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ISTÍCA SALUD" sheetId="1" r:id="rId1"/>
  </sheets>
  <calcPr calcId="152511"/>
</workbook>
</file>

<file path=xl/calcChain.xml><?xml version="1.0" encoding="utf-8"?>
<calcChain xmlns="http://schemas.openxmlformats.org/spreadsheetml/2006/main">
  <c r="Q16" i="1"/>
  <c r="Q15"/>
  <c r="P14" l="1"/>
  <c r="P15"/>
  <c r="P16"/>
  <c r="M17"/>
  <c r="N17"/>
  <c r="O17"/>
  <c r="J17"/>
  <c r="K17"/>
  <c r="L17"/>
  <c r="I17"/>
  <c r="P7"/>
  <c r="P8"/>
  <c r="P9"/>
  <c r="P10"/>
  <c r="P11"/>
  <c r="P12"/>
  <c r="P13"/>
  <c r="H17"/>
  <c r="G17"/>
  <c r="F17"/>
  <c r="E17"/>
  <c r="D17"/>
  <c r="Q14" l="1"/>
  <c r="Q13"/>
  <c r="Q10"/>
  <c r="Q12"/>
  <c r="Q9"/>
  <c r="Q11"/>
  <c r="Q7"/>
  <c r="Q8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1">
      <text>
        <r>
          <rPr>
            <sz val="9"/>
            <color indexed="81"/>
            <rFont val="Tahoma"/>
            <family val="2"/>
          </rPr>
          <t xml:space="preserve">Ausencia  justificada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<sst xmlns="http://schemas.openxmlformats.org/spreadsheetml/2006/main" count="51" uniqueCount="36">
  <si>
    <t>AYUNTAMIENTO DE ZAPOPAN, JALISCO</t>
  </si>
  <si>
    <t>TRANSPARENCIA Y BUENAS PRÁCTICAS</t>
  </si>
  <si>
    <t>COMISIÓN EDILICIA DE SALUD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</si>
  <si>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</si>
  <si>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</si>
  <si>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</si>
  <si>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</si>
  <si>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</si>
  <si>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</si>
  <si>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</si>
  <si>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</si>
  <si>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</si>
  <si>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MYRIAM PAOLA ABUNDIS VÀZQUEZ</t>
  </si>
  <si>
    <t>TZITZI SANTILLÀN HERNÀNDEZ</t>
  </si>
  <si>
    <t>SALVADOR RIZO CASTELO</t>
  </si>
  <si>
    <t>PRI</t>
  </si>
  <si>
    <t>LUIS GUILLERMO MARTÍNEZ MORA</t>
  </si>
  <si>
    <t>PAN</t>
  </si>
  <si>
    <t>MICHELLE LEAÑO ACEVES</t>
  </si>
  <si>
    <t>PVEM</t>
  </si>
  <si>
    <t>% TOTAL DE ASISTENCIA POR SESIÓN</t>
  </si>
  <si>
    <t>Marzo</t>
  </si>
  <si>
    <t>Mayo</t>
  </si>
  <si>
    <t>Octubre</t>
  </si>
  <si>
    <t>Noviembre</t>
  </si>
  <si>
    <t>Diciembre</t>
  </si>
  <si>
    <t>ESTADÍSTICA DE ASISTENCIA COMISIONES EDILICIAS 2017</t>
  </si>
  <si>
    <t>Sesión cancelada</t>
  </si>
  <si>
    <t>LAURA GABRIELA CARDENAS RODRIGUEZ</t>
  </si>
  <si>
    <t>ESTEBAN ESTRADA RAMÍREZ</t>
  </si>
  <si>
    <t>No formaba parte de la comisión</t>
  </si>
  <si>
    <t>No sesionó la comisión</t>
  </si>
  <si>
    <t>JOSÉ HIRAM TORRES SALCEDO</t>
  </si>
  <si>
    <t>GRACIELA DE OBALDÍA ESCALANTE</t>
  </si>
  <si>
    <t>ANA LIDIA SANDOVAL GARCÍA</t>
  </si>
  <si>
    <t>Se canceló la sesión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</si>
</sst>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6" fillId="3" borderId="9" xfId="0" applyFont="1" applyFill="1" applyBorder="1" applyAlignment="1">
      <alignment horizontal="center" vertical="center" wrapText="1"/>
    </xf>
    <xf numFmtId="14" fontId="11" fillId="4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'ESTADISTÍCA SALUD'!$A$7:$A$16</c:f>
              <c:strCache>
                <c:ptCount val="10"/>
                <c:pt idx="0">
                  <c:v>JOSÉ HIRAM TORRES SALCEDO</c:v>
                </c:pt>
                <c:pt idx="1">
                  <c:v>GRACIELA DE OBALDÍA ESCALANTE</c:v>
                </c:pt>
                <c:pt idx="2">
                  <c:v>ANA LIDIA SANDOVAL GARCÍA</c:v>
                </c:pt>
                <c:pt idx="3">
                  <c:v>MYRIAM PAOLA ABUNDIS VÀZQUEZ</c:v>
                </c:pt>
                <c:pt idx="4">
                  <c:v>TZITZI SANTILLÀN HERNÀNDEZ</c:v>
                </c:pt>
                <c:pt idx="5">
                  <c:v>SALVADOR RIZO CASTELO</c:v>
                </c:pt>
                <c:pt idx="6">
                  <c:v>LUIS GUILLERMO MARTÍNEZ MORA</c:v>
                </c:pt>
                <c:pt idx="7">
                  <c:v>MICHELLE LEAÑO ACEVES</c:v>
                </c:pt>
                <c:pt idx="8">
                  <c:v>LAURA GABRIELA CARDENAS RODRIGUEZ</c:v>
                </c:pt>
                <c:pt idx="9">
                  <c:v>ESTEBAN ESTRADA RAMÍREZ</c:v>
                </c:pt>
              </c:strCache>
            </c:strRef>
          </c:cat>
          <c:val>
            <c:numRef>
              <c:f>'ESTADISTÍCA SALUD'!$P$7:$P$16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/>
        <c:axId val="72565120"/>
        <c:axId val="72566656"/>
      </c:barChart>
      <c:catAx>
        <c:axId val="725651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72566656"/>
        <c:crosses val="autoZero"/>
        <c:auto val="1"/>
        <c:lblAlgn val="ctr"/>
        <c:lblOffset val="100"/>
        <c:tickLblSkip val="1"/>
      </c:catAx>
      <c:valAx>
        <c:axId val="72566656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256512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SALUD'!$A$7:$A$16</c:f>
              <c:strCache>
                <c:ptCount val="10"/>
                <c:pt idx="0">
                  <c:v>JOSÉ HIRAM TORRES SALCEDO</c:v>
                </c:pt>
                <c:pt idx="1">
                  <c:v>GRACIELA DE OBALDÍA ESCALANTE</c:v>
                </c:pt>
                <c:pt idx="2">
                  <c:v>ANA LIDIA SANDOVAL GARCÍA</c:v>
                </c:pt>
                <c:pt idx="3">
                  <c:v>MYRIAM PAOLA ABUNDIS VÀZQUEZ</c:v>
                </c:pt>
                <c:pt idx="4">
                  <c:v>TZITZI SANTILLÀN HERNÀNDEZ</c:v>
                </c:pt>
                <c:pt idx="5">
                  <c:v>SALVADOR RIZO CASTELO</c:v>
                </c:pt>
                <c:pt idx="6">
                  <c:v>LUIS GUILLERMO MARTÍNEZ MORA</c:v>
                </c:pt>
                <c:pt idx="7">
                  <c:v>MICHELLE LEAÑO ACEVES</c:v>
                </c:pt>
                <c:pt idx="8">
                  <c:v>LAURA GABRIELA CARDENAS RODRIGUEZ</c:v>
                </c:pt>
                <c:pt idx="9">
                  <c:v>ESTEBAN ESTRADA RAMÍREZ</c:v>
                </c:pt>
              </c:strCache>
            </c:strRef>
          </c:cat>
          <c:val>
            <c:numRef>
              <c:f>'ESTADISTÍCA SALUD'!$Q$7:$Q$16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60</c:v>
                </c:pt>
                <c:pt idx="6">
                  <c:v>20</c:v>
                </c:pt>
                <c:pt idx="7">
                  <c:v>80</c:v>
                </c:pt>
                <c:pt idx="8">
                  <c:v>100</c:v>
                </c:pt>
                <c:pt idx="9">
                  <c:v>33.333333333333336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454"/>
          <c:h val="0.68476247115636157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69257937432377503"/>
          <c:y val="3.4623267028330497E-2"/>
        </c:manualLayout>
      </c:layout>
    </c:title>
    <c:view3D>
      <c:rotY val="1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fld id="{627EAE9D-1B7F-4368-8CD3-F6F00B65A9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fld id="{88A782FD-D467-4362-A27E-A871F110C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416FA01-7815-404F-9089-3EEE19462A1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fld id="{048714A8-1CBD-42DE-980E-4B8A326565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'ESTADISTÍCA SALUD'!$D$6:$O$6</c:f>
              <c:strCache>
                <c:ptCount val="12"/>
                <c:pt idx="0">
                  <c:v>19/01/2017</c:v>
                </c:pt>
                <c:pt idx="1">
                  <c:v>24/02/2017</c:v>
                </c:pt>
                <c:pt idx="2">
                  <c:v>Marzo</c:v>
                </c:pt>
                <c:pt idx="3">
                  <c:v>26/04/2017</c:v>
                </c:pt>
                <c:pt idx="4">
                  <c:v>Mayo</c:v>
                </c:pt>
                <c:pt idx="5">
                  <c:v>26/06/2017</c:v>
                </c:pt>
                <c:pt idx="6">
                  <c:v>07/07/2017</c:v>
                </c:pt>
                <c:pt idx="7">
                  <c:v>28/08/2017</c:v>
                </c:pt>
                <c:pt idx="8">
                  <c:v>27/09/2017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'ESTADISTÍCA SALUD'!$D$17:$O$17</c:f>
              <c:numCache>
                <c:formatCode>0</c:formatCode>
                <c:ptCount val="12"/>
                <c:pt idx="0">
                  <c:v>75</c:v>
                </c:pt>
                <c:pt idx="1">
                  <c:v>0</c:v>
                </c:pt>
                <c:pt idx="2">
                  <c:v>0</c:v>
                </c:pt>
                <c:pt idx="3" formatCode="General">
                  <c:v>75</c:v>
                </c:pt>
                <c:pt idx="4">
                  <c:v>0</c:v>
                </c:pt>
                <c:pt idx="5" formatCode="General">
                  <c:v>60</c:v>
                </c:pt>
                <c:pt idx="6" formatCode="General">
                  <c:v>70</c:v>
                </c:pt>
                <c:pt idx="7" formatCode="General">
                  <c:v>0</c:v>
                </c:pt>
                <c:pt idx="8" formatCode="General">
                  <c:v>70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/>
        <c:shape val="cylinder"/>
        <c:axId val="88892928"/>
        <c:axId val="88894464"/>
        <c:axId val="0"/>
      </c:bar3DChart>
      <c:catAx>
        <c:axId val="8889292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88894464"/>
        <c:crosses val="autoZero"/>
        <c:auto val="1"/>
        <c:lblAlgn val="ctr"/>
        <c:lblOffset val="100"/>
      </c:catAx>
      <c:valAx>
        <c:axId val="8889446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8889292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18</xdr:row>
      <xdr:rowOff>11906</xdr:rowOff>
    </xdr:from>
    <xdr:to>
      <xdr:col>15</xdr:col>
      <xdr:colOff>314325</xdr:colOff>
      <xdr:row>35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255816</xdr:colOff>
      <xdr:row>0</xdr:row>
      <xdr:rowOff>149679</xdr:rowOff>
    </xdr:from>
    <xdr:to>
      <xdr:col>2</xdr:col>
      <xdr:colOff>66676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6" y="149679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66675</xdr:rowOff>
    </xdr:from>
    <xdr:to>
      <xdr:col>4</xdr:col>
      <xdr:colOff>57150</xdr:colOff>
      <xdr:row>34</xdr:row>
      <xdr:rowOff>171450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36</xdr:row>
      <xdr:rowOff>28575</xdr:rowOff>
    </xdr:from>
    <xdr:to>
      <xdr:col>9</xdr:col>
      <xdr:colOff>381000</xdr:colOff>
      <xdr:row>63</xdr:row>
      <xdr:rowOff>152400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819150</xdr:colOff>
      <xdr:row>0</xdr:row>
      <xdr:rowOff>142875</xdr:rowOff>
    </xdr:from>
    <xdr:to>
      <xdr:col>14</xdr:col>
      <xdr:colOff>763360</xdr:colOff>
      <xdr:row>3</xdr:row>
      <xdr:rowOff>59871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82725" y="142875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zapopan.gob.mx/wp-content/uploads/2017/10/Sesion-cancelada-24022017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zapopan.gob.mx/wp-content/uploads/2017/06/COMISIONES-EDILICIAS-2015-2018-30-31-MAYO-2017.docx" TargetMode="External"/><Relationship Id="rId1" Type="http://schemas.openxmlformats.org/officeDocument/2006/relationships/hyperlink" Target="http://www.zapopan.gob.mx/wp-content/uploads/2017/06/COMISIONES-EDILICIAS-2015-2018-30-31-MAYO-2017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11/Canselaci&#243;n-28-agost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F1" zoomScaleNormal="100" zoomScaleSheetLayoutView="90" workbookViewId="0">
      <selection activeCell="K7" sqref="K7:K16"/>
    </sheetView>
  </sheetViews>
  <sheetFormatPr baseColWidth="10" defaultColWidth="11.42578125" defaultRowHeight="15"/>
  <cols>
    <col min="1" max="1" width="38" bestFit="1" customWidth="1"/>
    <col min="2" max="2" width="15.7109375" customWidth="1"/>
    <col min="3" max="3" width="13.5703125" customWidth="1"/>
    <col min="4" max="15" width="13.7109375" customWidth="1"/>
    <col min="16" max="16" width="16.5703125" customWidth="1"/>
    <col min="17" max="17" width="16.7109375" customWidth="1"/>
  </cols>
  <sheetData>
    <row r="1" spans="1:17" ht="27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9.25" customHeight="1">
      <c r="A3" s="20" t="s">
        <v>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27" customHeight="1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21.75" customHeight="1">
      <c r="A5" s="26" t="s">
        <v>3</v>
      </c>
      <c r="B5" s="26" t="s">
        <v>4</v>
      </c>
      <c r="C5" s="26" t="s">
        <v>5</v>
      </c>
      <c r="D5" s="26" t="s">
        <v>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56.25" customHeight="1">
      <c r="A6" s="26"/>
      <c r="B6" s="26"/>
      <c r="C6" s="26"/>
      <c r="D6" s="6">
        <v>42754</v>
      </c>
      <c r="E6" s="6">
        <v>42790</v>
      </c>
      <c r="F6" s="6" t="s">
        <v>21</v>
      </c>
      <c r="G6" s="6">
        <v>42851</v>
      </c>
      <c r="H6" s="6" t="s">
        <v>22</v>
      </c>
      <c r="I6" s="6">
        <v>42912</v>
      </c>
      <c r="J6" s="6">
        <v>42923</v>
      </c>
      <c r="K6" s="6">
        <v>42975</v>
      </c>
      <c r="L6" s="6">
        <v>43005</v>
      </c>
      <c r="M6" s="6" t="s">
        <v>23</v>
      </c>
      <c r="N6" s="6" t="s">
        <v>24</v>
      </c>
      <c r="O6" s="6" t="s">
        <v>25</v>
      </c>
      <c r="P6" s="5" t="s">
        <v>7</v>
      </c>
      <c r="Q6" s="5" t="s">
        <v>8</v>
      </c>
    </row>
    <row r="7" spans="1:17" ht="24.95" customHeight="1">
      <c r="A7" s="1" t="s">
        <v>32</v>
      </c>
      <c r="B7" s="2" t="s">
        <v>9</v>
      </c>
      <c r="C7" s="2"/>
      <c r="D7" s="7">
        <v>1</v>
      </c>
      <c r="E7" s="31" t="s">
        <v>27</v>
      </c>
      <c r="F7" s="28" t="s">
        <v>31</v>
      </c>
      <c r="G7" s="7">
        <v>1</v>
      </c>
      <c r="H7" s="28" t="s">
        <v>31</v>
      </c>
      <c r="I7" s="7">
        <v>1</v>
      </c>
      <c r="J7" s="7">
        <v>1</v>
      </c>
      <c r="K7" s="31" t="s">
        <v>35</v>
      </c>
      <c r="L7" s="7">
        <v>1</v>
      </c>
      <c r="M7" s="7"/>
      <c r="N7" s="7"/>
      <c r="O7" s="8"/>
      <c r="P7" s="9">
        <f t="shared" ref="P7:P16" si="0">SUM(D7:O7)</f>
        <v>5</v>
      </c>
      <c r="Q7" s="10">
        <f t="shared" ref="Q7:Q14" si="1">(P7*100)/($P$7)</f>
        <v>100</v>
      </c>
    </row>
    <row r="8" spans="1:17" ht="24.95" customHeight="1">
      <c r="A8" s="1" t="s">
        <v>33</v>
      </c>
      <c r="B8" s="2" t="s">
        <v>11</v>
      </c>
      <c r="C8" s="2" t="s">
        <v>10</v>
      </c>
      <c r="D8" s="7">
        <v>1</v>
      </c>
      <c r="E8" s="32"/>
      <c r="F8" s="29"/>
      <c r="G8" s="7">
        <v>1</v>
      </c>
      <c r="H8" s="29"/>
      <c r="I8" s="7">
        <v>1</v>
      </c>
      <c r="J8" s="7">
        <v>1</v>
      </c>
      <c r="K8" s="32"/>
      <c r="L8" s="7">
        <v>1</v>
      </c>
      <c r="M8" s="7"/>
      <c r="N8" s="7"/>
      <c r="O8" s="8"/>
      <c r="P8" s="9">
        <f t="shared" si="0"/>
        <v>5</v>
      </c>
      <c r="Q8" s="10">
        <f t="shared" si="1"/>
        <v>100</v>
      </c>
    </row>
    <row r="9" spans="1:17" ht="24.95" customHeight="1">
      <c r="A9" s="1" t="s">
        <v>34</v>
      </c>
      <c r="B9" s="2" t="s">
        <v>11</v>
      </c>
      <c r="C9" s="2" t="s">
        <v>10</v>
      </c>
      <c r="D9" s="7">
        <v>1</v>
      </c>
      <c r="E9" s="32"/>
      <c r="F9" s="29"/>
      <c r="G9" s="7">
        <v>0</v>
      </c>
      <c r="H9" s="29"/>
      <c r="I9" s="7">
        <v>0</v>
      </c>
      <c r="J9" s="7">
        <v>1</v>
      </c>
      <c r="K9" s="32"/>
      <c r="L9" s="7">
        <v>1</v>
      </c>
      <c r="M9" s="7"/>
      <c r="N9" s="7"/>
      <c r="O9" s="8"/>
      <c r="P9" s="9">
        <f t="shared" si="0"/>
        <v>3</v>
      </c>
      <c r="Q9" s="10">
        <f t="shared" si="1"/>
        <v>60</v>
      </c>
    </row>
    <row r="10" spans="1:17" ht="24.95" customHeight="1">
      <c r="A10" s="1" t="s">
        <v>12</v>
      </c>
      <c r="B10" s="2" t="s">
        <v>11</v>
      </c>
      <c r="C10" s="2" t="s">
        <v>10</v>
      </c>
      <c r="D10" s="7">
        <v>1</v>
      </c>
      <c r="E10" s="32"/>
      <c r="F10" s="29"/>
      <c r="G10" s="7">
        <v>1</v>
      </c>
      <c r="H10" s="29"/>
      <c r="I10" s="7">
        <v>0</v>
      </c>
      <c r="J10" s="7">
        <v>1</v>
      </c>
      <c r="K10" s="32"/>
      <c r="L10" s="7">
        <v>1</v>
      </c>
      <c r="M10" s="7"/>
      <c r="N10" s="7"/>
      <c r="O10" s="8"/>
      <c r="P10" s="9">
        <f t="shared" si="0"/>
        <v>4</v>
      </c>
      <c r="Q10" s="10">
        <f t="shared" si="1"/>
        <v>80</v>
      </c>
    </row>
    <row r="11" spans="1:17" ht="24.95" customHeight="1">
      <c r="A11" s="1" t="s">
        <v>13</v>
      </c>
      <c r="B11" s="2" t="s">
        <v>11</v>
      </c>
      <c r="C11" s="2" t="s">
        <v>10</v>
      </c>
      <c r="D11" s="7">
        <v>0</v>
      </c>
      <c r="E11" s="32"/>
      <c r="F11" s="29"/>
      <c r="G11" s="7">
        <v>1</v>
      </c>
      <c r="H11" s="29"/>
      <c r="I11" s="7">
        <v>1</v>
      </c>
      <c r="J11" s="7">
        <v>1</v>
      </c>
      <c r="K11" s="32"/>
      <c r="L11" s="7">
        <v>1</v>
      </c>
      <c r="M11" s="7"/>
      <c r="N11" s="7"/>
      <c r="O11" s="8"/>
      <c r="P11" s="9">
        <f t="shared" si="0"/>
        <v>4</v>
      </c>
      <c r="Q11" s="10">
        <f t="shared" si="1"/>
        <v>80</v>
      </c>
    </row>
    <row r="12" spans="1:17" ht="24.95" customHeight="1">
      <c r="A12" s="1" t="s">
        <v>14</v>
      </c>
      <c r="B12" s="2" t="s">
        <v>11</v>
      </c>
      <c r="C12" s="2" t="s">
        <v>15</v>
      </c>
      <c r="D12" s="7">
        <v>1</v>
      </c>
      <c r="E12" s="32"/>
      <c r="F12" s="29"/>
      <c r="G12" s="7">
        <v>0</v>
      </c>
      <c r="H12" s="29"/>
      <c r="I12" s="7">
        <v>1</v>
      </c>
      <c r="J12" s="7">
        <v>1</v>
      </c>
      <c r="K12" s="32"/>
      <c r="L12" s="7">
        <v>0</v>
      </c>
      <c r="M12" s="7"/>
      <c r="N12" s="7"/>
      <c r="O12" s="8"/>
      <c r="P12" s="9">
        <f t="shared" si="0"/>
        <v>3</v>
      </c>
      <c r="Q12" s="10">
        <f t="shared" si="1"/>
        <v>60</v>
      </c>
    </row>
    <row r="13" spans="1:17" ht="24.95" customHeight="1">
      <c r="A13" s="1" t="s">
        <v>16</v>
      </c>
      <c r="B13" s="2" t="s">
        <v>11</v>
      </c>
      <c r="C13" s="2" t="s">
        <v>17</v>
      </c>
      <c r="D13" s="7">
        <v>0</v>
      </c>
      <c r="E13" s="32"/>
      <c r="F13" s="29"/>
      <c r="G13" s="7">
        <v>1</v>
      </c>
      <c r="H13" s="29"/>
      <c r="I13" s="7">
        <v>0</v>
      </c>
      <c r="J13" s="7">
        <v>0</v>
      </c>
      <c r="K13" s="32"/>
      <c r="L13" s="7">
        <v>0</v>
      </c>
      <c r="M13" s="7"/>
      <c r="N13" s="7"/>
      <c r="O13" s="8"/>
      <c r="P13" s="9">
        <f t="shared" si="0"/>
        <v>1</v>
      </c>
      <c r="Q13" s="10">
        <f t="shared" si="1"/>
        <v>20</v>
      </c>
    </row>
    <row r="14" spans="1:17" ht="24.95" customHeight="1">
      <c r="A14" s="1" t="s">
        <v>18</v>
      </c>
      <c r="B14" s="2" t="s">
        <v>11</v>
      </c>
      <c r="C14" s="2" t="s">
        <v>19</v>
      </c>
      <c r="D14" s="11">
        <v>1</v>
      </c>
      <c r="E14" s="33"/>
      <c r="F14" s="30"/>
      <c r="G14" s="11">
        <v>1</v>
      </c>
      <c r="H14" s="30"/>
      <c r="I14" s="7">
        <v>1</v>
      </c>
      <c r="J14" s="7">
        <v>0</v>
      </c>
      <c r="K14" s="32"/>
      <c r="L14" s="7">
        <v>1</v>
      </c>
      <c r="M14" s="7"/>
      <c r="N14" s="7"/>
      <c r="O14" s="8"/>
      <c r="P14" s="9">
        <f t="shared" si="0"/>
        <v>4</v>
      </c>
      <c r="Q14" s="10">
        <f t="shared" si="1"/>
        <v>80</v>
      </c>
    </row>
    <row r="15" spans="1:17" ht="24.95" customHeight="1">
      <c r="A15" s="1" t="s">
        <v>28</v>
      </c>
      <c r="B15" s="2" t="s">
        <v>11</v>
      </c>
      <c r="C15" s="2" t="s">
        <v>10</v>
      </c>
      <c r="D15" s="27" t="s">
        <v>30</v>
      </c>
      <c r="E15" s="27"/>
      <c r="F15" s="27"/>
      <c r="G15" s="27"/>
      <c r="H15" s="27"/>
      <c r="I15" s="7">
        <v>1</v>
      </c>
      <c r="J15" s="7">
        <v>1</v>
      </c>
      <c r="K15" s="32"/>
      <c r="L15" s="7">
        <v>1</v>
      </c>
      <c r="M15" s="7"/>
      <c r="N15" s="7"/>
      <c r="O15" s="8"/>
      <c r="P15" s="9">
        <f t="shared" si="0"/>
        <v>3</v>
      </c>
      <c r="Q15" s="10">
        <f>(P15*100)/(3)</f>
        <v>100</v>
      </c>
    </row>
    <row r="16" spans="1:17" ht="24.95" customHeight="1">
      <c r="A16" s="1" t="s">
        <v>29</v>
      </c>
      <c r="B16" s="2" t="s">
        <v>11</v>
      </c>
      <c r="C16" s="2" t="s">
        <v>10</v>
      </c>
      <c r="D16" s="27" t="s">
        <v>30</v>
      </c>
      <c r="E16" s="27"/>
      <c r="F16" s="27"/>
      <c r="G16" s="27"/>
      <c r="H16" s="27"/>
      <c r="I16" s="12">
        <v>0</v>
      </c>
      <c r="J16" s="7">
        <v>0</v>
      </c>
      <c r="K16" s="33"/>
      <c r="L16" s="7">
        <v>1</v>
      </c>
      <c r="M16" s="7"/>
      <c r="N16" s="7"/>
      <c r="O16" s="8"/>
      <c r="P16" s="9">
        <f t="shared" si="0"/>
        <v>1</v>
      </c>
      <c r="Q16" s="10">
        <f>(P16*100)/(3)</f>
        <v>33.333333333333336</v>
      </c>
    </row>
    <row r="17" spans="1:17" ht="29.25" customHeight="1">
      <c r="A17" s="16" t="s">
        <v>20</v>
      </c>
      <c r="B17" s="16"/>
      <c r="C17" s="16"/>
      <c r="D17" s="13">
        <f>SUM(D7:D15)/8*100</f>
        <v>75</v>
      </c>
      <c r="E17" s="13">
        <f t="shared" ref="E17:H17" si="2">SUM(E7:E16)/8*100</f>
        <v>0</v>
      </c>
      <c r="F17" s="13">
        <f t="shared" si="2"/>
        <v>0</v>
      </c>
      <c r="G17" s="7">
        <f>SUM(G7:G15)/8*100</f>
        <v>75</v>
      </c>
      <c r="H17" s="13">
        <f t="shared" si="2"/>
        <v>0</v>
      </c>
      <c r="I17" s="7">
        <f>SUM(I7:I15)/10*100</f>
        <v>60</v>
      </c>
      <c r="J17" s="7">
        <f t="shared" ref="J17:O17" si="3">SUM(J7:J15)/10*100</f>
        <v>70</v>
      </c>
      <c r="K17" s="7">
        <f t="shared" si="3"/>
        <v>0</v>
      </c>
      <c r="L17" s="7">
        <f t="shared" si="3"/>
        <v>70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14"/>
      <c r="Q17" s="15"/>
    </row>
    <row r="18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42" spans="13:13">
      <c r="M42" s="4"/>
    </row>
    <row r="43" spans="13:13">
      <c r="M43" s="4"/>
    </row>
  </sheetData>
  <mergeCells count="15">
    <mergeCell ref="A17:C17"/>
    <mergeCell ref="A1:Q1"/>
    <mergeCell ref="A2:Q2"/>
    <mergeCell ref="A3:Q3"/>
    <mergeCell ref="A4:Q4"/>
    <mergeCell ref="A5:A6"/>
    <mergeCell ref="B5:B6"/>
    <mergeCell ref="C5:C6"/>
    <mergeCell ref="D5:Q5"/>
    <mergeCell ref="D15:H15"/>
    <mergeCell ref="D16:H16"/>
    <mergeCell ref="F7:F14"/>
    <mergeCell ref="E7:E14"/>
    <mergeCell ref="H7:H14"/>
    <mergeCell ref="K7:K16"/>
  </mergeCells>
  <hyperlinks>
    <hyperlink ref="D15:H15" r:id="rId1" display="No formaba parte de la comisión"/>
    <hyperlink ref="D16:H16" r:id="rId2" display="No formaba parte de la comisión"/>
    <hyperlink ref="E7:E14" r:id="rId3" display="Sesión cancelada"/>
    <hyperlink ref="K7:K16" r:id="rId4" display="Se canceló la sesión"/>
  </hyperlinks>
  <pageMargins left="0.7" right="0.7" top="0.75" bottom="0.75" header="0.3" footer="0.3"/>
  <pageSetup paperSize="5" scale="47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SALUD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2016-03-02T18:49:34Z</dcterms:created>
  <dcterms:modified xsi:type="dcterms:W3CDTF">2017-11-08T20:17:55Z</dcterms:modified>
</cp:coreProperties>
</file>