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20" windowWidth="20730" windowHeight="7845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G27" i="2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<sst xmlns="http://schemas.openxmlformats.org/spreadsheetml/2006/main" count="67" uniqueCount="64">
  <si>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</si>
  <si>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</si>
  <si>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</si>
  <si>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</si>
  <si>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</si>
  <si>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</si>
  <si>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</si>
  <si>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</si>
  <si>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</si>
  <si>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</si>
  <si>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</si>
  <si>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</si>
  <si>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</si>
  <si>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</si>
  <si>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</si>
  <si>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</si>
  <si>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</si>
  <si>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</si>
  <si>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</si>
  <si>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</si>
  <si>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</si>
  <si>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</si>
  <si>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</si>
  <si>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</si>
  <si>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</si>
  <si>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</si>
  <si>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</si>
  <si>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</si>
  <si>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</si>
  <si>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</si>
  <si>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</si>
  <si>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</si>
  <si>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</si>
  <si>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</si>
  <si>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</si>
  <si>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</si>
  <si>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</si>
  <si>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</si>
  <si>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</si>
  <si>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</si>
  <si>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</si>
  <si>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</si>
  <si>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</si>
  <si>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</si>
  <si>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</si>
  <si>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</si>
  <si>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</si>
  <si>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</si>
  <si>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</si>
  <si>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</si>
  <si>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</si>
  <si>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</si>
  <si>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</si>
  <si>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</si>
  <si>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</si>
  <si>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</si>
  <si>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</si>
  <si>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</si>
  <si>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</si>
  <si>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</si>
  <si>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</si>
  <si>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</si>
  <si>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</si>
  <si>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de Octubre 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</si>
</sst>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0</xdr:rowOff>
    </xdr:from>
    <xdr:to>
      <xdr:col>4</xdr:col>
      <xdr:colOff>1656292</xdr:colOff>
      <xdr:row>7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0417" y="0"/>
          <a:ext cx="3201458" cy="139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D1" zoomScale="90" zoomScaleNormal="90" zoomScaleSheetLayoutView="89" workbookViewId="0">
      <selection activeCell="H45" sqref="H45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84" t="s">
        <v>57</v>
      </c>
      <c r="E2" s="84"/>
      <c r="F2" s="84"/>
      <c r="G2" s="84"/>
      <c r="H2" s="84"/>
      <c r="I2" s="84"/>
      <c r="J2" s="84"/>
      <c r="K2" s="84"/>
      <c r="L2" s="84"/>
      <c r="M2" s="84"/>
    </row>
    <row r="3" spans="1:14" s="68" customFormat="1" ht="21" customHeight="1">
      <c r="A3" s="59"/>
      <c r="B3" s="59"/>
      <c r="D3" s="84" t="s">
        <v>0</v>
      </c>
      <c r="E3" s="84"/>
      <c r="F3" s="84"/>
      <c r="G3" s="84"/>
      <c r="H3" s="84"/>
      <c r="I3" s="84"/>
      <c r="J3" s="84"/>
      <c r="K3" s="84"/>
      <c r="L3" s="84"/>
      <c r="M3" s="84"/>
    </row>
    <row r="4" spans="1:14" s="63" customFormat="1" ht="20.25" customHeight="1">
      <c r="A4" s="59"/>
      <c r="C4" s="21"/>
      <c r="D4" s="84" t="s">
        <v>63</v>
      </c>
      <c r="E4" s="84"/>
      <c r="F4" s="84"/>
      <c r="G4" s="84"/>
      <c r="H4" s="84"/>
      <c r="I4" s="84"/>
      <c r="J4" s="84"/>
      <c r="K4" s="84"/>
      <c r="L4" s="84"/>
      <c r="M4" s="84"/>
      <c r="N4" s="64"/>
    </row>
    <row r="5" spans="1:14" s="63" customFormat="1" ht="18" customHeight="1">
      <c r="A5" s="65"/>
      <c r="D5" s="84" t="s">
        <v>1</v>
      </c>
      <c r="E5" s="84"/>
      <c r="F5" s="84"/>
      <c r="G5" s="84"/>
      <c r="H5" s="84"/>
      <c r="I5" s="84"/>
      <c r="J5" s="84"/>
      <c r="K5" s="84"/>
      <c r="L5" s="84"/>
      <c r="M5" s="84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0" t="s">
        <v>58</v>
      </c>
      <c r="D9" s="81"/>
      <c r="E9" s="81"/>
      <c r="F9" s="78">
        <v>2017</v>
      </c>
      <c r="G9" s="78">
        <v>2016</v>
      </c>
      <c r="H9" s="80" t="s">
        <v>58</v>
      </c>
      <c r="I9" s="81"/>
      <c r="J9" s="81"/>
      <c r="K9" s="81"/>
      <c r="L9" s="78">
        <v>2017</v>
      </c>
      <c r="M9" s="85">
        <v>2016</v>
      </c>
      <c r="N9" s="86"/>
    </row>
    <row r="10" spans="1:14" ht="15">
      <c r="C10" s="82"/>
      <c r="D10" s="83"/>
      <c r="E10" s="83"/>
      <c r="F10" s="79"/>
      <c r="G10" s="79"/>
      <c r="H10" s="82"/>
      <c r="I10" s="83"/>
      <c r="J10" s="83"/>
      <c r="K10" s="83"/>
      <c r="L10" s="79"/>
      <c r="M10" s="87"/>
      <c r="N10" s="88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75" t="s">
        <v>2</v>
      </c>
      <c r="E12" s="75"/>
      <c r="F12" s="18"/>
      <c r="G12" s="12"/>
      <c r="H12" s="12"/>
      <c r="I12" s="17"/>
      <c r="J12" s="75" t="s">
        <v>3</v>
      </c>
      <c r="K12" s="75"/>
      <c r="L12" s="15"/>
      <c r="M12" s="12"/>
      <c r="N12" s="26"/>
    </row>
    <row r="13" spans="1:14" ht="15">
      <c r="C13" s="3"/>
      <c r="D13" s="77" t="s">
        <v>4</v>
      </c>
      <c r="E13" s="77"/>
      <c r="F13" s="57">
        <f>SUM(F14:F21)</f>
        <v>2437195672.8600001</v>
      </c>
      <c r="G13" s="57">
        <f>SUM(G14:G21)</f>
        <v>2239546836.5999999</v>
      </c>
      <c r="H13" s="12"/>
      <c r="I13" s="17"/>
      <c r="J13" s="75" t="s">
        <v>5</v>
      </c>
      <c r="K13" s="75"/>
      <c r="L13" s="42">
        <f>SUM(L14:L16)</f>
        <v>3287534842.2900004</v>
      </c>
      <c r="M13" s="42">
        <f>SUM(M14:M16)</f>
        <v>2731080450.1699996</v>
      </c>
      <c r="N13" s="26"/>
    </row>
    <row r="14" spans="1:14" ht="15">
      <c r="C14" s="4"/>
      <c r="D14" s="76" t="s">
        <v>6</v>
      </c>
      <c r="E14" s="76"/>
      <c r="F14" s="71">
        <v>1777914417.49</v>
      </c>
      <c r="G14" s="72">
        <v>1490593197.6700001</v>
      </c>
      <c r="H14" s="53"/>
      <c r="I14" s="17"/>
      <c r="J14" s="76" t="s">
        <v>55</v>
      </c>
      <c r="K14" s="76"/>
      <c r="L14" s="55">
        <v>2351257642.0100002</v>
      </c>
      <c r="M14" s="52">
        <v>2130879136.79</v>
      </c>
      <c r="N14" s="26"/>
    </row>
    <row r="15" spans="1:14" ht="15">
      <c r="C15" s="4"/>
      <c r="D15" s="76" t="s">
        <v>7</v>
      </c>
      <c r="E15" s="76"/>
      <c r="F15" s="71">
        <v>0</v>
      </c>
      <c r="G15" s="72">
        <v>0</v>
      </c>
      <c r="H15" s="53"/>
      <c r="I15" s="17"/>
      <c r="J15" s="76" t="s">
        <v>8</v>
      </c>
      <c r="K15" s="76"/>
      <c r="L15" s="55">
        <v>150973165.65000001</v>
      </c>
      <c r="M15" s="52">
        <v>132688786.43000001</v>
      </c>
      <c r="N15" s="26"/>
    </row>
    <row r="16" spans="1:14" ht="15">
      <c r="C16" s="4"/>
      <c r="D16" s="76" t="s">
        <v>9</v>
      </c>
      <c r="E16" s="76"/>
      <c r="F16" s="74">
        <v>34169846.710000001</v>
      </c>
      <c r="G16" s="52">
        <v>115663527.73999999</v>
      </c>
      <c r="H16" s="53"/>
      <c r="I16" s="17"/>
      <c r="J16" s="76" t="s">
        <v>10</v>
      </c>
      <c r="K16" s="76"/>
      <c r="L16" s="55">
        <v>785304034.63</v>
      </c>
      <c r="M16" s="52">
        <v>467512526.94999999</v>
      </c>
      <c r="N16" s="26"/>
    </row>
    <row r="17" spans="3:14" ht="15">
      <c r="C17" s="4"/>
      <c r="D17" s="76" t="s">
        <v>11</v>
      </c>
      <c r="E17" s="76"/>
      <c r="F17" s="51">
        <v>511793870.57999998</v>
      </c>
      <c r="G17" s="52">
        <v>492697559.75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76" t="s">
        <v>12</v>
      </c>
      <c r="E18" s="76"/>
      <c r="F18" s="71">
        <v>81279277.909999996</v>
      </c>
      <c r="G18" s="72">
        <v>108869651.86</v>
      </c>
      <c r="H18" s="53"/>
      <c r="I18" s="17"/>
      <c r="J18" s="75" t="s">
        <v>13</v>
      </c>
      <c r="K18" s="75"/>
      <c r="L18" s="56">
        <f>SUM(L19:L27)</f>
        <v>1070908640.0300001</v>
      </c>
      <c r="M18" s="54">
        <f>SUM(M19:M27)</f>
        <v>924439249.89999998</v>
      </c>
      <c r="N18" s="26"/>
    </row>
    <row r="19" spans="3:14" ht="15">
      <c r="C19" s="4"/>
      <c r="D19" s="76" t="s">
        <v>14</v>
      </c>
      <c r="E19" s="76"/>
      <c r="F19" s="71">
        <v>32038260.170000002</v>
      </c>
      <c r="G19" s="72">
        <v>31722899.579999998</v>
      </c>
      <c r="H19" s="53"/>
      <c r="I19" s="17"/>
      <c r="J19" s="76" t="s">
        <v>15</v>
      </c>
      <c r="K19" s="76"/>
      <c r="L19" s="55">
        <v>43640833.990000002</v>
      </c>
      <c r="M19" s="52">
        <v>54664196.359999999</v>
      </c>
      <c r="N19" s="26"/>
    </row>
    <row r="20" spans="3:14" ht="15">
      <c r="C20" s="4"/>
      <c r="D20" s="76" t="s">
        <v>16</v>
      </c>
      <c r="E20" s="76"/>
      <c r="F20" s="71">
        <v>0</v>
      </c>
      <c r="G20" s="72">
        <v>0</v>
      </c>
      <c r="H20" s="53"/>
      <c r="I20" s="17"/>
      <c r="J20" s="76" t="s">
        <v>17</v>
      </c>
      <c r="K20" s="76"/>
      <c r="L20" s="55">
        <v>763395895.11000001</v>
      </c>
      <c r="M20" s="52">
        <v>680737591.40999997</v>
      </c>
      <c r="N20" s="26"/>
    </row>
    <row r="21" spans="3:14" ht="23.25" customHeight="1">
      <c r="C21" s="4"/>
      <c r="D21" s="76" t="s">
        <v>18</v>
      </c>
      <c r="E21" s="76"/>
      <c r="F21" s="71">
        <v>0</v>
      </c>
      <c r="G21" s="72">
        <v>0</v>
      </c>
      <c r="H21" s="53"/>
      <c r="I21" s="17"/>
      <c r="J21" s="76" t="s">
        <v>19</v>
      </c>
      <c r="K21" s="76"/>
      <c r="L21" s="73">
        <v>10466970.6</v>
      </c>
      <c r="M21" s="72">
        <v>3505919.98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76" t="s">
        <v>20</v>
      </c>
      <c r="K22" s="76"/>
      <c r="L22" s="73">
        <v>155236361.34999999</v>
      </c>
      <c r="M22" s="72">
        <v>135544816.77000001</v>
      </c>
      <c r="N22" s="26"/>
    </row>
    <row r="23" spans="3:14" ht="15" customHeight="1">
      <c r="C23" s="3"/>
      <c r="D23" s="77" t="s">
        <v>21</v>
      </c>
      <c r="E23" s="77"/>
      <c r="F23" s="58">
        <f>SUM(F24:F25)</f>
        <v>3149936760.7799997</v>
      </c>
      <c r="G23" s="58">
        <f>SUM(G24:G25)</f>
        <v>2634065591.0599999</v>
      </c>
      <c r="H23" s="53"/>
      <c r="I23" s="17"/>
      <c r="J23" s="76" t="s">
        <v>22</v>
      </c>
      <c r="K23" s="76"/>
      <c r="L23" s="55">
        <v>0</v>
      </c>
      <c r="M23" s="52">
        <v>0</v>
      </c>
      <c r="N23" s="26"/>
    </row>
    <row r="24" spans="3:14" ht="15">
      <c r="C24" s="4"/>
      <c r="D24" s="76" t="s">
        <v>23</v>
      </c>
      <c r="E24" s="76"/>
      <c r="F24" s="52">
        <v>3149880482.6799998</v>
      </c>
      <c r="G24" s="52">
        <v>2513155152.4400001</v>
      </c>
      <c r="H24" s="53"/>
      <c r="I24" s="17"/>
      <c r="J24" s="76" t="s">
        <v>24</v>
      </c>
      <c r="K24" s="76"/>
      <c r="L24" s="55">
        <v>0</v>
      </c>
      <c r="M24" s="52">
        <v>0</v>
      </c>
      <c r="N24" s="26"/>
    </row>
    <row r="25" spans="3:14" ht="15">
      <c r="C25" s="4"/>
      <c r="D25" s="76" t="s">
        <v>25</v>
      </c>
      <c r="E25" s="76"/>
      <c r="F25" s="52">
        <v>56278.1</v>
      </c>
      <c r="G25" s="52">
        <v>120910438.62</v>
      </c>
      <c r="H25" s="53"/>
      <c r="I25" s="17"/>
      <c r="J25" s="76" t="s">
        <v>26</v>
      </c>
      <c r="K25" s="76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76" t="s">
        <v>27</v>
      </c>
      <c r="K26" s="76"/>
      <c r="L26" s="73">
        <v>95168578.980000004</v>
      </c>
      <c r="M26" s="72">
        <v>49986725.380000003</v>
      </c>
      <c r="N26" s="26"/>
    </row>
    <row r="27" spans="3:14" ht="15">
      <c r="C27" s="4"/>
      <c r="D27" s="77" t="s">
        <v>28</v>
      </c>
      <c r="E27" s="77"/>
      <c r="F27" s="58">
        <v>19.77</v>
      </c>
      <c r="G27" s="58">
        <f>SUM(G28:G32)</f>
        <v>1595584.89</v>
      </c>
      <c r="H27" s="53"/>
      <c r="I27" s="17"/>
      <c r="J27" s="76" t="s">
        <v>29</v>
      </c>
      <c r="K27" s="76"/>
      <c r="L27" s="73">
        <v>3000000</v>
      </c>
      <c r="M27" s="72">
        <v>0</v>
      </c>
      <c r="N27" s="26"/>
    </row>
    <row r="28" spans="3:14" ht="15">
      <c r="C28" s="4"/>
      <c r="D28" s="76" t="s">
        <v>56</v>
      </c>
      <c r="E28" s="76"/>
      <c r="F28" s="51">
        <v>0</v>
      </c>
      <c r="G28" s="52">
        <v>32544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76" t="s">
        <v>30</v>
      </c>
      <c r="E29" s="76"/>
      <c r="F29" s="51">
        <v>0</v>
      </c>
      <c r="G29" s="52">
        <v>0</v>
      </c>
      <c r="H29" s="53"/>
      <c r="I29" s="17"/>
      <c r="J29" s="77" t="s">
        <v>23</v>
      </c>
      <c r="K29" s="77"/>
      <c r="L29" s="56">
        <v>0</v>
      </c>
      <c r="M29" s="52">
        <v>0</v>
      </c>
      <c r="N29" s="26"/>
    </row>
    <row r="30" spans="3:14" ht="15" customHeight="1">
      <c r="C30" s="4"/>
      <c r="D30" s="76" t="s">
        <v>31</v>
      </c>
      <c r="E30" s="76"/>
      <c r="F30" s="51">
        <v>0</v>
      </c>
      <c r="G30" s="52">
        <v>0</v>
      </c>
      <c r="H30" s="53"/>
      <c r="I30" s="17"/>
      <c r="J30" s="76" t="s">
        <v>32</v>
      </c>
      <c r="K30" s="76"/>
      <c r="L30" s="56">
        <v>0</v>
      </c>
      <c r="M30" s="52">
        <v>0</v>
      </c>
      <c r="N30" s="26"/>
    </row>
    <row r="31" spans="3:14" ht="15">
      <c r="C31" s="4"/>
      <c r="D31" s="76" t="s">
        <v>33</v>
      </c>
      <c r="E31" s="76"/>
      <c r="F31" s="51">
        <v>0</v>
      </c>
      <c r="G31" s="52">
        <v>0</v>
      </c>
      <c r="H31" s="53"/>
      <c r="I31" s="17"/>
      <c r="J31" s="76" t="s">
        <v>34</v>
      </c>
      <c r="K31" s="76"/>
      <c r="L31" s="56">
        <v>0</v>
      </c>
      <c r="M31" s="52">
        <v>0</v>
      </c>
      <c r="N31" s="26"/>
    </row>
    <row r="32" spans="3:14" ht="15">
      <c r="C32" s="4"/>
      <c r="D32" s="76" t="s">
        <v>28</v>
      </c>
      <c r="E32" s="76"/>
      <c r="F32" s="51">
        <v>19.77</v>
      </c>
      <c r="G32" s="52">
        <v>1563040.89</v>
      </c>
      <c r="H32" s="53"/>
      <c r="I32" s="17"/>
      <c r="J32" s="76" t="s">
        <v>35</v>
      </c>
      <c r="K32" s="76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9" t="s">
        <v>36</v>
      </c>
      <c r="E34" s="89"/>
      <c r="F34" s="57">
        <f>SUM(F13+F23+F27)</f>
        <v>5587132453.4099998</v>
      </c>
      <c r="G34" s="57">
        <f>SUM(G13+G23+G27)</f>
        <v>4875208012.5500002</v>
      </c>
      <c r="H34" s="12"/>
      <c r="I34" s="17"/>
      <c r="J34" s="75" t="s">
        <v>37</v>
      </c>
      <c r="K34" s="75"/>
      <c r="L34" s="56">
        <f>SUM(L35:L39)</f>
        <v>65675055.609999999</v>
      </c>
      <c r="M34" s="56">
        <f>SUM(M35:M39)</f>
        <v>48627579.310000002</v>
      </c>
      <c r="N34" s="26"/>
    </row>
    <row r="35" spans="3:14" ht="15">
      <c r="C35" s="3"/>
      <c r="D35" s="89"/>
      <c r="E35" s="89"/>
      <c r="F35" s="47"/>
      <c r="G35" s="48"/>
      <c r="H35" s="12"/>
      <c r="I35" s="17"/>
      <c r="J35" s="76" t="s">
        <v>38</v>
      </c>
      <c r="K35" s="76"/>
      <c r="L35" s="73">
        <v>67596805.540000007</v>
      </c>
      <c r="M35" s="72">
        <v>44866388.770000003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76" t="s">
        <v>39</v>
      </c>
      <c r="K36" s="76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76" t="s">
        <v>40</v>
      </c>
      <c r="K37" s="76"/>
      <c r="L37" s="73">
        <v>683349.27</v>
      </c>
      <c r="M37" s="72">
        <v>272072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76" t="s">
        <v>41</v>
      </c>
      <c r="K38" s="76"/>
      <c r="L38" s="55">
        <v>-2605099.2000000002</v>
      </c>
      <c r="M38" s="52">
        <v>3489118.54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76" t="s">
        <v>42</v>
      </c>
      <c r="K39" s="76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77" t="s">
        <v>43</v>
      </c>
      <c r="K41" s="77"/>
      <c r="L41" s="56">
        <f>SUM(L42:L47)</f>
        <v>53727217.049999997</v>
      </c>
      <c r="M41" s="56">
        <f>SUM(M42:M47)</f>
        <v>71977870.930000007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76" t="s">
        <v>44</v>
      </c>
      <c r="K42" s="76"/>
      <c r="L42" s="73">
        <v>46423490.039999999</v>
      </c>
      <c r="M42" s="72">
        <v>71055120.260000005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76" t="s">
        <v>45</v>
      </c>
      <c r="K43" s="76"/>
      <c r="L43" s="55">
        <v>0</v>
      </c>
      <c r="M43" s="52">
        <v>205729.51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76" t="s">
        <v>46</v>
      </c>
      <c r="K44" s="76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76" t="s">
        <v>47</v>
      </c>
      <c r="K45" s="76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76" t="s">
        <v>48</v>
      </c>
      <c r="K46" s="76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76" t="s">
        <v>49</v>
      </c>
      <c r="K47" s="76"/>
      <c r="L47" s="73">
        <v>7303727.0099999998</v>
      </c>
      <c r="M47" s="72">
        <v>717021.16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77" t="s">
        <v>50</v>
      </c>
      <c r="K49" s="77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76" t="s">
        <v>51</v>
      </c>
      <c r="K50" s="76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9" t="s">
        <v>52</v>
      </c>
      <c r="K52" s="89"/>
      <c r="L52" s="42">
        <f>SUM(L13+L18+L29+L34+L41)</f>
        <v>4477845754.9800005</v>
      </c>
      <c r="M52" s="42">
        <f>SUM(M13+M18+M29+M34+M41)</f>
        <v>3776125150.3099995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90" t="s">
        <v>53</v>
      </c>
      <c r="K54" s="90"/>
      <c r="L54" s="42">
        <f>SUM(F34-L52)</f>
        <v>1109286698.4299994</v>
      </c>
      <c r="M54" s="42">
        <f>SUM(G34-M52)</f>
        <v>1099082862.2400007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2" t="s">
        <v>54</v>
      </c>
      <c r="E57" s="92"/>
      <c r="F57" s="92"/>
      <c r="G57" s="92"/>
      <c r="H57" s="92"/>
      <c r="I57" s="92"/>
      <c r="J57" s="92"/>
      <c r="K57" s="92"/>
      <c r="L57" s="92"/>
      <c r="M57" s="92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5">
      <c r="D60" s="5"/>
      <c r="E60" s="93" t="s">
        <v>61</v>
      </c>
      <c r="F60" s="93"/>
      <c r="G60" s="12"/>
      <c r="J60" s="94" t="s">
        <v>62</v>
      </c>
      <c r="K60" s="94"/>
      <c r="L60" s="12"/>
      <c r="M60" s="12"/>
    </row>
    <row r="61" spans="3:14" ht="15">
      <c r="D61" s="14"/>
      <c r="E61" s="95" t="s">
        <v>59</v>
      </c>
      <c r="F61" s="95"/>
      <c r="G61" s="12"/>
      <c r="H61" s="12"/>
      <c r="I61" s="17"/>
      <c r="J61" s="95" t="s">
        <v>60</v>
      </c>
      <c r="K61" s="95"/>
      <c r="L61" s="15"/>
      <c r="M61" s="12"/>
    </row>
    <row r="62" spans="3:14" ht="15">
      <c r="D62" s="14"/>
      <c r="E62" s="91"/>
      <c r="F62" s="91"/>
      <c r="G62" s="12"/>
      <c r="H62" s="12"/>
      <c r="I62" s="17"/>
      <c r="J62" s="91"/>
      <c r="K62" s="91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E62:F62"/>
    <mergeCell ref="J62:K62"/>
    <mergeCell ref="D57:M57"/>
    <mergeCell ref="E60:F60"/>
    <mergeCell ref="J60:K60"/>
    <mergeCell ref="E61:F61"/>
    <mergeCell ref="J61:K61"/>
    <mergeCell ref="J35:K35"/>
    <mergeCell ref="J36:K36"/>
    <mergeCell ref="J37:K37"/>
    <mergeCell ref="J38:K38"/>
    <mergeCell ref="J39:K39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2017-11-30T20:56:16Z</dcterms:modified>
</cp:coreProperties>
</file>