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glamentos y Puntos Const. " sheetId="1" r:id="rId1"/>
  </sheets>
  <calcPr calcId="125725"/>
</workbook>
</file>

<file path=xl/calcChain.xml><?xml version="1.0" encoding="utf-8"?>
<calcChain xmlns="http://schemas.openxmlformats.org/spreadsheetml/2006/main">
  <c r="W18" i="1"/>
  <c r="X10" l="1"/>
  <c r="X8"/>
  <c r="X7"/>
  <c r="U18"/>
  <c r="T18" l="1"/>
  <c r="V18"/>
  <c r="I18"/>
  <c r="J18"/>
  <c r="K18"/>
  <c r="E18"/>
  <c r="F18"/>
  <c r="G18"/>
  <c r="H18"/>
  <c r="L18"/>
  <c r="M18"/>
  <c r="N18"/>
  <c r="O18"/>
  <c r="P18"/>
  <c r="Q18"/>
  <c r="R18"/>
  <c r="S18"/>
  <c r="D18"/>
  <c r="X17" l="1"/>
  <c r="X16"/>
  <c r="Y16" s="1"/>
  <c r="X15"/>
  <c r="X14"/>
  <c r="X13"/>
  <c r="X12"/>
  <c r="X11"/>
  <c r="X9"/>
  <c r="Y7" l="1"/>
  <c r="Y8"/>
  <c r="Y12"/>
  <c r="Y9"/>
  <c r="Y13"/>
  <c r="Y15"/>
  <c r="Y17"/>
  <c r="Y10"/>
  <c r="Y14"/>
  <c r="Y11"/>
  <c r="Y18" l="1"/>
</calcChain>
</file>

<file path=xl/comments1.xml><?xml version="1.0" encoding="utf-8"?>
<comments xmlns="http://schemas.openxmlformats.org/spreadsheetml/2006/main">
  <authors>
    <author>smarquez</author>
    <author>Rocio Selene Aceves Ramirez</author>
  </authors>
  <commentList>
    <comment ref="D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Ausencia justoficada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Ausencia justoficada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Ausencia justoficada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N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O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P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Q8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S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T8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U8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R9" authorId="1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S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S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A12" authorId="1">
      <text>
        <r>
          <rPr>
            <sz val="9"/>
            <color indexed="81"/>
            <rFont val="Tahoma"/>
            <family val="2"/>
          </rPr>
          <t xml:space="preserve">Se da cuenta de la modificación en la sesión del 15 de Marzo de 2017. http://www.zapopan.gob.mx/wp-content/uploads/2017/04/Integración-de-Comisiones-Colegiadas-y-Permanentes-del-Ayuntamiento-15-marzo-17.docx
</t>
        </r>
      </text>
    </comment>
    <comment ref="U12" authorId="1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V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S14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M15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16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Q16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<sst xmlns="http://schemas.openxmlformats.org/spreadsheetml/2006/main" count="49" uniqueCount="33">
  <si>
    <t>AYUNTAMIENTO DE ZAPOPAN, JALISCO</t>
  </si>
  <si>
    <t>TRANSPARENCIA Y BUENAS PRÁCTICAS</t>
  </si>
  <si>
    <t xml:space="preserve">COMISIÓN EDILICIA DE REGLAMENTOS Y PUNTOS CONSTITUCIONALES 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</si>
  <si>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</si>
  <si>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</si>
  <si>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</si>
  <si>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</si>
  <si>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</si>
  <si>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</si>
  <si>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GRACIELA DE OBALDÍA ESCALANTE</t>
  </si>
  <si>
    <t>Presidente</t>
  </si>
  <si>
    <t>MC</t>
  </si>
  <si>
    <t>JESÚS PABLO LEMUS NAVARRO</t>
  </si>
  <si>
    <t>Integrante</t>
  </si>
  <si>
    <t>FABIOLA RAQUEL GPE. LOYA HERNÁNDEZ</t>
  </si>
  <si>
    <t>OSCAR JAVIER RAMÍREZ CASTELLANOS</t>
  </si>
  <si>
    <t>JOSÉ LUIS TOSTADO BASTIDAS</t>
  </si>
  <si>
    <t>ZOILA GUTIÉRREZ AVELAR</t>
  </si>
  <si>
    <t>PRI</t>
  </si>
  <si>
    <t>PAN</t>
  </si>
  <si>
    <t>ERIKA EUGENIA FÉLIX ÁNGELES</t>
  </si>
  <si>
    <t>MICHELLE LEAÑO ACEVES</t>
  </si>
  <si>
    <t>PVEM</t>
  </si>
  <si>
    <t>TZIZI SANTILLÁN HERNÁNDEZ</t>
  </si>
  <si>
    <t>% TOTAL DE ASISTENCIA POR SESIÓN</t>
  </si>
  <si>
    <t>ESTADÍSTICA DE ASISTENCIA COMISIONES EDILICIAS 2017</t>
  </si>
  <si>
    <t>02/02/2017
10 horas</t>
  </si>
  <si>
    <t>02/02/2017
11 horas</t>
  </si>
  <si>
    <t>Sesión cancelada</t>
  </si>
  <si>
    <t>06/04/2017
14:30 horas</t>
  </si>
  <si>
    <t>06/04/2017
15:30 horas</t>
  </si>
  <si>
    <t>MARIO ALBERTO RODRÍGUEZ CARRILLO/ARMANDO GUZMÁN ESPARZA</t>
  </si>
  <si>
    <t>ISRAEL JACOBO BOJORQUEZ/LUIS GUILLERMO MARTÍNEZ MORA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</si>
</sst>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REGLAMENTOS Y PUNTOS CONSTITUCIONALES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39048180410499139"/>
          <c:y val="0.1718831283028196"/>
          <c:w val="0.581658977512409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76-454F-80FB-596DAD28FE6B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76-454F-80FB-596DAD28FE6B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76-454F-80FB-596DAD28FE6B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76-454F-80FB-596DAD28FE6B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676-454F-80FB-596DAD28FE6B}"/>
              </c:ext>
            </c:extLst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76-454F-80FB-596DAD28FE6B}"/>
              </c:ext>
            </c:extLst>
          </c:dPt>
          <c:dPt>
            <c:idx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76-454F-80FB-596DAD28FE6B}"/>
              </c:ext>
            </c:extLst>
          </c:dPt>
          <c:dPt>
            <c:idx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676-454F-80FB-596DAD28FE6B}"/>
              </c:ext>
            </c:extLst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676-454F-80FB-596DAD28FE6B}"/>
              </c:ext>
            </c:extLst>
          </c:dPt>
          <c:dPt>
            <c:idx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676-454F-80FB-596DAD28FE6B}"/>
              </c:ext>
            </c:extLst>
          </c:dPt>
          <c:dPt>
            <c:idx val="1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676-454F-80FB-596DAD28FE6B}"/>
              </c:ext>
            </c:extLst>
          </c:dPt>
          <c:cat>
            <c:strRef>
              <c:f>'Reglamentos y Puntos Const. '!$A$7:$A$17</c:f>
              <c:strCache>
                <c:ptCount val="11"/>
                <c:pt idx="0">
                  <c:v>GRACIELA DE OBALDÍA ESCALANTE</c:v>
                </c:pt>
                <c:pt idx="1">
                  <c:v>JESÚS PABLO LEMUS NAVARRO</c:v>
                </c:pt>
                <c:pt idx="2">
                  <c:v>FABIOLA RAQUEL GPE. LOYA HERNÁNDEZ</c:v>
                </c:pt>
                <c:pt idx="3">
                  <c:v>OSCAR JAVIER RAMÍREZ CASTELLANOS</c:v>
                </c:pt>
                <c:pt idx="4">
                  <c:v>JOSÉ LUIS TOSTADO BASTIDAS</c:v>
                </c:pt>
                <c:pt idx="5">
                  <c:v>MARIO ALBERTO RODRÍGUEZ CARRILLO/ARMANDO GUZMÁN ESPARZA</c:v>
                </c:pt>
                <c:pt idx="6">
                  <c:v>ZOILA GUTIÉRREZ AVELAR</c:v>
                </c:pt>
                <c:pt idx="7">
                  <c:v>ISRAEL JACOBO BOJORQUEZ/LUIS GUILLERMO MARTÍNEZ MORA</c:v>
                </c:pt>
                <c:pt idx="8">
                  <c:v>ERIKA EUGENIA FÉLIX ÁNGELES</c:v>
                </c:pt>
                <c:pt idx="9">
                  <c:v>MICHELLE LEAÑO ACEVES</c:v>
                </c:pt>
                <c:pt idx="10">
                  <c:v>TZIZI SANTILLÁN HERNÁNDEZ</c:v>
                </c:pt>
              </c:strCache>
            </c:strRef>
          </c:cat>
          <c:val>
            <c:numRef>
              <c:f>'Reglamentos y Puntos Const. '!$X$7:$X$17</c:f>
              <c:numCache>
                <c:formatCode>0</c:formatCode>
                <c:ptCount val="11"/>
                <c:pt idx="0">
                  <c:v>18</c:v>
                </c:pt>
                <c:pt idx="1">
                  <c:v>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676-454F-80FB-596DAD28FE6B}"/>
            </c:ext>
          </c:extLst>
        </c:ser>
        <c:dLbls/>
        <c:axId val="88113536"/>
        <c:axId val="88115072"/>
      </c:barChart>
      <c:catAx>
        <c:axId val="8811353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88115072"/>
        <c:crosses val="autoZero"/>
        <c:auto val="1"/>
        <c:lblAlgn val="ctr"/>
        <c:lblOffset val="100"/>
        <c:tickLblSkip val="1"/>
      </c:catAx>
      <c:valAx>
        <c:axId val="88115072"/>
        <c:scaling>
          <c:orientation val="minMax"/>
          <c:max val="20"/>
          <c:min val="0"/>
        </c:scaling>
        <c:axPos val="b"/>
        <c:majorGridlines/>
        <c:numFmt formatCode="0" sourceLinked="1"/>
        <c:tickLblPos val="nextTo"/>
        <c:crossAx val="8811353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REGLAMENTOS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 '!$A$7:$A$16</c:f>
              <c:strCache>
                <c:ptCount val="10"/>
                <c:pt idx="0">
                  <c:v>GRACIELA DE OBALDÍA ESCALANTE</c:v>
                </c:pt>
                <c:pt idx="1">
                  <c:v>JESÚS PABLO LEMUS NAVARRO</c:v>
                </c:pt>
                <c:pt idx="2">
                  <c:v>FABIOLA RAQUEL GPE. LOYA HERNÁNDEZ</c:v>
                </c:pt>
                <c:pt idx="3">
                  <c:v>OSCAR JAVIER RAMÍREZ CASTELLANOS</c:v>
                </c:pt>
                <c:pt idx="4">
                  <c:v>JOSÉ LUIS TOSTADO BASTIDAS</c:v>
                </c:pt>
                <c:pt idx="5">
                  <c:v>MARIO ALBERTO RODRÍGUEZ CARRILLO/ARMANDO GUZMÁN ESPARZA</c:v>
                </c:pt>
                <c:pt idx="6">
                  <c:v>ZOILA GUTIÉRREZ AVELAR</c:v>
                </c:pt>
                <c:pt idx="7">
                  <c:v>ISRAEL JACOBO BOJORQUEZ/LUIS GUILLERMO MARTÍNEZ MORA</c:v>
                </c:pt>
                <c:pt idx="8">
                  <c:v>ERIKA EUGENIA FÉLIX ÁNGELES</c:v>
                </c:pt>
                <c:pt idx="9">
                  <c:v>MICHELLE LEAÑO ACEVES</c:v>
                </c:pt>
              </c:strCache>
            </c:strRef>
          </c:cat>
          <c:val>
            <c:numRef>
              <c:f>'Reglamentos y Puntos Const. '!$Y$7:$Y$17</c:f>
              <c:numCache>
                <c:formatCode>0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88.888888888888886</c:v>
                </c:pt>
                <c:pt idx="3">
                  <c:v>88.888888888888886</c:v>
                </c:pt>
                <c:pt idx="4">
                  <c:v>83.333333333333329</c:v>
                </c:pt>
                <c:pt idx="5">
                  <c:v>94.444444444444443</c:v>
                </c:pt>
                <c:pt idx="6">
                  <c:v>88.888888888888886</c:v>
                </c:pt>
                <c:pt idx="7">
                  <c:v>44.444444444444443</c:v>
                </c:pt>
                <c:pt idx="8">
                  <c:v>72.222222222222229</c:v>
                </c:pt>
                <c:pt idx="9">
                  <c:v>72.222222222222229</c:v>
                </c:pt>
                <c:pt idx="10">
                  <c:v>88.888888888888886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40-4E4D-B706-32082503D463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7"/>
          <c:w val="0.43888886357207502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108269711367419"/>
          <c:y val="3.6181902317200303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434868548033367"/>
          <c:y val="8.4000924894797699E-2"/>
          <c:w val="0.85129285724510029"/>
          <c:h val="0.8690385225221694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'Reglamentos y Puntos Const. '!$D$6:$W$6</c:f>
              <c:strCache>
                <c:ptCount val="20"/>
                <c:pt idx="0">
                  <c:v>17/01/2017</c:v>
                </c:pt>
                <c:pt idx="1">
                  <c:v>20/01/2017</c:v>
                </c:pt>
                <c:pt idx="2">
                  <c:v>02/02/2017
10 horas</c:v>
                </c:pt>
                <c:pt idx="3">
                  <c:v>02/02/2017
11 horas</c:v>
                </c:pt>
                <c:pt idx="4">
                  <c:v>08/02/2017</c:v>
                </c:pt>
                <c:pt idx="5">
                  <c:v>13/02/2017</c:v>
                </c:pt>
                <c:pt idx="6">
                  <c:v>01/03/2017</c:v>
                </c:pt>
                <c:pt idx="7">
                  <c:v>06/04/2017
14:30 horas</c:v>
                </c:pt>
                <c:pt idx="8">
                  <c:v>06/04/2017
15:30 horas</c:v>
                </c:pt>
                <c:pt idx="9">
                  <c:v>17/05/2017</c:v>
                </c:pt>
                <c:pt idx="10">
                  <c:v>27/06/2017</c:v>
                </c:pt>
                <c:pt idx="11">
                  <c:v>27/07/2017</c:v>
                </c:pt>
                <c:pt idx="12">
                  <c:v>31/08/2017</c:v>
                </c:pt>
                <c:pt idx="13">
                  <c:v>25/09/2017</c:v>
                </c:pt>
                <c:pt idx="14">
                  <c:v>26/09/2017</c:v>
                </c:pt>
                <c:pt idx="15">
                  <c:v>27/10/2017</c:v>
                </c:pt>
                <c:pt idx="16">
                  <c:v>07/11/2017</c:v>
                </c:pt>
                <c:pt idx="17">
                  <c:v>09/11/2017</c:v>
                </c:pt>
                <c:pt idx="18">
                  <c:v>28/11/2017</c:v>
                </c:pt>
                <c:pt idx="19">
                  <c:v>07/12/2017</c:v>
                </c:pt>
              </c:strCache>
            </c:strRef>
          </c:cat>
          <c:val>
            <c:numRef>
              <c:f>'Reglamentos y Puntos Const. '!$D$18:$W$18</c:f>
              <c:numCache>
                <c:formatCode>0</c:formatCode>
                <c:ptCount val="20"/>
                <c:pt idx="0">
                  <c:v>90.909090909090907</c:v>
                </c:pt>
                <c:pt idx="1">
                  <c:v>81.818181818181827</c:v>
                </c:pt>
                <c:pt idx="2">
                  <c:v>0</c:v>
                </c:pt>
                <c:pt idx="3">
                  <c:v>63.636363636363633</c:v>
                </c:pt>
                <c:pt idx="4">
                  <c:v>72.727272727272734</c:v>
                </c:pt>
                <c:pt idx="5">
                  <c:v>72.727272727272734</c:v>
                </c:pt>
                <c:pt idx="6">
                  <c:v>90.909090909090907</c:v>
                </c:pt>
                <c:pt idx="7">
                  <c:v>63.636363636363633</c:v>
                </c:pt>
                <c:pt idx="8">
                  <c:v>63.636363636363633</c:v>
                </c:pt>
                <c:pt idx="9">
                  <c:v>63.636363636363633</c:v>
                </c:pt>
                <c:pt idx="10">
                  <c:v>90.909090909090907</c:v>
                </c:pt>
                <c:pt idx="11">
                  <c:v>72.727272727272734</c:v>
                </c:pt>
                <c:pt idx="12">
                  <c:v>72.727272727272734</c:v>
                </c:pt>
                <c:pt idx="13">
                  <c:v>72.727272727272734</c:v>
                </c:pt>
                <c:pt idx="14">
                  <c:v>63.636363636363633</c:v>
                </c:pt>
                <c:pt idx="15">
                  <c:v>63.636363636363633</c:v>
                </c:pt>
                <c:pt idx="16">
                  <c:v>90.909090909090907</c:v>
                </c:pt>
                <c:pt idx="17">
                  <c:v>72.727272727272734</c:v>
                </c:pt>
                <c:pt idx="18">
                  <c:v>81.818181818181827</c:v>
                </c:pt>
                <c:pt idx="19">
                  <c:v>72.727272727272734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ACA-4A69-ADFC-321491DE3755}"/>
            </c:ext>
          </c:extLst>
        </c:ser>
        <c:dLbls>
          <c:showVal val="1"/>
        </c:dLbls>
        <c:shape val="cylinder"/>
        <c:axId val="97027584"/>
        <c:axId val="97029120"/>
        <c:axId val="0"/>
      </c:bar3DChart>
      <c:catAx>
        <c:axId val="97027584"/>
        <c:scaling>
          <c:orientation val="minMax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97029120"/>
        <c:crosses val="autoZero"/>
        <c:auto val="1"/>
        <c:lblAlgn val="ctr"/>
        <c:lblOffset val="100"/>
      </c:catAx>
      <c:valAx>
        <c:axId val="9702912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702758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797719</xdr:colOff>
      <xdr:row>19</xdr:row>
      <xdr:rowOff>134142</xdr:rowOff>
    </xdr:from>
    <xdr:to>
      <xdr:col>22</xdr:col>
      <xdr:colOff>0</xdr:colOff>
      <xdr:row>37</xdr:row>
      <xdr:rowOff>166688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65882</xdr:rowOff>
    </xdr:from>
    <xdr:to>
      <xdr:col>5</xdr:col>
      <xdr:colOff>416719</xdr:colOff>
      <xdr:row>37</xdr:row>
      <xdr:rowOff>59532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252146</xdr:colOff>
      <xdr:row>38</xdr:row>
      <xdr:rowOff>116680</xdr:rowOff>
    </xdr:from>
    <xdr:to>
      <xdr:col>10</xdr:col>
      <xdr:colOff>209549</xdr:colOff>
      <xdr:row>73</xdr:row>
      <xdr:rowOff>178594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322792</xdr:colOff>
      <xdr:row>0</xdr:row>
      <xdr:rowOff>304801</xdr:rowOff>
    </xdr:from>
    <xdr:to>
      <xdr:col>5</xdr:col>
      <xdr:colOff>323850</xdr:colOff>
      <xdr:row>3</xdr:row>
      <xdr:rowOff>133350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4" cstate="print">
          <a:extLst/>
        </a:blip>
        <a:srcRect/>
        <a:stretch>
          <a:fillRect/>
        </a:stretch>
      </xdr:blipFill>
      <xdr:spPr bwMode="auto">
        <a:xfrm>
          <a:off x="5847292" y="304801"/>
          <a:ext cx="915458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838200</xdr:colOff>
      <xdr:row>0</xdr:row>
      <xdr:rowOff>304800</xdr:rowOff>
    </xdr:from>
    <xdr:to>
      <xdr:col>19</xdr:col>
      <xdr:colOff>839258</xdr:colOff>
      <xdr:row>3</xdr:row>
      <xdr:rowOff>133349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/>
        </a:blip>
        <a:srcRect/>
        <a:stretch>
          <a:fillRect/>
        </a:stretch>
      </xdr:blipFill>
      <xdr:spPr bwMode="auto">
        <a:xfrm>
          <a:off x="19164300" y="304800"/>
          <a:ext cx="915458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Normal="100" zoomScaleSheetLayoutView="100" workbookViewId="0">
      <selection activeCell="X18" sqref="X18"/>
    </sheetView>
  </sheetViews>
  <sheetFormatPr baseColWidth="10" defaultRowHeight="15"/>
  <cols>
    <col min="1" max="1" width="39.7109375" customWidth="1"/>
    <col min="2" max="3" width="14.7109375" customWidth="1"/>
    <col min="4" max="23" width="13.7109375" customWidth="1"/>
    <col min="24" max="24" width="16.5703125" customWidth="1"/>
    <col min="25" max="25" width="16.7109375" customWidth="1"/>
  </cols>
  <sheetData>
    <row r="1" spans="1:25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6"/>
    </row>
    <row r="2" spans="1:25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 ht="30" customHeight="1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</row>
    <row r="4" spans="1:25" ht="30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ht="21.75" customHeight="1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56.25" customHeight="1">
      <c r="A6" s="23"/>
      <c r="B6" s="23"/>
      <c r="C6" s="23"/>
      <c r="D6" s="2">
        <v>42752</v>
      </c>
      <c r="E6" s="2">
        <v>42755</v>
      </c>
      <c r="F6" s="2" t="s">
        <v>26</v>
      </c>
      <c r="G6" s="2" t="s">
        <v>27</v>
      </c>
      <c r="H6" s="2">
        <v>42774</v>
      </c>
      <c r="I6" s="2">
        <v>42779</v>
      </c>
      <c r="J6" s="2">
        <v>42795</v>
      </c>
      <c r="K6" s="2" t="s">
        <v>29</v>
      </c>
      <c r="L6" s="2" t="s">
        <v>30</v>
      </c>
      <c r="M6" s="2">
        <v>42872</v>
      </c>
      <c r="N6" s="2">
        <v>42913</v>
      </c>
      <c r="O6" s="2">
        <v>42943</v>
      </c>
      <c r="P6" s="2">
        <v>42978</v>
      </c>
      <c r="Q6" s="2">
        <v>43003</v>
      </c>
      <c r="R6" s="2">
        <v>43004</v>
      </c>
      <c r="S6" s="2">
        <v>43035</v>
      </c>
      <c r="T6" s="2">
        <v>43046</v>
      </c>
      <c r="U6" s="2">
        <v>43048</v>
      </c>
      <c r="V6" s="2">
        <v>43067</v>
      </c>
      <c r="W6" s="2">
        <v>43076</v>
      </c>
      <c r="X6" s="1" t="s">
        <v>7</v>
      </c>
      <c r="Y6" s="1" t="s">
        <v>8</v>
      </c>
    </row>
    <row r="7" spans="1:25" ht="24.95" customHeight="1">
      <c r="A7" s="3" t="s">
        <v>9</v>
      </c>
      <c r="B7" s="4" t="s">
        <v>10</v>
      </c>
      <c r="C7" s="4" t="s">
        <v>11</v>
      </c>
      <c r="D7" s="4">
        <v>1</v>
      </c>
      <c r="E7" s="4">
        <v>1</v>
      </c>
      <c r="F7" s="24" t="s">
        <v>28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10">
        <v>1</v>
      </c>
      <c r="U7" s="11">
        <v>1</v>
      </c>
      <c r="V7" s="4">
        <v>1</v>
      </c>
      <c r="W7" s="12">
        <v>1</v>
      </c>
      <c r="X7" s="5">
        <f>SUM(D7:V7)</f>
        <v>18</v>
      </c>
      <c r="Y7" s="6">
        <f>(X7*100)/($X$7)</f>
        <v>100</v>
      </c>
    </row>
    <row r="8" spans="1:25" ht="24.95" customHeight="1">
      <c r="A8" s="3" t="s">
        <v>12</v>
      </c>
      <c r="B8" s="4" t="s">
        <v>13</v>
      </c>
      <c r="C8" s="4" t="s">
        <v>11</v>
      </c>
      <c r="D8" s="4">
        <v>0</v>
      </c>
      <c r="E8" s="4">
        <v>0</v>
      </c>
      <c r="F8" s="25"/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0">
        <v>0</v>
      </c>
      <c r="U8" s="11">
        <v>0</v>
      </c>
      <c r="V8" s="4">
        <v>0</v>
      </c>
      <c r="W8" s="12">
        <v>0</v>
      </c>
      <c r="X8" s="5">
        <f>SUM(D8:V8)</f>
        <v>0</v>
      </c>
      <c r="Y8" s="6">
        <f t="shared" ref="Y8:Y17" si="0">(X8*100)/($X$7)</f>
        <v>0</v>
      </c>
    </row>
    <row r="9" spans="1:25" ht="24.95" customHeight="1">
      <c r="A9" s="3" t="s">
        <v>14</v>
      </c>
      <c r="B9" s="4" t="s">
        <v>13</v>
      </c>
      <c r="C9" s="4" t="s">
        <v>11</v>
      </c>
      <c r="D9" s="4">
        <v>1</v>
      </c>
      <c r="E9" s="4">
        <v>1</v>
      </c>
      <c r="F9" s="25"/>
      <c r="G9" s="4">
        <v>0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10">
        <v>1</v>
      </c>
      <c r="U9" s="11">
        <v>1</v>
      </c>
      <c r="V9" s="4">
        <v>1</v>
      </c>
      <c r="W9" s="12">
        <v>1</v>
      </c>
      <c r="X9" s="5">
        <f t="shared" ref="X9:X17" si="1">SUM(D9:V9)</f>
        <v>16</v>
      </c>
      <c r="Y9" s="6">
        <f t="shared" si="0"/>
        <v>88.888888888888886</v>
      </c>
    </row>
    <row r="10" spans="1:25" ht="24.95" customHeight="1">
      <c r="A10" s="3" t="s">
        <v>15</v>
      </c>
      <c r="B10" s="4" t="s">
        <v>13</v>
      </c>
      <c r="C10" s="4" t="s">
        <v>11</v>
      </c>
      <c r="D10" s="4">
        <v>1</v>
      </c>
      <c r="E10" s="4">
        <v>1</v>
      </c>
      <c r="F10" s="25"/>
      <c r="G10" s="4">
        <v>1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11">
        <v>1</v>
      </c>
      <c r="U10" s="11">
        <v>1</v>
      </c>
      <c r="V10" s="4">
        <v>1</v>
      </c>
      <c r="W10" s="12">
        <v>0</v>
      </c>
      <c r="X10" s="5">
        <f>SUM(D10:V10)</f>
        <v>16</v>
      </c>
      <c r="Y10" s="6">
        <f t="shared" si="0"/>
        <v>88.888888888888886</v>
      </c>
    </row>
    <row r="11" spans="1:25" ht="24.95" customHeight="1">
      <c r="A11" s="3" t="s">
        <v>16</v>
      </c>
      <c r="B11" s="4" t="s">
        <v>13</v>
      </c>
      <c r="C11" s="4" t="s">
        <v>11</v>
      </c>
      <c r="D11" s="4">
        <v>1</v>
      </c>
      <c r="E11" s="4">
        <v>1</v>
      </c>
      <c r="F11" s="25"/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4">
        <v>1</v>
      </c>
      <c r="R11" s="4">
        <v>1</v>
      </c>
      <c r="S11" s="4">
        <v>0</v>
      </c>
      <c r="T11" s="11">
        <v>1</v>
      </c>
      <c r="U11" s="11">
        <v>1</v>
      </c>
      <c r="V11" s="4">
        <v>1</v>
      </c>
      <c r="W11" s="12">
        <v>0</v>
      </c>
      <c r="X11" s="5">
        <f t="shared" si="1"/>
        <v>15</v>
      </c>
      <c r="Y11" s="6">
        <f t="shared" si="0"/>
        <v>83.333333333333329</v>
      </c>
    </row>
    <row r="12" spans="1:25" ht="24.95" customHeight="1">
      <c r="A12" s="8" t="s">
        <v>31</v>
      </c>
      <c r="B12" s="4" t="s">
        <v>13</v>
      </c>
      <c r="C12" s="4" t="s">
        <v>11</v>
      </c>
      <c r="D12" s="4">
        <v>1</v>
      </c>
      <c r="E12" s="4">
        <v>1</v>
      </c>
      <c r="F12" s="25"/>
      <c r="G12" s="4">
        <v>1</v>
      </c>
      <c r="H12" s="4">
        <v>1</v>
      </c>
      <c r="I12" s="4">
        <v>1</v>
      </c>
      <c r="J12" s="4">
        <v>1</v>
      </c>
      <c r="K12" s="9">
        <v>1</v>
      </c>
      <c r="L12" s="9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10">
        <v>1</v>
      </c>
      <c r="U12" s="11">
        <v>0</v>
      </c>
      <c r="V12" s="4">
        <v>1</v>
      </c>
      <c r="W12" s="12">
        <v>1</v>
      </c>
      <c r="X12" s="5">
        <f t="shared" si="1"/>
        <v>17</v>
      </c>
      <c r="Y12" s="6">
        <f t="shared" si="0"/>
        <v>94.444444444444443</v>
      </c>
    </row>
    <row r="13" spans="1:25" ht="24.95" customHeight="1">
      <c r="A13" s="3" t="s">
        <v>17</v>
      </c>
      <c r="B13" s="4" t="s">
        <v>13</v>
      </c>
      <c r="C13" s="4" t="s">
        <v>18</v>
      </c>
      <c r="D13" s="4">
        <v>1</v>
      </c>
      <c r="E13" s="4">
        <v>1</v>
      </c>
      <c r="F13" s="25"/>
      <c r="G13" s="4">
        <v>0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10">
        <v>1</v>
      </c>
      <c r="U13" s="11">
        <v>1</v>
      </c>
      <c r="V13" s="4">
        <v>0</v>
      </c>
      <c r="W13" s="12">
        <v>1</v>
      </c>
      <c r="X13" s="5">
        <f t="shared" si="1"/>
        <v>16</v>
      </c>
      <c r="Y13" s="6">
        <f t="shared" si="0"/>
        <v>88.888888888888886</v>
      </c>
    </row>
    <row r="14" spans="1:25" ht="24.95" customHeight="1">
      <c r="A14" s="8" t="s">
        <v>32</v>
      </c>
      <c r="B14" s="4" t="s">
        <v>13</v>
      </c>
      <c r="C14" s="4" t="s">
        <v>19</v>
      </c>
      <c r="D14" s="4">
        <v>1</v>
      </c>
      <c r="E14" s="4">
        <v>0</v>
      </c>
      <c r="F14" s="25"/>
      <c r="G14" s="4">
        <v>1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10">
        <v>1</v>
      </c>
      <c r="U14" s="11">
        <v>0</v>
      </c>
      <c r="V14" s="4">
        <v>1</v>
      </c>
      <c r="W14" s="12">
        <v>1</v>
      </c>
      <c r="X14" s="5">
        <f t="shared" si="1"/>
        <v>8</v>
      </c>
      <c r="Y14" s="6">
        <f t="shared" si="0"/>
        <v>44.444444444444443</v>
      </c>
    </row>
    <row r="15" spans="1:25" ht="24.95" customHeight="1">
      <c r="A15" s="3" t="s">
        <v>20</v>
      </c>
      <c r="B15" s="4" t="s">
        <v>13</v>
      </c>
      <c r="C15" s="4" t="s">
        <v>19</v>
      </c>
      <c r="D15" s="4">
        <v>1</v>
      </c>
      <c r="E15" s="4">
        <v>1</v>
      </c>
      <c r="F15" s="25"/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10">
        <v>1</v>
      </c>
      <c r="U15" s="11">
        <v>1</v>
      </c>
      <c r="V15" s="4">
        <v>1</v>
      </c>
      <c r="W15" s="12">
        <v>1</v>
      </c>
      <c r="X15" s="5">
        <f t="shared" si="1"/>
        <v>13</v>
      </c>
      <c r="Y15" s="6">
        <f t="shared" si="0"/>
        <v>72.222222222222229</v>
      </c>
    </row>
    <row r="16" spans="1:25" ht="24.95" customHeight="1">
      <c r="A16" s="3" t="s">
        <v>21</v>
      </c>
      <c r="B16" s="4" t="s">
        <v>13</v>
      </c>
      <c r="C16" s="4" t="s">
        <v>22</v>
      </c>
      <c r="D16" s="4">
        <v>1</v>
      </c>
      <c r="E16" s="4">
        <v>1</v>
      </c>
      <c r="F16" s="25"/>
      <c r="G16" s="4">
        <v>0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10">
        <v>1</v>
      </c>
      <c r="U16" s="11">
        <v>1</v>
      </c>
      <c r="V16" s="4">
        <v>1</v>
      </c>
      <c r="W16" s="12">
        <v>1</v>
      </c>
      <c r="X16" s="5">
        <f t="shared" si="1"/>
        <v>13</v>
      </c>
      <c r="Y16" s="6">
        <f>(X16*100)/($X$7)</f>
        <v>72.222222222222229</v>
      </c>
    </row>
    <row r="17" spans="1:25" ht="24.95" customHeight="1">
      <c r="A17" s="3" t="s">
        <v>23</v>
      </c>
      <c r="B17" s="4" t="s">
        <v>13</v>
      </c>
      <c r="C17" s="4" t="s">
        <v>11</v>
      </c>
      <c r="D17" s="4">
        <v>1</v>
      </c>
      <c r="E17" s="4">
        <v>1</v>
      </c>
      <c r="F17" s="26"/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0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10">
        <v>1</v>
      </c>
      <c r="U17" s="11">
        <v>1</v>
      </c>
      <c r="V17" s="4">
        <v>1</v>
      </c>
      <c r="W17" s="12">
        <v>1</v>
      </c>
      <c r="X17" s="5">
        <f t="shared" si="1"/>
        <v>16</v>
      </c>
      <c r="Y17" s="6">
        <f t="shared" si="0"/>
        <v>88.888888888888886</v>
      </c>
    </row>
    <row r="18" spans="1:25" ht="29.25" customHeight="1">
      <c r="A18" s="13" t="s">
        <v>24</v>
      </c>
      <c r="B18" s="13"/>
      <c r="C18" s="13"/>
      <c r="D18" s="5">
        <f>SUM(D7:D17)/11*100</f>
        <v>90.909090909090907</v>
      </c>
      <c r="E18" s="5">
        <f t="shared" ref="E18:W18" si="2">SUM(E7:E17)/11*100</f>
        <v>81.818181818181827</v>
      </c>
      <c r="F18" s="5">
        <f t="shared" si="2"/>
        <v>0</v>
      </c>
      <c r="G18" s="5">
        <f t="shared" si="2"/>
        <v>63.636363636363633</v>
      </c>
      <c r="H18" s="5">
        <f t="shared" si="2"/>
        <v>72.727272727272734</v>
      </c>
      <c r="I18" s="5">
        <f>SUM(I7:I17)/11*100</f>
        <v>72.727272727272734</v>
      </c>
      <c r="J18" s="5">
        <f>SUM(J7:J17)/11*100</f>
        <v>90.909090909090907</v>
      </c>
      <c r="K18" s="5">
        <f>SUM(K7:K17)/11*100</f>
        <v>63.636363636363633</v>
      </c>
      <c r="L18" s="5">
        <f t="shared" si="2"/>
        <v>63.636363636363633</v>
      </c>
      <c r="M18" s="5">
        <f t="shared" si="2"/>
        <v>63.636363636363633</v>
      </c>
      <c r="N18" s="5">
        <f t="shared" si="2"/>
        <v>90.909090909090907</v>
      </c>
      <c r="O18" s="5">
        <f t="shared" si="2"/>
        <v>72.727272727272734</v>
      </c>
      <c r="P18" s="5">
        <f t="shared" si="2"/>
        <v>72.727272727272734</v>
      </c>
      <c r="Q18" s="5">
        <f t="shared" si="2"/>
        <v>72.727272727272734</v>
      </c>
      <c r="R18" s="5">
        <f t="shared" si="2"/>
        <v>63.636363636363633</v>
      </c>
      <c r="S18" s="5">
        <f t="shared" si="2"/>
        <v>63.636363636363633</v>
      </c>
      <c r="T18" s="5">
        <f t="shared" si="2"/>
        <v>90.909090909090907</v>
      </c>
      <c r="U18" s="5">
        <f t="shared" si="2"/>
        <v>72.727272727272734</v>
      </c>
      <c r="V18" s="5">
        <f t="shared" si="2"/>
        <v>81.818181818181827</v>
      </c>
      <c r="W18" s="5">
        <f t="shared" si="2"/>
        <v>72.727272727272734</v>
      </c>
      <c r="X18" s="7"/>
      <c r="Y18" s="6">
        <f>SUM(Y7:Y17)/11</f>
        <v>74.74747474747474</v>
      </c>
    </row>
  </sheetData>
  <mergeCells count="10">
    <mergeCell ref="A18:C18"/>
    <mergeCell ref="A1:Y1"/>
    <mergeCell ref="A2:Y2"/>
    <mergeCell ref="A3:Y3"/>
    <mergeCell ref="A4:Y4"/>
    <mergeCell ref="A5:A6"/>
    <mergeCell ref="B5:B6"/>
    <mergeCell ref="C5:C6"/>
    <mergeCell ref="D5:Y5"/>
    <mergeCell ref="F7:F17"/>
  </mergeCells>
  <pageMargins left="0.7" right="0.7" top="0.75" bottom="0.75" header="0.3" footer="0.3"/>
  <pageSetup paperSize="5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y Puntos Const.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2016-05-11T21:58:03Z</dcterms:created>
  <dcterms:modified xsi:type="dcterms:W3CDTF">2017-12-08T17:16:51Z</dcterms:modified>
</cp:coreProperties>
</file>