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stadísticas Diciembre 201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61" i="1"/>
  <c r="G22" l="1"/>
  <c r="F23" s="1"/>
  <c r="G284"/>
  <c r="I160"/>
  <c r="J158" s="1"/>
  <c r="E44"/>
  <c r="E45"/>
  <c r="E46"/>
  <c r="E47"/>
  <c r="E48"/>
  <c r="E49"/>
  <c r="E50"/>
  <c r="E51"/>
  <c r="E52"/>
  <c r="E53"/>
  <c r="E54"/>
  <c r="E55"/>
  <c r="E56"/>
  <c r="E57"/>
  <c r="E58"/>
  <c r="E59"/>
  <c r="E214"/>
  <c r="E213"/>
  <c r="E212"/>
  <c r="E211"/>
  <c r="E187"/>
  <c r="E186"/>
  <c r="E185"/>
  <c r="E184"/>
  <c r="E158"/>
  <c r="E157"/>
  <c r="E156"/>
  <c r="E155"/>
  <c r="J149"/>
  <c r="J144"/>
  <c r="J139"/>
  <c r="J134"/>
  <c r="K56"/>
  <c r="D23" l="1"/>
  <c r="E23"/>
  <c r="C23"/>
  <c r="K46"/>
  <c r="K49"/>
  <c r="K51"/>
  <c r="K54"/>
  <c r="K57"/>
  <c r="K59"/>
  <c r="K45"/>
  <c r="K47"/>
  <c r="K50"/>
  <c r="K53"/>
  <c r="K55"/>
  <c r="K58"/>
  <c r="K44"/>
  <c r="K48"/>
  <c r="K52"/>
  <c r="M22"/>
  <c r="J23" s="1"/>
  <c r="I216"/>
  <c r="J214" s="1"/>
  <c r="I102"/>
  <c r="J99" s="1"/>
  <c r="I189"/>
  <c r="J184" s="1"/>
  <c r="G23" l="1"/>
  <c r="L23"/>
  <c r="I23"/>
  <c r="K23"/>
  <c r="J185"/>
  <c r="J212"/>
  <c r="J213"/>
  <c r="J211"/>
  <c r="J98"/>
  <c r="J97"/>
  <c r="J187"/>
  <c r="J186"/>
  <c r="J96"/>
  <c r="J100"/>
  <c r="K61"/>
  <c r="M23" l="1"/>
  <c r="J189"/>
  <c r="J216"/>
  <c r="J102"/>
  <c r="J156" l="1"/>
  <c r="J157"/>
  <c r="J155"/>
  <c r="J160"/>
</calcChain>
</file>

<file path=xl/sharedStrings.xml><?xml version="1.0" encoding="utf-8"?>
<sst xmlns="http://schemas.openxmlformats.org/spreadsheetml/2006/main" count="90" uniqueCount="79">
  <si>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</si>
  <si>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</si>
  <si>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</si>
  <si>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</si>
  <si>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</si>
  <si>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</si>
  <si>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</si>
  <si>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</si>
  <si>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</si>
  <si>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</si>
  <si>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</si>
  <si>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</si>
  <si>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</si>
  <si>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</si>
  <si>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</si>
  <si>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</si>
  <si>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</si>
  <si>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</si>
  <si>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</si>
  <si>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</si>
  <si>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</si>
  <si>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</si>
  <si>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</si>
  <si>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</si>
  <si>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</si>
  <si>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</si>
  <si>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</si>
  <si>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</si>
  <si>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</si>
  <si>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</si>
  <si>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</si>
  <si>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</si>
  <si>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</si>
  <si>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</si>
  <si>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</si>
  <si>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</si>
  <si>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</si>
  <si>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</si>
  <si>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</si>
  <si>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</si>
  <si>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</si>
  <si>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</si>
  <si>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</si>
  <si>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</si>
  <si>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</si>
  <si>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Dir. de Innovacion Gubernamental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</si>
  <si>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</si>
  <si>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</si>
  <si>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</si>
  <si>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</si>
  <si>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</si>
  <si>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</si>
  <si>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</si>
  <si>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</si>
  <si>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</si>
  <si>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</si>
  <si>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</si>
  <si>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</si>
  <si>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</si>
  <si>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</si>
  <si>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</si>
  <si>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</si>
  <si>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</si>
  <si>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</si>
  <si>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</si>
  <si>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</si>
  <si>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</si>
  <si>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</si>
  <si>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</si>
  <si>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</si>
  <si>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</si>
  <si>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</si>
  <si>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INFORMACIÓN ESTADÍSTICA ENERO 2017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</si>
  <si>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</si>
  <si>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</si>
  <si>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</si>
  <si>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</si>
  <si>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</si>
  <si>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SOLICITUD DE PROTECCION DE DATOS PERSONALES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</si>
</sst>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6" fillId="7" borderId="7" xfId="2" applyFill="1" applyBorder="1" applyAlignment="1"/>
    <xf numFmtId="0" fontId="6" fillId="7" borderId="8" xfId="2" applyFill="1" applyBorder="1" applyAlignment="1"/>
    <xf numFmtId="0" fontId="6" fillId="7" borderId="9" xfId="2" applyFill="1" applyBorder="1" applyAlignment="1"/>
    <xf numFmtId="0" fontId="6" fillId="7" borderId="2" xfId="2" applyFill="1" applyBorder="1" applyAlignment="1">
      <alignment horizontal="left"/>
    </xf>
    <xf numFmtId="0" fontId="6" fillId="7" borderId="3" xfId="2" applyFill="1" applyBorder="1" applyAlignment="1">
      <alignment horizontal="left"/>
    </xf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5" borderId="0" xfId="0" applyFont="1" applyFill="1" applyAlignment="1">
      <alignment horizontal="right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8" borderId="0" xfId="0" applyFill="1"/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8" fillId="7" borderId="10" xfId="2" applyFont="1" applyFill="1" applyBorder="1" applyAlignment="1">
      <alignment horizontal="right"/>
    </xf>
    <xf numFmtId="0" fontId="8" fillId="7" borderId="1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9" borderId="0" xfId="0" applyFill="1"/>
    <xf numFmtId="0" fontId="2" fillId="4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wrapText="1"/>
    </xf>
    <xf numFmtId="0" fontId="5" fillId="4" borderId="9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wrapText="1"/>
    </xf>
    <xf numFmtId="0" fontId="0" fillId="7" borderId="10" xfId="0" applyFill="1" applyBorder="1" applyAlignment="1">
      <alignment horizontal="center" wrapText="1"/>
    </xf>
    <xf numFmtId="9" fontId="0" fillId="7" borderId="9" xfId="1" applyFont="1" applyFill="1" applyBorder="1" applyAlignment="1">
      <alignment wrapText="1"/>
    </xf>
    <xf numFmtId="0" fontId="9" fillId="7" borderId="7" xfId="0" applyFont="1" applyFill="1" applyBorder="1"/>
    <xf numFmtId="0" fontId="6" fillId="7" borderId="7" xfId="2" applyFont="1" applyFill="1" applyBorder="1"/>
    <xf numFmtId="0" fontId="9" fillId="7" borderId="10" xfId="0" applyFont="1" applyFill="1" applyBorder="1" applyAlignment="1">
      <alignment horizontal="center"/>
    </xf>
    <xf numFmtId="0" fontId="6" fillId="7" borderId="10" xfId="2" applyFont="1" applyFill="1" applyBorder="1" applyAlignment="1">
      <alignment horizontal="center"/>
    </xf>
    <xf numFmtId="0" fontId="6" fillId="7" borderId="2" xfId="2" applyFill="1" applyBorder="1" applyAlignment="1"/>
    <xf numFmtId="0" fontId="9" fillId="7" borderId="8" xfId="0" applyFont="1" applyFill="1" applyBorder="1"/>
    <xf numFmtId="0" fontId="6" fillId="7" borderId="8" xfId="2" applyFont="1" applyFill="1" applyBorder="1"/>
    <xf numFmtId="0" fontId="6" fillId="7" borderId="8" xfId="2" applyFont="1" applyFill="1" applyBorder="1" applyAlignment="1">
      <alignment wrapText="1"/>
    </xf>
    <xf numFmtId="0" fontId="5" fillId="7" borderId="10" xfId="0" applyFont="1" applyFill="1" applyBorder="1" applyAlignment="1"/>
    <xf numFmtId="0" fontId="6" fillId="7" borderId="7" xfId="2" applyFont="1" applyFill="1" applyBorder="1" applyAlignment="1"/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6" fillId="0" borderId="18" xfId="2" applyFont="1" applyBorder="1" applyAlignment="1">
      <alignment wrapText="1"/>
    </xf>
    <xf numFmtId="0" fontId="0" fillId="7" borderId="7" xfId="0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6" fillId="5" borderId="0" xfId="2" applyFont="1" applyFill="1" applyBorder="1" applyAlignment="1">
      <alignment horizontal="left" wrapText="1"/>
    </xf>
    <xf numFmtId="0" fontId="0" fillId="0" borderId="8" xfId="0" applyBorder="1"/>
    <xf numFmtId="0" fontId="0" fillId="0" borderId="9" xfId="0" applyBorder="1"/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29622016"/>
        <c:axId val="129623552"/>
        <c:axId val="0"/>
      </c:bar3DChart>
      <c:catAx>
        <c:axId val="1296220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9623552"/>
        <c:crosses val="autoZero"/>
        <c:auto val="1"/>
        <c:lblAlgn val="ctr"/>
        <c:lblOffset val="100"/>
      </c:catAx>
      <c:valAx>
        <c:axId val="12962355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9622016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Diciembre 2016'!$D$95:$J$95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'Estadísticas Diciembre 2016'!$E$96:$E$100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2016'!$G$96:$G$100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Diciembre 2016'!$E$96:$E$100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2016'!$H$96:$H$100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338E-2"/>
                  <c:y val="-2.8837798861020489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749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749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154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2016'!$I$96:$I$100</c:f>
              <c:numCache>
                <c:formatCode>General</c:formatCode>
                <c:ptCount val="5"/>
                <c:pt idx="0">
                  <c:v>20</c:v>
                </c:pt>
                <c:pt idx="1">
                  <c:v>277</c:v>
                </c:pt>
                <c:pt idx="2">
                  <c:v>164</c:v>
                </c:pt>
                <c:pt idx="3">
                  <c:v>20</c:v>
                </c:pt>
                <c:pt idx="4">
                  <c:v>12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9556864"/>
        <c:axId val="129558400"/>
        <c:axId val="0"/>
      </c:bar3DChart>
      <c:catAx>
        <c:axId val="129556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9558400"/>
        <c:crosses val="autoZero"/>
        <c:auto val="1"/>
        <c:lblAlgn val="ctr"/>
        <c:lblOffset val="100"/>
      </c:catAx>
      <c:valAx>
        <c:axId val="1295584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955686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435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4160779847996767E-2"/>
                  <c:y val="-0.15978614275372977"/>
                </c:manualLayout>
              </c:layout>
              <c:showVal val="1"/>
            </c:dLbl>
            <c:dLbl>
              <c:idx val="1"/>
              <c:layout>
                <c:manualLayout>
                  <c:x val="2.2644022644022651E-2"/>
                  <c:y val="-0.13675213675213763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592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2016'!$I$155:$I$158</c:f>
              <c:numCache>
                <c:formatCode>General</c:formatCode>
                <c:ptCount val="4"/>
                <c:pt idx="0">
                  <c:v>413</c:v>
                </c:pt>
                <c:pt idx="1">
                  <c:v>47</c:v>
                </c:pt>
                <c:pt idx="2">
                  <c:v>32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1.0671568786033429E-2"/>
                  <c:y val="0.12647508478603978"/>
                </c:manualLayout>
              </c:layout>
              <c:showVal val="1"/>
            </c:dLbl>
            <c:showVal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2016'!$J$155:$J$158</c:f>
              <c:numCache>
                <c:formatCode>0%</c:formatCode>
                <c:ptCount val="4"/>
                <c:pt idx="0">
                  <c:v>0.83772819472616633</c:v>
                </c:pt>
                <c:pt idx="1">
                  <c:v>9.5334685598377281E-2</c:v>
                </c:pt>
                <c:pt idx="2">
                  <c:v>6.4908722109533468E-2</c:v>
                </c:pt>
                <c:pt idx="3">
                  <c:v>2.0283975659229209E-3</c:v>
                </c:pt>
              </c:numCache>
            </c:numRef>
          </c:val>
        </c:ser>
        <c:dLbls>
          <c:showVal val="1"/>
        </c:dLbls>
        <c:gapWidth val="95"/>
        <c:shape val="cylinder"/>
        <c:axId val="130074112"/>
        <c:axId val="130075648"/>
        <c:axId val="0"/>
      </c:bar3DChart>
      <c:catAx>
        <c:axId val="1300741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30075648"/>
        <c:crosses val="autoZero"/>
        <c:auto val="1"/>
        <c:lblAlgn val="ctr"/>
        <c:lblOffset val="100"/>
      </c:catAx>
      <c:valAx>
        <c:axId val="130075648"/>
        <c:scaling>
          <c:orientation val="minMax"/>
        </c:scaling>
        <c:delete val="1"/>
        <c:axPos val="l"/>
        <c:numFmt formatCode="General" sourceLinked="1"/>
        <c:tickLblPos val="none"/>
        <c:crossAx val="13007411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362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058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075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7964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2016'!$I$211:$I$214</c:f>
              <c:numCache>
                <c:formatCode>General</c:formatCode>
                <c:ptCount val="4"/>
                <c:pt idx="0">
                  <c:v>322</c:v>
                </c:pt>
                <c:pt idx="1">
                  <c:v>121</c:v>
                </c:pt>
                <c:pt idx="2">
                  <c:v>16</c:v>
                </c:pt>
                <c:pt idx="3">
                  <c:v>34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88E-3"/>
                  <c:y val="5.5555555555555462E-2"/>
                </c:manualLayout>
              </c:layout>
              <c:showVal val="1"/>
            </c:dLbl>
            <c:dLbl>
              <c:idx val="2"/>
              <c:layout>
                <c:manualLayout>
                  <c:x val="1.0304449838729279E-2"/>
                  <c:y val="-6.0185185185185168E-2"/>
                </c:manualLayout>
              </c:layout>
              <c:showVal val="1"/>
            </c:dLbl>
            <c:dLbl>
              <c:idx val="3"/>
              <c:layout>
                <c:manualLayout>
                  <c:x val="1.0304449838729279E-2"/>
                  <c:y val="-5.5555555555555539E-2"/>
                </c:manualLayout>
              </c:layout>
              <c:showVal val="1"/>
            </c:dLbl>
            <c:showVal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2016'!$J$211:$J$214</c:f>
              <c:numCache>
                <c:formatCode>0%</c:formatCode>
                <c:ptCount val="4"/>
                <c:pt idx="0">
                  <c:v>0.65314401622718055</c:v>
                </c:pt>
                <c:pt idx="1">
                  <c:v>0.24543610547667344</c:v>
                </c:pt>
                <c:pt idx="2">
                  <c:v>3.2454361054766734E-2</c:v>
                </c:pt>
                <c:pt idx="3">
                  <c:v>6.8965517241379309E-2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33445504"/>
        <c:axId val="133447040"/>
        <c:axId val="0"/>
      </c:bar3DChart>
      <c:catAx>
        <c:axId val="1334455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3447040"/>
        <c:crosses val="autoZero"/>
        <c:auto val="1"/>
        <c:lblAlgn val="ctr"/>
        <c:lblOffset val="100"/>
      </c:catAx>
      <c:valAx>
        <c:axId val="133447040"/>
        <c:scaling>
          <c:orientation val="minMax"/>
        </c:scaling>
        <c:delete val="1"/>
        <c:axPos val="l"/>
        <c:numFmt formatCode="General" sourceLinked="1"/>
        <c:tickLblPos val="none"/>
        <c:crossAx val="13344550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Diciembre 2016'!$C$21:$E$21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2016'!$C$22:$E$22</c:f>
              <c:numCache>
                <c:formatCode>General</c:formatCode>
                <c:ptCount val="3"/>
                <c:pt idx="0">
                  <c:v>323</c:v>
                </c:pt>
                <c:pt idx="1">
                  <c:v>127</c:v>
                </c:pt>
                <c:pt idx="2">
                  <c:v>42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96291534603E-2"/>
                  <c:y val="0.10003562471245132"/>
                </c:manualLayout>
              </c:layout>
              <c:showVal val="1"/>
            </c:dLbl>
            <c:dLbl>
              <c:idx val="1"/>
              <c:layout>
                <c:manualLayout>
                  <c:x val="1.0551598145767364E-2"/>
                  <c:y val="1.3641221551697903E-2"/>
                </c:manualLayout>
              </c:layout>
              <c:showVal val="1"/>
            </c:dLbl>
            <c:dLbl>
              <c:idx val="2"/>
              <c:layout>
                <c:manualLayout>
                  <c:x val="6.0294846547241741E-3"/>
                  <c:y val="5.0017812356225579E-2"/>
                </c:manualLayout>
              </c:layout>
              <c:showVal val="1"/>
            </c:dLbl>
            <c:showVal val="1"/>
          </c:dLbls>
          <c:cat>
            <c:strRef>
              <c:f>'Estadísticas Diciembre 2016'!$C$21:$E$21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2016'!$C$23:$E$23</c:f>
              <c:numCache>
                <c:formatCode>0%</c:formatCode>
                <c:ptCount val="3"/>
                <c:pt idx="0">
                  <c:v>0.65517241379310343</c:v>
                </c:pt>
                <c:pt idx="1">
                  <c:v>0.25760649087221094</c:v>
                </c:pt>
                <c:pt idx="2">
                  <c:v>8.5192697768762676E-2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33482752"/>
        <c:axId val="133489792"/>
        <c:axId val="0"/>
      </c:bar3DChart>
      <c:catAx>
        <c:axId val="1334827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3489792"/>
        <c:crosses val="autoZero"/>
        <c:auto val="1"/>
        <c:lblAlgn val="ctr"/>
        <c:lblOffset val="100"/>
      </c:catAx>
      <c:valAx>
        <c:axId val="1334897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33482752"/>
        <c:crosses val="autoZero"/>
        <c:crossBetween val="between"/>
      </c:valAx>
    </c:plotArea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581E-2"/>
          <c:y val="0.18814161512033459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Diciembre 2016'!$I$20:$M$20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1.3333333333333341E-2"/>
                  <c:y val="-3.5087707180653571E-2"/>
                </c:manualLayout>
              </c:layout>
              <c:showVal val="1"/>
            </c:dLbl>
            <c:dLbl>
              <c:idx val="3"/>
              <c:layout>
                <c:manualLayout>
                  <c:x val="5.3333333333338171E-3"/>
                  <c:y val="-1.754385359032546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2016'!$I$21:$L$21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2016'!$I$22:$L$22</c:f>
              <c:numCache>
                <c:formatCode>General</c:formatCode>
                <c:ptCount val="4"/>
                <c:pt idx="0">
                  <c:v>305</c:v>
                </c:pt>
                <c:pt idx="1">
                  <c:v>164</c:v>
                </c:pt>
                <c:pt idx="2">
                  <c:v>8</c:v>
                </c:pt>
                <c:pt idx="3">
                  <c:v>16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285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758E-3"/>
                  <c:y val="-9.2105231349208741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232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Diciembre 2016'!$I$21:$L$21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2016'!$I$23:$L$23</c:f>
              <c:numCache>
                <c:formatCode>0%</c:formatCode>
                <c:ptCount val="4"/>
                <c:pt idx="0">
                  <c:v>0.61866125760649082</c:v>
                </c:pt>
                <c:pt idx="1">
                  <c:v>0.33265720081135902</c:v>
                </c:pt>
                <c:pt idx="2">
                  <c:v>1.6227180527383367E-2</c:v>
                </c:pt>
                <c:pt idx="3">
                  <c:v>3.2454361054766734E-2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33547904"/>
        <c:axId val="133549440"/>
        <c:axId val="0"/>
      </c:bar3DChart>
      <c:catAx>
        <c:axId val="1335479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3549440"/>
        <c:crosses val="autoZero"/>
        <c:auto val="1"/>
        <c:lblAlgn val="ctr"/>
        <c:lblOffset val="100"/>
      </c:catAx>
      <c:valAx>
        <c:axId val="13354944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3354790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multiLvlStrRef>
              <c:f>'Estadísticas Diciembre 2016'!$D$184:$E$187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2016'!$G$184:$G$187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multiLvlStrRef>
              <c:f>'Estadísticas Diciembre 2016'!$D$184:$E$187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2016'!$H$184:$H$187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howVal val="1"/>
          </c:dLbls>
          <c:cat>
            <c:multiLvlStrRef>
              <c:f>'Estadísticas Diciembre 2016'!$D$184:$E$187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2016'!$I$184:$I$187</c:f>
              <c:numCache>
                <c:formatCode>General</c:formatCode>
                <c:ptCount val="4"/>
                <c:pt idx="0">
                  <c:v>106</c:v>
                </c:pt>
                <c:pt idx="1">
                  <c:v>332</c:v>
                </c:pt>
                <c:pt idx="2">
                  <c:v>36</c:v>
                </c:pt>
                <c:pt idx="3">
                  <c:v>19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721840836620666E-2"/>
                  <c:y val="-9.4647940856448731E-2"/>
                </c:manualLayout>
              </c:layout>
              <c:showVal val="1"/>
            </c:dLbl>
            <c:dLbl>
              <c:idx val="1"/>
              <c:layout>
                <c:manualLayout>
                  <c:x val="1.1920436561220046E-2"/>
                  <c:y val="-8.5182811405404527E-2"/>
                </c:manualLayout>
              </c:layout>
              <c:showVal val="1"/>
            </c:dLbl>
            <c:dLbl>
              <c:idx val="2"/>
              <c:layout>
                <c:manualLayout>
                  <c:x val="2.1191887219946654E-2"/>
                  <c:y val="-9.4647568228227383E-2"/>
                </c:manualLayout>
              </c:layout>
              <c:showVal val="1"/>
            </c:dLbl>
            <c:dLbl>
              <c:idx val="3"/>
              <c:layout>
                <c:manualLayout>
                  <c:x val="2.5165366073686649E-2"/>
                  <c:y val="-9.93799466396387E-2"/>
                </c:manualLayout>
              </c:layout>
              <c:showVal val="1"/>
            </c:dLbl>
            <c:showVal val="1"/>
          </c:dLbls>
          <c:cat>
            <c:multiLvlStrRef>
              <c:f>'Estadísticas Diciembre 2016'!$D$184:$E$187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2016'!$J$184:$J$187</c:f>
              <c:numCache>
                <c:formatCode>0%</c:formatCode>
                <c:ptCount val="4"/>
                <c:pt idx="0">
                  <c:v>0.21501014198782961</c:v>
                </c:pt>
                <c:pt idx="1">
                  <c:v>0.67342799188640978</c:v>
                </c:pt>
                <c:pt idx="2">
                  <c:v>7.3022312373225151E-2</c:v>
                </c:pt>
                <c:pt idx="3">
                  <c:v>3.8539553752535496E-2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33581824"/>
        <c:axId val="133616384"/>
        <c:axId val="0"/>
      </c:bar3DChart>
      <c:catAx>
        <c:axId val="1335818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33616384"/>
        <c:crosses val="autoZero"/>
        <c:auto val="1"/>
        <c:lblAlgn val="ctr"/>
        <c:lblOffset val="100"/>
      </c:catAx>
      <c:valAx>
        <c:axId val="133616384"/>
        <c:scaling>
          <c:orientation val="minMax"/>
        </c:scaling>
        <c:delete val="1"/>
        <c:axPos val="l"/>
        <c:numFmt formatCode="General" sourceLinked="1"/>
        <c:tickLblPos val="none"/>
        <c:crossAx val="13358182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Diciembre 2016'!$E$238:$E$283</c:f>
              <c:strCache>
                <c:ptCount val="46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Dir. de Innovacion Gubernamental</c:v>
                </c:pt>
                <c:pt idx="20">
                  <c:v>Dirección de Inspección y Vigilancia</c:v>
                </c:pt>
                <c:pt idx="21">
                  <c:v>Dirección de Integración y Dictaminación</c:v>
                </c:pt>
                <c:pt idx="22">
                  <c:v>Dirección de Mejoramiento Urbano</c:v>
                </c:pt>
                <c:pt idx="23">
                  <c:v>Dirección de Mercados </c:v>
                </c:pt>
                <c:pt idx="24">
                  <c:v>Dirección  de Movilidad y Transporte</c:v>
                </c:pt>
                <c:pt idx="25">
                  <c:v>Dirección de Obras Públicas e Infraestructura</c:v>
                </c:pt>
                <c:pt idx="26">
                  <c:v>Dirección de Ordenamiento del Territorio </c:v>
                </c:pt>
                <c:pt idx="27">
                  <c:v>Dirección de padrón y Licencias </c:v>
                </c:pt>
                <c:pt idx="28">
                  <c:v>Dirección de Parques y Jardines </c:v>
                </c:pt>
                <c:pt idx="29">
                  <c:v>Dir. de Pavimentos</c:v>
                </c:pt>
                <c:pt idx="30">
                  <c:v>Dirección de Participación Ciudadana</c:v>
                </c:pt>
                <c:pt idx="31">
                  <c:v>Dirección de Programas Sociales Municipales</c:v>
                </c:pt>
                <c:pt idx="32">
                  <c:v>Dirección de Protección al Medio Ambiente </c:v>
                </c:pt>
                <c:pt idx="33">
                  <c:v>Dirección de Protección Civil y Bomberos</c:v>
                </c:pt>
                <c:pt idx="34">
                  <c:v>Dir. de Registro Civil</c:v>
                </c:pt>
                <c:pt idx="35">
                  <c:v>Dirección de Tianguis y Comercio en espacios Abiertos</c:v>
                </c:pt>
                <c:pt idx="36">
                  <c:v>Dirección de Transparencia y Buenas Prácticas</c:v>
                </c:pt>
                <c:pt idx="37">
                  <c:v>Instituto de Capacitación y Oferta Educativa</c:v>
                </c:pt>
                <c:pt idx="38">
                  <c:v>Instituto de Cultura </c:v>
                </c:pt>
                <c:pt idx="39">
                  <c:v>Jefatura de espacios abiertos</c:v>
                </c:pt>
                <c:pt idx="40">
                  <c:v>Secretaría del Ayuntamiento</c:v>
                </c:pt>
                <c:pt idx="41">
                  <c:v>Secretaria Particular</c:v>
                </c:pt>
                <c:pt idx="42">
                  <c:v>Sindicatura Municipal</c:v>
                </c:pt>
                <c:pt idx="43">
                  <c:v>Tesorería Municipal</c:v>
                </c:pt>
                <c:pt idx="44">
                  <c:v>Unidad de Patrimonio Municipal </c:v>
                </c:pt>
                <c:pt idx="45">
                  <c:v>Unidad de Protección  Animal </c:v>
                </c:pt>
              </c:strCache>
            </c:strRef>
          </c:cat>
          <c:val>
            <c:numRef>
              <c:f>'Estadísticas Diciembre 2016'!$F$238:$F$283</c:f>
              <c:numCache>
                <c:formatCode>General</c:formatCode>
                <c:ptCount val="46"/>
              </c:numCache>
            </c:numRef>
          </c:val>
        </c:ser>
        <c:ser>
          <c:idx val="1"/>
          <c:order val="1"/>
          <c:cat>
            <c:strRef>
              <c:f>'Estadísticas Diciembre 2016'!$E$238:$E$283</c:f>
              <c:strCache>
                <c:ptCount val="46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Dir. de Innovacion Gubernamental</c:v>
                </c:pt>
                <c:pt idx="20">
                  <c:v>Dirección de Inspección y Vigilancia</c:v>
                </c:pt>
                <c:pt idx="21">
                  <c:v>Dirección de Integración y Dictaminación</c:v>
                </c:pt>
                <c:pt idx="22">
                  <c:v>Dirección de Mejoramiento Urbano</c:v>
                </c:pt>
                <c:pt idx="23">
                  <c:v>Dirección de Mercados </c:v>
                </c:pt>
                <c:pt idx="24">
                  <c:v>Dirección  de Movilidad y Transporte</c:v>
                </c:pt>
                <c:pt idx="25">
                  <c:v>Dirección de Obras Públicas e Infraestructura</c:v>
                </c:pt>
                <c:pt idx="26">
                  <c:v>Dirección de Ordenamiento del Territorio </c:v>
                </c:pt>
                <c:pt idx="27">
                  <c:v>Dirección de padrón y Licencias </c:v>
                </c:pt>
                <c:pt idx="28">
                  <c:v>Dirección de Parques y Jardines </c:v>
                </c:pt>
                <c:pt idx="29">
                  <c:v>Dir. de Pavimentos</c:v>
                </c:pt>
                <c:pt idx="30">
                  <c:v>Dirección de Participación Ciudadana</c:v>
                </c:pt>
                <c:pt idx="31">
                  <c:v>Dirección de Programas Sociales Municipales</c:v>
                </c:pt>
                <c:pt idx="32">
                  <c:v>Dirección de Protección al Medio Ambiente </c:v>
                </c:pt>
                <c:pt idx="33">
                  <c:v>Dirección de Protección Civil y Bomberos</c:v>
                </c:pt>
                <c:pt idx="34">
                  <c:v>Dir. de Registro Civil</c:v>
                </c:pt>
                <c:pt idx="35">
                  <c:v>Dirección de Tianguis y Comercio en espacios Abiertos</c:v>
                </c:pt>
                <c:pt idx="36">
                  <c:v>Dirección de Transparencia y Buenas Prácticas</c:v>
                </c:pt>
                <c:pt idx="37">
                  <c:v>Instituto de Capacitación y Oferta Educativa</c:v>
                </c:pt>
                <c:pt idx="38">
                  <c:v>Instituto de Cultura </c:v>
                </c:pt>
                <c:pt idx="39">
                  <c:v>Jefatura de espacios abiertos</c:v>
                </c:pt>
                <c:pt idx="40">
                  <c:v>Secretaría del Ayuntamiento</c:v>
                </c:pt>
                <c:pt idx="41">
                  <c:v>Secretaria Particular</c:v>
                </c:pt>
                <c:pt idx="42">
                  <c:v>Sindicatura Municipal</c:v>
                </c:pt>
                <c:pt idx="43">
                  <c:v>Tesorería Municipal</c:v>
                </c:pt>
                <c:pt idx="44">
                  <c:v>Unidad de Patrimonio Municipal </c:v>
                </c:pt>
                <c:pt idx="45">
                  <c:v>Unidad de Protección  Animal </c:v>
                </c:pt>
              </c:strCache>
            </c:strRef>
          </c:cat>
          <c:val>
            <c:numRef>
              <c:f>'Estadísticas Diciembre 2016'!$G$238:$G$283</c:f>
              <c:numCache>
                <c:formatCode>General</c:formatCode>
                <c:ptCount val="46"/>
                <c:pt idx="0">
                  <c:v>4</c:v>
                </c:pt>
                <c:pt idx="1">
                  <c:v>6</c:v>
                </c:pt>
                <c:pt idx="2">
                  <c:v>36</c:v>
                </c:pt>
                <c:pt idx="3">
                  <c:v>8</c:v>
                </c:pt>
                <c:pt idx="4">
                  <c:v>5</c:v>
                </c:pt>
                <c:pt idx="5">
                  <c:v>48</c:v>
                </c:pt>
                <c:pt idx="6">
                  <c:v>6</c:v>
                </c:pt>
                <c:pt idx="7">
                  <c:v>125</c:v>
                </c:pt>
                <c:pt idx="8">
                  <c:v>2</c:v>
                </c:pt>
                <c:pt idx="9">
                  <c:v>9</c:v>
                </c:pt>
                <c:pt idx="10">
                  <c:v>11</c:v>
                </c:pt>
                <c:pt idx="11">
                  <c:v>3</c:v>
                </c:pt>
                <c:pt idx="12">
                  <c:v>4</c:v>
                </c:pt>
                <c:pt idx="13">
                  <c:v>17</c:v>
                </c:pt>
                <c:pt idx="14">
                  <c:v>8</c:v>
                </c:pt>
                <c:pt idx="15">
                  <c:v>1</c:v>
                </c:pt>
                <c:pt idx="16">
                  <c:v>28</c:v>
                </c:pt>
                <c:pt idx="17">
                  <c:v>1</c:v>
                </c:pt>
                <c:pt idx="18">
                  <c:v>9</c:v>
                </c:pt>
                <c:pt idx="19">
                  <c:v>6</c:v>
                </c:pt>
                <c:pt idx="20">
                  <c:v>26</c:v>
                </c:pt>
                <c:pt idx="21">
                  <c:v>20</c:v>
                </c:pt>
                <c:pt idx="22">
                  <c:v>3</c:v>
                </c:pt>
                <c:pt idx="23">
                  <c:v>1</c:v>
                </c:pt>
                <c:pt idx="24">
                  <c:v>39</c:v>
                </c:pt>
                <c:pt idx="25">
                  <c:v>137</c:v>
                </c:pt>
                <c:pt idx="26">
                  <c:v>100</c:v>
                </c:pt>
                <c:pt idx="27">
                  <c:v>63</c:v>
                </c:pt>
                <c:pt idx="28">
                  <c:v>5</c:v>
                </c:pt>
                <c:pt idx="29">
                  <c:v>7</c:v>
                </c:pt>
                <c:pt idx="30">
                  <c:v>10</c:v>
                </c:pt>
                <c:pt idx="31">
                  <c:v>5</c:v>
                </c:pt>
                <c:pt idx="32">
                  <c:v>5</c:v>
                </c:pt>
                <c:pt idx="33">
                  <c:v>9</c:v>
                </c:pt>
                <c:pt idx="34">
                  <c:v>2</c:v>
                </c:pt>
                <c:pt idx="35">
                  <c:v>3</c:v>
                </c:pt>
                <c:pt idx="36">
                  <c:v>5</c:v>
                </c:pt>
                <c:pt idx="37">
                  <c:v>4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5</c:v>
                </c:pt>
                <c:pt idx="42">
                  <c:v>38</c:v>
                </c:pt>
                <c:pt idx="43">
                  <c:v>105</c:v>
                </c:pt>
                <c:pt idx="44">
                  <c:v>15</c:v>
                </c:pt>
                <c:pt idx="45">
                  <c:v>3</c:v>
                </c:pt>
              </c:numCache>
            </c:numRef>
          </c:val>
        </c:ser>
        <c:shape val="box"/>
        <c:axId val="133710976"/>
        <c:axId val="133712512"/>
        <c:axId val="0"/>
      </c:bar3DChart>
      <c:catAx>
        <c:axId val="133710976"/>
        <c:scaling>
          <c:orientation val="minMax"/>
        </c:scaling>
        <c:axPos val="b"/>
        <c:numFmt formatCode="General" sourceLinked="1"/>
        <c:tickLblPos val="nextTo"/>
        <c:crossAx val="133712512"/>
        <c:crosses val="autoZero"/>
        <c:auto val="1"/>
        <c:lblAlgn val="ctr"/>
        <c:lblOffset val="100"/>
      </c:catAx>
      <c:valAx>
        <c:axId val="133712512"/>
        <c:scaling>
          <c:orientation val="minMax"/>
        </c:scaling>
        <c:delete val="1"/>
        <c:axPos val="l"/>
        <c:numFmt formatCode="General" sourceLinked="1"/>
        <c:tickLblPos val="none"/>
        <c:crossAx val="13371097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2016'!$J$44:$J$59</c:f>
              <c:numCache>
                <c:formatCode>General</c:formatCode>
                <c:ptCount val="16"/>
                <c:pt idx="0">
                  <c:v>8</c:v>
                </c:pt>
                <c:pt idx="1">
                  <c:v>0</c:v>
                </c:pt>
                <c:pt idx="2">
                  <c:v>6</c:v>
                </c:pt>
                <c:pt idx="3">
                  <c:v>116</c:v>
                </c:pt>
                <c:pt idx="4">
                  <c:v>0</c:v>
                </c:pt>
                <c:pt idx="5">
                  <c:v>155</c:v>
                </c:pt>
                <c:pt idx="6">
                  <c:v>153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27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20</c:v>
                </c:pt>
                <c:pt idx="15">
                  <c:v>1</c:v>
                </c:pt>
              </c:numCache>
            </c:numRef>
          </c:val>
        </c:ser>
        <c:shape val="box"/>
        <c:axId val="133637248"/>
        <c:axId val="133638784"/>
        <c:axId val="0"/>
      </c:bar3DChart>
      <c:catAx>
        <c:axId val="133637248"/>
        <c:scaling>
          <c:orientation val="minMax"/>
        </c:scaling>
        <c:axPos val="b"/>
        <c:numFmt formatCode="General" sourceLinked="1"/>
        <c:tickLblPos val="nextTo"/>
        <c:crossAx val="133638784"/>
        <c:crosses val="autoZero"/>
        <c:auto val="1"/>
        <c:lblAlgn val="ctr"/>
        <c:lblOffset val="100"/>
      </c:catAx>
      <c:valAx>
        <c:axId val="133638784"/>
        <c:scaling>
          <c:orientation val="minMax"/>
        </c:scaling>
        <c:axPos val="l"/>
        <c:majorGridlines/>
        <c:numFmt formatCode="General" sourceLinked="1"/>
        <c:tickLblPos val="nextTo"/>
        <c:crossAx val="13363724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180975</xdr:rowOff>
    </xdr:from>
    <xdr:to>
      <xdr:col>7</xdr:col>
      <xdr:colOff>0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107</xdr:row>
      <xdr:rowOff>142875</xdr:rowOff>
    </xdr:from>
    <xdr:to>
      <xdr:col>10</xdr:col>
      <xdr:colOff>1171575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164</xdr:row>
      <xdr:rowOff>142875</xdr:rowOff>
    </xdr:from>
    <xdr:to>
      <xdr:col>12</xdr:col>
      <xdr:colOff>152630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220</xdr:row>
      <xdr:rowOff>142875</xdr:rowOff>
    </xdr:from>
    <xdr:to>
      <xdr:col>11</xdr:col>
      <xdr:colOff>0</xdr:colOff>
      <xdr:row>235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9525</xdr:colOff>
      <xdr:row>24</xdr:row>
      <xdr:rowOff>180975</xdr:rowOff>
    </xdr:from>
    <xdr:to>
      <xdr:col>7</xdr:col>
      <xdr:colOff>0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277093</xdr:colOff>
      <xdr:row>24</xdr:row>
      <xdr:rowOff>144607</xdr:rowOff>
    </xdr:from>
    <xdr:to>
      <xdr:col>12</xdr:col>
      <xdr:colOff>498764</xdr:colOff>
      <xdr:row>39</xdr:row>
      <xdr:rowOff>182708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190</xdr:row>
      <xdr:rowOff>133350</xdr:rowOff>
    </xdr:from>
    <xdr:to>
      <xdr:col>10</xdr:col>
      <xdr:colOff>361949</xdr:colOff>
      <xdr:row>204</xdr:row>
      <xdr:rowOff>85725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361950</xdr:colOff>
      <xdr:row>309</xdr:row>
      <xdr:rowOff>114300</xdr:rowOff>
    </xdr:from>
    <xdr:to>
      <xdr:col>13</xdr:col>
      <xdr:colOff>0</xdr:colOff>
      <xdr:row>329</xdr:row>
      <xdr:rowOff>180975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36635</xdr:colOff>
      <xdr:row>62</xdr:row>
      <xdr:rowOff>54952</xdr:rowOff>
    </xdr:from>
    <xdr:to>
      <xdr:col>12</xdr:col>
      <xdr:colOff>567837</xdr:colOff>
      <xdr:row>93</xdr:row>
      <xdr:rowOff>18315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2631765</xdr:colOff>
      <xdr:row>2</xdr:row>
      <xdr:rowOff>51955</xdr:rowOff>
    </xdr:from>
    <xdr:to>
      <xdr:col>6</xdr:col>
      <xdr:colOff>17318</xdr:colOff>
      <xdr:row>9</xdr:row>
      <xdr:rowOff>42002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991992" y="432955"/>
          <a:ext cx="1524599" cy="1323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4">
          <cell r="A164" t="str">
            <v>CONFIDENCIAL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3"/>
  <sheetViews>
    <sheetView tabSelected="1" zoomScale="55" zoomScaleNormal="55" workbookViewId="0">
      <selection activeCell="M29" sqref="M29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6" width="62.140625" customWidth="1"/>
    <col min="7" max="7" width="26.42578125" customWidth="1"/>
    <col min="8" max="8" width="10.28515625" customWidth="1"/>
    <col min="9" max="9" width="12.85546875" customWidth="1"/>
    <col min="10" max="10" width="14" customWidth="1"/>
    <col min="11" max="11" width="17.85546875" customWidth="1"/>
    <col min="12" max="12" width="12.140625" customWidth="1"/>
    <col min="13" max="13" width="14.140625" customWidth="1"/>
    <col min="14" max="14" width="2.5703125" hidden="1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0.25" customHeight="1">
      <c r="A13" s="1"/>
      <c r="B13" s="93" t="s">
        <v>0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3"/>
      <c r="O13" s="1"/>
    </row>
    <row r="14" spans="1:15" ht="43.5" customHeight="1" thickBot="1">
      <c r="A14" s="1"/>
      <c r="B14" s="95" t="s">
        <v>72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4"/>
      <c r="O14" s="1"/>
    </row>
    <row r="15" spans="1:1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</row>
    <row r="16" spans="1:1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"/>
    </row>
    <row r="17" spans="1:16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"/>
    </row>
    <row r="18" spans="1:16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"/>
    </row>
    <row r="19" spans="1:16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"/>
    </row>
    <row r="20" spans="1:16" ht="20.25" customHeight="1" thickBot="1">
      <c r="A20" s="1"/>
      <c r="C20" s="97" t="s">
        <v>1</v>
      </c>
      <c r="D20" s="98"/>
      <c r="E20" s="98"/>
      <c r="F20" s="98"/>
      <c r="G20" s="99"/>
      <c r="H20" s="5"/>
      <c r="I20" s="97" t="s">
        <v>2</v>
      </c>
      <c r="J20" s="98"/>
      <c r="K20" s="98"/>
      <c r="L20" s="98"/>
      <c r="M20" s="99"/>
      <c r="N20" s="5"/>
      <c r="O20" s="1"/>
      <c r="P20" s="6"/>
    </row>
    <row r="21" spans="1:16" s="11" customFormat="1" ht="15.75" thickBot="1">
      <c r="A21" s="7"/>
      <c r="B21" s="8"/>
      <c r="C21" s="9" t="s">
        <v>3</v>
      </c>
      <c r="D21" s="10" t="s">
        <v>4</v>
      </c>
      <c r="E21" s="63" t="s">
        <v>5</v>
      </c>
      <c r="F21" s="63" t="s">
        <v>78</v>
      </c>
      <c r="G21" s="9" t="s">
        <v>6</v>
      </c>
      <c r="H21" s="8"/>
      <c r="I21" s="63" t="s">
        <v>7</v>
      </c>
      <c r="J21" s="63" t="s">
        <v>8</v>
      </c>
      <c r="K21" s="9" t="s">
        <v>9</v>
      </c>
      <c r="L21" s="81" t="s">
        <v>10</v>
      </c>
      <c r="M21" s="9" t="s">
        <v>6</v>
      </c>
      <c r="N21" s="8"/>
      <c r="O21" s="7"/>
    </row>
    <row r="22" spans="1:16" ht="16.5" thickBot="1">
      <c r="A22" s="1"/>
      <c r="C22" s="12">
        <v>323</v>
      </c>
      <c r="D22" s="13">
        <v>127</v>
      </c>
      <c r="E22" s="13">
        <v>42</v>
      </c>
      <c r="F22" s="13">
        <v>1</v>
      </c>
      <c r="G22" s="14">
        <f>SUM(C22:F22)</f>
        <v>493</v>
      </c>
      <c r="H22" s="5"/>
      <c r="I22" s="12">
        <v>305</v>
      </c>
      <c r="J22" s="12">
        <v>164</v>
      </c>
      <c r="K22" s="12">
        <v>8</v>
      </c>
      <c r="L22" s="12">
        <v>16</v>
      </c>
      <c r="M22" s="14">
        <f>SUM(I22:L22)</f>
        <v>493</v>
      </c>
      <c r="N22" s="5"/>
      <c r="O22" s="1"/>
      <c r="P22" s="6"/>
    </row>
    <row r="23" spans="1:16" ht="16.5" thickBot="1">
      <c r="A23" s="1"/>
      <c r="C23" s="15">
        <f>+C22/G22</f>
        <v>0.65517241379310343</v>
      </c>
      <c r="D23" s="16">
        <f>+D22/G22</f>
        <v>0.25760649087221094</v>
      </c>
      <c r="E23" s="17">
        <f>+E22/G22</f>
        <v>8.5192697768762676E-2</v>
      </c>
      <c r="F23" s="17">
        <f>+F22/G22</f>
        <v>2.0283975659229209E-3</v>
      </c>
      <c r="G23" s="18">
        <f>SUM(C23:E23)</f>
        <v>0.99797160243407701</v>
      </c>
      <c r="H23" s="5"/>
      <c r="I23" s="15">
        <f>+I22/M22</f>
        <v>0.61866125760649082</v>
      </c>
      <c r="J23" s="15">
        <f>+J22/M22</f>
        <v>0.33265720081135902</v>
      </c>
      <c r="K23" s="15">
        <f>+K22/M22</f>
        <v>1.6227180527383367E-2</v>
      </c>
      <c r="L23" s="15">
        <f>+L22/M22</f>
        <v>3.2454361054766734E-2</v>
      </c>
      <c r="M23" s="18">
        <f>SUM(I23:L23)</f>
        <v>0.99999999999999989</v>
      </c>
      <c r="N23" s="5"/>
      <c r="O23" s="1"/>
      <c r="P23" s="6"/>
    </row>
    <row r="24" spans="1:16">
      <c r="A24" s="1"/>
      <c r="C24" s="5"/>
      <c r="D24" s="5"/>
      <c r="E24" s="5"/>
      <c r="F24" s="5"/>
      <c r="G24" s="5"/>
      <c r="H24" s="5"/>
      <c r="I24" s="5"/>
      <c r="J24" s="5"/>
      <c r="K24" s="5"/>
      <c r="L24" s="19"/>
      <c r="M24" s="19"/>
      <c r="N24" s="19"/>
      <c r="O24" s="1"/>
      <c r="P24" s="6"/>
    </row>
    <row r="25" spans="1:16">
      <c r="A25" s="1"/>
      <c r="C25" s="5"/>
      <c r="D25" s="5"/>
      <c r="E25" s="5"/>
      <c r="F25" s="5"/>
      <c r="G25" s="5"/>
      <c r="H25" s="5"/>
      <c r="I25" s="5"/>
      <c r="J25" s="5"/>
      <c r="K25" s="19"/>
      <c r="L25" s="19"/>
      <c r="M25" s="19"/>
      <c r="N25" s="19"/>
      <c r="O25" s="1"/>
      <c r="P25" s="6"/>
    </row>
    <row r="26" spans="1:16">
      <c r="A26" s="1"/>
      <c r="C26" s="5"/>
      <c r="D26" s="5"/>
      <c r="E26" s="5"/>
      <c r="F26" s="5"/>
      <c r="G26" s="5"/>
      <c r="H26" s="5"/>
      <c r="I26" s="5"/>
      <c r="J26" s="5"/>
      <c r="K26" s="19"/>
      <c r="L26" s="19"/>
      <c r="M26" s="19"/>
      <c r="N26" s="5"/>
      <c r="O26" s="1"/>
    </row>
    <row r="27" spans="1:16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6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6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6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6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6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1:1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1:1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"/>
    </row>
    <row r="35" spans="1:1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"/>
    </row>
    <row r="36" spans="1:1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"/>
    </row>
    <row r="37" spans="1:1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"/>
    </row>
    <row r="38" spans="1:1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"/>
    </row>
    <row r="39" spans="1:1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"/>
    </row>
    <row r="40" spans="1:1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"/>
    </row>
    <row r="41" spans="1:1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"/>
    </row>
    <row r="42" spans="1:1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"/>
    </row>
    <row r="43" spans="1:15" ht="19.5" customHeight="1" thickBot="1">
      <c r="A43" s="1"/>
      <c r="C43" s="5"/>
      <c r="D43" s="100" t="s">
        <v>11</v>
      </c>
      <c r="E43" s="100"/>
      <c r="F43" s="100"/>
      <c r="G43" s="100"/>
      <c r="H43" s="100"/>
      <c r="I43" s="100"/>
      <c r="J43" s="100"/>
      <c r="K43" s="100"/>
      <c r="L43" s="5"/>
      <c r="M43" s="5"/>
      <c r="N43" s="5"/>
      <c r="O43" s="1"/>
    </row>
    <row r="44" spans="1:15" ht="15.75" thickBot="1">
      <c r="A44" s="1"/>
      <c r="C44" s="5"/>
      <c r="D44" s="12">
        <v>1</v>
      </c>
      <c r="E44" s="20" t="str">
        <f>+'[1]ACUM-MAYO'!A61</f>
        <v>SE TIENE POR NO PRESENTADA ( NO CUMPLIÓ PREVENCIÓN)</v>
      </c>
      <c r="F44" s="21"/>
      <c r="G44" s="21"/>
      <c r="H44" s="21"/>
      <c r="I44" s="22"/>
      <c r="J44" s="83">
        <v>8</v>
      </c>
      <c r="K44" s="15">
        <f>+$J44/$J61</f>
        <v>1.6227180527383367E-2</v>
      </c>
      <c r="L44" s="5"/>
      <c r="M44" s="5"/>
      <c r="N44" s="5"/>
      <c r="O44" s="1"/>
    </row>
    <row r="45" spans="1:15" ht="15.75" thickBot="1">
      <c r="A45" s="1"/>
      <c r="C45" s="5"/>
      <c r="D45" s="12">
        <v>2</v>
      </c>
      <c r="E45" s="20" t="str">
        <f>+'[1]ACUM-MAYO'!A62</f>
        <v>NO CUMPLIO CON LOS EXTREMOS DEL ARTÍCULO 79 (REQUISITOS)</v>
      </c>
      <c r="F45" s="21"/>
      <c r="G45" s="21"/>
      <c r="H45" s="21"/>
      <c r="I45" s="22"/>
      <c r="J45" s="83">
        <v>0</v>
      </c>
      <c r="K45" s="15">
        <f>+$J45/$J61</f>
        <v>0</v>
      </c>
      <c r="L45" s="5"/>
      <c r="M45" s="5"/>
      <c r="N45" s="5"/>
      <c r="O45" s="1"/>
    </row>
    <row r="46" spans="1:15" ht="15.75" thickBot="1">
      <c r="A46" s="1"/>
      <c r="C46" s="5"/>
      <c r="D46" s="12">
        <v>3</v>
      </c>
      <c r="E46" s="20" t="str">
        <f>+'[1]ACUM-MAYO'!A63</f>
        <v xml:space="preserve">INCOMPETENCIA </v>
      </c>
      <c r="F46" s="21"/>
      <c r="G46" s="21"/>
      <c r="H46" s="21"/>
      <c r="I46" s="22"/>
      <c r="J46" s="83">
        <v>6</v>
      </c>
      <c r="K46" s="15">
        <f>+$J46/$J61</f>
        <v>1.2170385395537525E-2</v>
      </c>
      <c r="L46" s="5"/>
      <c r="M46" s="5"/>
      <c r="N46" s="5"/>
      <c r="O46" s="1"/>
    </row>
    <row r="47" spans="1:15" ht="15.75" thickBot="1">
      <c r="A47" s="1"/>
      <c r="C47" s="5"/>
      <c r="D47" s="12">
        <v>4</v>
      </c>
      <c r="E47" s="20" t="str">
        <f>+'[1]ACUM-MAYO'!A64</f>
        <v>NEGATIVA POR INEXISTENCIA</v>
      </c>
      <c r="F47" s="21"/>
      <c r="G47" s="21"/>
      <c r="H47" s="21"/>
      <c r="I47" s="22"/>
      <c r="J47" s="83">
        <v>116</v>
      </c>
      <c r="K47" s="15">
        <f>+$J47/$J61</f>
        <v>0.23529411764705882</v>
      </c>
      <c r="L47" s="5"/>
      <c r="M47" s="5"/>
      <c r="N47" s="5"/>
      <c r="O47" s="1"/>
    </row>
    <row r="48" spans="1:15" ht="15.75" thickBot="1">
      <c r="A48" s="1"/>
      <c r="C48" s="5"/>
      <c r="D48" s="12">
        <v>5</v>
      </c>
      <c r="E48" s="20" t="str">
        <f>+'[1]ACUM-MAYO'!A65</f>
        <v>NEGATIVA CONFIDENCIAL E INEXISTENTE</v>
      </c>
      <c r="F48" s="21"/>
      <c r="G48" s="21"/>
      <c r="H48" s="21"/>
      <c r="I48" s="22"/>
      <c r="J48" s="83">
        <v>0</v>
      </c>
      <c r="K48" s="15">
        <f>+$J48/$J61</f>
        <v>0</v>
      </c>
      <c r="L48" s="5"/>
      <c r="M48" s="5"/>
      <c r="N48" s="5"/>
      <c r="O48" s="1"/>
    </row>
    <row r="49" spans="1:15" ht="15.75" thickBot="1">
      <c r="A49" s="1"/>
      <c r="C49" s="5"/>
      <c r="D49" s="12">
        <v>6</v>
      </c>
      <c r="E49" s="20" t="str">
        <f>+'[1]ACUM-MAYO'!A66</f>
        <v>AFIRMATIVO</v>
      </c>
      <c r="F49" s="21"/>
      <c r="G49" s="21"/>
      <c r="H49" s="21"/>
      <c r="I49" s="22"/>
      <c r="J49" s="83">
        <v>155</v>
      </c>
      <c r="K49" s="15">
        <f>+$J49/J61</f>
        <v>0.31440162271805272</v>
      </c>
      <c r="L49" s="5"/>
      <c r="M49" s="5"/>
      <c r="N49" s="5"/>
      <c r="O49" s="1"/>
    </row>
    <row r="50" spans="1:15" ht="15.75" thickBot="1">
      <c r="A50" s="1"/>
      <c r="C50" s="5"/>
      <c r="D50" s="12">
        <v>7</v>
      </c>
      <c r="E50" s="20" t="str">
        <f>+'[1]ACUM-MAYO'!A67</f>
        <v xml:space="preserve">AFIRMATIVO PARCIAL POR CONFIDENCIALIDAD </v>
      </c>
      <c r="F50" s="21"/>
      <c r="G50" s="21"/>
      <c r="H50" s="21"/>
      <c r="I50" s="22"/>
      <c r="J50" s="83">
        <v>153</v>
      </c>
      <c r="K50" s="15">
        <f>+$J50/J61</f>
        <v>0.31034482758620691</v>
      </c>
      <c r="L50" s="5"/>
      <c r="M50" s="5"/>
      <c r="N50" s="5"/>
      <c r="O50" s="1"/>
    </row>
    <row r="51" spans="1:15" ht="15.75" thickBot="1">
      <c r="A51" s="1"/>
      <c r="C51" s="5"/>
      <c r="D51" s="12">
        <v>8</v>
      </c>
      <c r="E51" s="20" t="str">
        <f>+'[1]ACUM-MAYO'!A68</f>
        <v>NEGATIVA POR CONFIDENCIALIDAD Y RESERVADA</v>
      </c>
      <c r="F51" s="73"/>
      <c r="G51" s="23"/>
      <c r="H51" s="23"/>
      <c r="I51" s="24"/>
      <c r="J51" s="83">
        <v>0</v>
      </c>
      <c r="K51" s="15">
        <f>+$J51/J61</f>
        <v>0</v>
      </c>
      <c r="L51" s="5"/>
      <c r="M51" s="5"/>
      <c r="N51" s="5"/>
      <c r="O51" s="1"/>
    </row>
    <row r="52" spans="1:15" ht="15.75" thickBot="1">
      <c r="A52" s="1"/>
      <c r="C52" s="5"/>
      <c r="D52" s="12">
        <v>9</v>
      </c>
      <c r="E52" s="20" t="str">
        <f>+'[1]ACUM-MAYO'!A69</f>
        <v>AFIRMATIVO PARCIAL POR CONFIDENCIALIDAD E INEXISTENCIA</v>
      </c>
      <c r="F52" s="73"/>
      <c r="G52" s="23"/>
      <c r="H52" s="23"/>
      <c r="I52" s="24"/>
      <c r="J52" s="83">
        <v>6</v>
      </c>
      <c r="K52" s="15">
        <f>+J52/J61</f>
        <v>1.2170385395537525E-2</v>
      </c>
      <c r="L52" s="5"/>
      <c r="M52" s="5"/>
      <c r="N52" s="5"/>
      <c r="O52" s="1"/>
    </row>
    <row r="53" spans="1:15" ht="15.75" thickBot="1">
      <c r="A53" s="1"/>
      <c r="C53" s="5"/>
      <c r="D53" s="12">
        <v>10</v>
      </c>
      <c r="E53" s="20" t="str">
        <f>+'[1]ACUM-MAYO'!A70</f>
        <v>AFIRMATIVO PARCIAL POR CONFIDENCIALIDAD, RESERVA E INEXISTENCIA</v>
      </c>
      <c r="F53" s="73"/>
      <c r="G53" s="23"/>
      <c r="H53" s="23"/>
      <c r="I53" s="24"/>
      <c r="J53" s="83">
        <v>0</v>
      </c>
      <c r="K53" s="15">
        <f>+J53/J61</f>
        <v>0</v>
      </c>
      <c r="L53" s="5"/>
      <c r="M53" s="5"/>
      <c r="N53" s="5"/>
      <c r="O53" s="1"/>
    </row>
    <row r="54" spans="1:15" ht="15.75" thickBot="1">
      <c r="A54" s="1"/>
      <c r="C54" s="5"/>
      <c r="D54" s="12">
        <v>11</v>
      </c>
      <c r="E54" s="20" t="str">
        <f>+'[1]ACUM-MAYO'!A71</f>
        <v>AFIRMATIVO PARCIAL POR INEXISTENCIA</v>
      </c>
      <c r="F54" s="73"/>
      <c r="G54" s="23"/>
      <c r="H54" s="23"/>
      <c r="I54" s="24"/>
      <c r="J54" s="83">
        <v>27</v>
      </c>
      <c r="K54" s="15">
        <f>+$J54/J61</f>
        <v>5.4766734279918863E-2</v>
      </c>
      <c r="L54" s="5"/>
      <c r="M54" s="5"/>
      <c r="N54" s="5"/>
      <c r="O54" s="1"/>
    </row>
    <row r="55" spans="1:15" ht="15.75" thickBot="1">
      <c r="A55" s="1"/>
      <c r="C55" s="5"/>
      <c r="D55" s="12">
        <v>12</v>
      </c>
      <c r="E55" s="20" t="str">
        <f>+'[1]ACUM-MAYO'!A72</f>
        <v>AFIRMATIVO PARCIAL POR RESERVA</v>
      </c>
      <c r="F55" s="21"/>
      <c r="G55" s="21"/>
      <c r="H55" s="21"/>
      <c r="I55" s="22"/>
      <c r="J55" s="83">
        <v>1</v>
      </c>
      <c r="K55" s="15">
        <f>+$J55/J61</f>
        <v>2.0283975659229209E-3</v>
      </c>
      <c r="L55" s="5"/>
      <c r="M55" s="5"/>
      <c r="N55" s="5"/>
      <c r="O55" s="1"/>
    </row>
    <row r="56" spans="1:15" ht="15.75" thickBot="1">
      <c r="A56" s="1"/>
      <c r="C56" s="5"/>
      <c r="D56" s="12">
        <v>13</v>
      </c>
      <c r="E56" s="20" t="str">
        <f>+'[1]ACUM-MAYO'!A73</f>
        <v>AFIRMATIVO PARCIAL POR RESERVA Y CONFIDENCIALIDAD</v>
      </c>
      <c r="F56" s="21"/>
      <c r="G56" s="21"/>
      <c r="H56" s="21"/>
      <c r="I56" s="22"/>
      <c r="J56" s="83">
        <v>0</v>
      </c>
      <c r="K56" s="15">
        <f>+$J56/J61</f>
        <v>0</v>
      </c>
      <c r="L56" s="5"/>
      <c r="M56" s="5"/>
      <c r="N56" s="5"/>
      <c r="O56" s="1"/>
    </row>
    <row r="57" spans="1:15" ht="15.75" thickBot="1">
      <c r="A57" s="1"/>
      <c r="C57" s="5"/>
      <c r="D57" s="12">
        <v>14</v>
      </c>
      <c r="E57" s="20" t="str">
        <f>+'[1]ACUM-MAYO'!A74</f>
        <v>AFIRMATIVO PARCIAL POR RESERVA E INEXISTENCIA</v>
      </c>
      <c r="F57" s="21"/>
      <c r="G57" s="21"/>
      <c r="H57" s="21"/>
      <c r="I57" s="22"/>
      <c r="J57" s="83">
        <v>0</v>
      </c>
      <c r="K57" s="15">
        <f>+$J57/J61</f>
        <v>0</v>
      </c>
      <c r="L57" s="5"/>
      <c r="M57" s="5"/>
      <c r="N57" s="5"/>
      <c r="O57" s="1"/>
    </row>
    <row r="58" spans="1:15" ht="15.75" thickBot="1">
      <c r="A58" s="1"/>
      <c r="C58" s="5"/>
      <c r="D58" s="12">
        <v>15</v>
      </c>
      <c r="E58" s="20" t="str">
        <f>+'[1]ACUM-MAYO'!A75</f>
        <v>NEGATIVA  POR RESERVA</v>
      </c>
      <c r="F58" s="21"/>
      <c r="G58" s="21"/>
      <c r="H58" s="21"/>
      <c r="I58" s="22"/>
      <c r="J58" s="83">
        <v>20</v>
      </c>
      <c r="K58" s="15">
        <f>+$J58/J61</f>
        <v>4.0567951318458417E-2</v>
      </c>
      <c r="L58" s="5"/>
      <c r="M58" s="5"/>
      <c r="N58" s="5"/>
      <c r="O58" s="1"/>
    </row>
    <row r="59" spans="1:15" ht="15.75" thickBot="1">
      <c r="A59" s="1"/>
      <c r="C59" s="5"/>
      <c r="D59" s="12">
        <v>16</v>
      </c>
      <c r="E59" s="20" t="str">
        <f>+'[1]ACUM-MAYO'!A76</f>
        <v>PREVENCIÓN ENTRAMITE</v>
      </c>
      <c r="F59" s="21"/>
      <c r="G59" s="21"/>
      <c r="H59" s="21"/>
      <c r="I59" s="22"/>
      <c r="J59" s="83">
        <v>1</v>
      </c>
      <c r="K59" s="15">
        <f>+J59/J61</f>
        <v>2.0283975659229209E-3</v>
      </c>
      <c r="L59" s="5"/>
      <c r="M59" s="5"/>
      <c r="N59" s="5"/>
      <c r="O59" s="1"/>
    </row>
    <row r="60" spans="1:15" s="27" customFormat="1" ht="16.5" thickBot="1">
      <c r="A60" s="25"/>
      <c r="B60" s="26"/>
      <c r="C60" s="26"/>
      <c r="D60" s="26"/>
      <c r="E60" s="26"/>
      <c r="F60" s="26"/>
      <c r="G60" s="26"/>
      <c r="H60" s="26"/>
      <c r="I60" s="26"/>
      <c r="L60" s="26"/>
      <c r="M60" s="26"/>
      <c r="N60" s="26"/>
      <c r="O60" s="25"/>
    </row>
    <row r="61" spans="1:15" ht="16.5" thickBot="1">
      <c r="A61" s="1"/>
      <c r="C61" s="5"/>
      <c r="D61" s="5"/>
      <c r="E61" s="5"/>
      <c r="F61" s="5"/>
      <c r="G61" s="5"/>
      <c r="H61" s="5"/>
      <c r="I61" s="5"/>
      <c r="J61" s="84">
        <f>SUM(J44:J59)</f>
        <v>493</v>
      </c>
      <c r="K61" s="18">
        <f>SUM(K44:K60)</f>
        <v>0.99999999999999989</v>
      </c>
      <c r="L61" s="5"/>
      <c r="M61" s="5"/>
      <c r="N61" s="5"/>
      <c r="O61" s="1"/>
    </row>
    <row r="62" spans="1:1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"/>
    </row>
    <row r="63" spans="1:1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"/>
    </row>
    <row r="64" spans="1:1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"/>
    </row>
    <row r="65" spans="1:1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"/>
    </row>
    <row r="66" spans="1:1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"/>
    </row>
    <row r="67" spans="1:1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"/>
    </row>
    <row r="68" spans="1:1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"/>
    </row>
    <row r="69" spans="1:1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"/>
    </row>
    <row r="79" spans="1:1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1"/>
    </row>
    <row r="80" spans="1:1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1"/>
    </row>
    <row r="81" spans="1:1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1"/>
    </row>
    <row r="82" spans="1:1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1"/>
    </row>
    <row r="83" spans="1:1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"/>
    </row>
    <row r="84" spans="1:1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1"/>
    </row>
    <row r="85" spans="1:1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"/>
    </row>
    <row r="86" spans="1:1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"/>
    </row>
    <row r="87" spans="1:1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"/>
    </row>
    <row r="88" spans="1:1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"/>
    </row>
    <row r="89" spans="1:1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"/>
    </row>
    <row r="90" spans="1:1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"/>
    </row>
    <row r="91" spans="1:1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"/>
    </row>
    <row r="92" spans="1:1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"/>
    </row>
    <row r="93" spans="1:1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"/>
    </row>
    <row r="94" spans="1:15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1"/>
    </row>
    <row r="95" spans="1:15" ht="19.5" customHeight="1" thickBot="1">
      <c r="A95" s="1"/>
      <c r="C95" s="5"/>
      <c r="D95" s="101" t="s">
        <v>12</v>
      </c>
      <c r="E95" s="102"/>
      <c r="F95" s="102"/>
      <c r="G95" s="102"/>
      <c r="H95" s="102"/>
      <c r="I95" s="102"/>
      <c r="J95" s="103"/>
      <c r="K95" s="5"/>
      <c r="L95" s="5"/>
      <c r="M95" s="5"/>
      <c r="N95" s="5"/>
      <c r="O95" s="1"/>
    </row>
    <row r="96" spans="1:15" ht="15.75" customHeight="1" thickBot="1">
      <c r="A96" s="1"/>
      <c r="C96" s="5"/>
      <c r="D96" s="66">
        <v>1</v>
      </c>
      <c r="E96" s="69" t="s">
        <v>73</v>
      </c>
      <c r="F96" s="74"/>
      <c r="G96" s="52"/>
      <c r="H96" s="52"/>
      <c r="I96" s="71">
        <v>20</v>
      </c>
      <c r="J96" s="46">
        <f>+I96/I102</f>
        <v>4.0567951318458417E-2</v>
      </c>
      <c r="K96" s="5"/>
      <c r="L96" s="5"/>
      <c r="M96" s="5"/>
      <c r="N96" s="5"/>
      <c r="O96" s="1"/>
    </row>
    <row r="97" spans="1:15" ht="15.75" customHeight="1" thickBot="1">
      <c r="A97" s="1"/>
      <c r="C97" s="5"/>
      <c r="D97" s="66">
        <v>2</v>
      </c>
      <c r="E97" s="70" t="s">
        <v>74</v>
      </c>
      <c r="F97" s="75"/>
      <c r="G97" s="52"/>
      <c r="H97" s="52"/>
      <c r="I97" s="72">
        <v>277</v>
      </c>
      <c r="J97" s="46">
        <f>I97/I102</f>
        <v>0.56186612576064909</v>
      </c>
      <c r="K97" s="5"/>
      <c r="L97" s="5"/>
      <c r="M97" s="5"/>
      <c r="N97" s="5"/>
      <c r="O97" s="1"/>
    </row>
    <row r="98" spans="1:15" ht="15.75" customHeight="1" thickBot="1">
      <c r="A98" s="1"/>
      <c r="C98" s="5"/>
      <c r="D98" s="66">
        <v>3</v>
      </c>
      <c r="E98" s="78" t="s">
        <v>75</v>
      </c>
      <c r="F98" s="76"/>
      <c r="G98" s="52"/>
      <c r="H98" s="52"/>
      <c r="I98" s="72">
        <v>164</v>
      </c>
      <c r="J98" s="46">
        <f>+I98/I102</f>
        <v>0.33265720081135902</v>
      </c>
      <c r="K98" s="5"/>
      <c r="L98" s="5"/>
      <c r="M98" s="5"/>
      <c r="N98" s="5"/>
      <c r="O98" s="1"/>
    </row>
    <row r="99" spans="1:15" ht="15.75" customHeight="1" thickBot="1">
      <c r="A99" s="1"/>
      <c r="C99" s="5"/>
      <c r="D99" s="66">
        <v>4</v>
      </c>
      <c r="E99" s="70" t="s">
        <v>76</v>
      </c>
      <c r="F99" s="75"/>
      <c r="G99" s="52"/>
      <c r="H99" s="52"/>
      <c r="I99" s="72">
        <v>20</v>
      </c>
      <c r="J99" s="46">
        <f>I99/I102</f>
        <v>4.0567951318458417E-2</v>
      </c>
      <c r="K99" s="5"/>
      <c r="L99" s="5"/>
      <c r="M99" s="5"/>
      <c r="N99" s="5"/>
      <c r="O99" s="1"/>
    </row>
    <row r="100" spans="1:15" ht="15.75" customHeight="1" thickBot="1">
      <c r="A100" s="1"/>
      <c r="C100" s="5"/>
      <c r="D100" s="67">
        <v>5</v>
      </c>
      <c r="E100" s="70" t="s">
        <v>77</v>
      </c>
      <c r="F100" s="75"/>
      <c r="G100" s="52"/>
      <c r="H100" s="52"/>
      <c r="I100" s="71">
        <v>12</v>
      </c>
      <c r="J100" s="68">
        <f>+I100/I102</f>
        <v>2.434077079107505E-2</v>
      </c>
      <c r="K100" s="5"/>
      <c r="L100" s="5"/>
      <c r="M100" s="5"/>
      <c r="N100" s="5"/>
      <c r="O100" s="1"/>
    </row>
    <row r="101" spans="1:15" ht="15.75" customHeight="1" thickBot="1">
      <c r="A101" s="1"/>
      <c r="C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1"/>
    </row>
    <row r="102" spans="1:15" ht="15.75" customHeight="1" thickBot="1">
      <c r="A102" s="1"/>
      <c r="C102" s="5"/>
      <c r="D102" s="26"/>
      <c r="E102" s="26"/>
      <c r="F102" s="26"/>
      <c r="G102" s="29"/>
      <c r="H102" s="64" t="s">
        <v>6</v>
      </c>
      <c r="I102" s="14">
        <f>SUM(I96:I101)</f>
        <v>493</v>
      </c>
      <c r="J102" s="31">
        <f>SUM(J96:J101)</f>
        <v>1</v>
      </c>
      <c r="K102" s="5"/>
      <c r="L102" s="5"/>
      <c r="M102" s="5"/>
      <c r="N102" s="5"/>
      <c r="O102" s="1"/>
    </row>
    <row r="103" spans="1:1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O103" s="1"/>
    </row>
    <row r="104" spans="1:15" s="27" customFormat="1" ht="15.75">
      <c r="A104" s="25"/>
      <c r="B104" s="26"/>
      <c r="C104" s="26"/>
      <c r="D104" s="5"/>
      <c r="E104" s="5"/>
      <c r="F104" s="5"/>
      <c r="G104" s="5"/>
      <c r="H104" s="5"/>
      <c r="I104" s="5"/>
      <c r="J104" s="5"/>
      <c r="K104" s="26"/>
      <c r="L104" s="26"/>
      <c r="M104" s="26"/>
      <c r="N104" s="26"/>
      <c r="O104" s="25"/>
    </row>
    <row r="105" spans="1:15" ht="18.75">
      <c r="A105" s="1"/>
      <c r="C105" s="5"/>
      <c r="D105" s="104"/>
      <c r="E105" s="104"/>
      <c r="F105" s="104"/>
      <c r="G105" s="104"/>
      <c r="H105" s="104"/>
      <c r="I105" s="104"/>
      <c r="J105" s="104"/>
      <c r="K105" s="5"/>
      <c r="L105" s="5"/>
      <c r="M105" s="5"/>
      <c r="N105" s="5"/>
      <c r="O105" s="1"/>
    </row>
    <row r="106" spans="1:1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N106" s="5"/>
      <c r="O106" s="1"/>
    </row>
    <row r="107" spans="1:1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1"/>
    </row>
    <row r="108" spans="1:1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"/>
    </row>
    <row r="109" spans="1:1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1"/>
    </row>
    <row r="110" spans="1:1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1"/>
    </row>
    <row r="111" spans="1:1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1"/>
    </row>
    <row r="112" spans="1:1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1"/>
    </row>
    <row r="113" spans="1:1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1"/>
    </row>
    <row r="114" spans="1:1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 t="s">
        <v>13</v>
      </c>
      <c r="N114" s="5"/>
      <c r="O114" s="1"/>
    </row>
    <row r="115" spans="1:1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1"/>
    </row>
    <row r="116" spans="1:1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1"/>
    </row>
    <row r="117" spans="1:1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1"/>
    </row>
    <row r="118" spans="1:1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1"/>
    </row>
    <row r="119" spans="1:1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1"/>
    </row>
    <row r="120" spans="1:1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1"/>
    </row>
    <row r="121" spans="1:1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1"/>
    </row>
    <row r="122" spans="1:1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1"/>
    </row>
    <row r="123" spans="1:1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1"/>
    </row>
    <row r="124" spans="1:1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1"/>
    </row>
    <row r="125" spans="1:1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1"/>
    </row>
    <row r="126" spans="1:1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1"/>
    </row>
    <row r="127" spans="1:1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1"/>
    </row>
    <row r="128" spans="1:1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1"/>
    </row>
    <row r="129" spans="1:1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1"/>
    </row>
    <row r="130" spans="1:1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1"/>
    </row>
    <row r="131" spans="1:15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1"/>
    </row>
    <row r="132" spans="1:15" ht="19.5" thickBot="1">
      <c r="A132" s="1"/>
      <c r="C132" s="5"/>
      <c r="D132" s="5"/>
      <c r="E132" s="97" t="s">
        <v>14</v>
      </c>
      <c r="F132" s="98"/>
      <c r="G132" s="98"/>
      <c r="H132" s="98"/>
      <c r="I132" s="98"/>
      <c r="J132" s="99"/>
      <c r="K132" s="5"/>
      <c r="L132" s="5"/>
      <c r="M132" s="5"/>
      <c r="N132" s="5"/>
      <c r="O132" s="1"/>
    </row>
    <row r="133" spans="1:15" ht="15.75" thickBot="1">
      <c r="A133" s="1"/>
      <c r="C133" s="5"/>
      <c r="D133" s="5"/>
      <c r="E133" s="105" t="s">
        <v>15</v>
      </c>
      <c r="F133" s="106"/>
      <c r="G133" s="106"/>
      <c r="H133" s="106"/>
      <c r="I133" s="107"/>
      <c r="J133" s="32">
        <v>1155</v>
      </c>
      <c r="K133" s="5"/>
      <c r="L133" s="5"/>
      <c r="M133" s="5"/>
      <c r="N133" s="5"/>
      <c r="O133" s="1"/>
    </row>
    <row r="134" spans="1:15" ht="19.5" customHeight="1" thickBot="1">
      <c r="A134" s="1"/>
      <c r="C134" s="5"/>
      <c r="D134" s="5"/>
      <c r="E134" s="5"/>
      <c r="F134" s="5"/>
      <c r="G134" s="5"/>
      <c r="H134" s="5"/>
      <c r="I134" s="33" t="s">
        <v>6</v>
      </c>
      <c r="J134" s="14">
        <f>SUM(J133)</f>
        <v>1155</v>
      </c>
      <c r="K134" s="5"/>
      <c r="L134" s="5"/>
      <c r="M134" s="5"/>
      <c r="N134" s="5"/>
      <c r="O134" s="1"/>
    </row>
    <row r="135" spans="1:15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1"/>
    </row>
    <row r="136" spans="1:15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1"/>
    </row>
    <row r="137" spans="1:15" ht="19.5" thickBot="1">
      <c r="A137" s="1"/>
      <c r="C137" s="5"/>
      <c r="D137" s="5"/>
      <c r="E137" s="97" t="s">
        <v>16</v>
      </c>
      <c r="F137" s="98"/>
      <c r="G137" s="98"/>
      <c r="H137" s="98"/>
      <c r="I137" s="98"/>
      <c r="J137" s="99"/>
      <c r="K137" s="5"/>
      <c r="L137" s="5"/>
      <c r="M137" s="5"/>
      <c r="N137" s="5"/>
      <c r="O137" s="1"/>
    </row>
    <row r="138" spans="1:15" ht="15.75" thickBot="1">
      <c r="A138" s="1"/>
      <c r="C138" s="5"/>
      <c r="D138" s="5"/>
      <c r="E138" s="105" t="s">
        <v>17</v>
      </c>
      <c r="F138" s="106"/>
      <c r="G138" s="106"/>
      <c r="H138" s="106"/>
      <c r="I138" s="107"/>
      <c r="J138" s="34">
        <v>803</v>
      </c>
      <c r="K138" s="5"/>
      <c r="L138" s="5"/>
      <c r="M138" s="5"/>
      <c r="N138" s="5"/>
      <c r="O138" s="1"/>
    </row>
    <row r="139" spans="1:15" ht="19.5" customHeight="1" thickBot="1">
      <c r="A139" s="1"/>
      <c r="C139" s="5"/>
      <c r="D139" s="5"/>
      <c r="E139" s="5"/>
      <c r="F139" s="5"/>
      <c r="G139" s="5"/>
      <c r="H139" s="5"/>
      <c r="I139" s="33" t="s">
        <v>6</v>
      </c>
      <c r="J139" s="14">
        <f>SUM(J138)</f>
        <v>803</v>
      </c>
      <c r="K139" s="5"/>
      <c r="L139" s="5"/>
      <c r="M139" s="5"/>
      <c r="N139" s="5"/>
      <c r="O139" s="1"/>
    </row>
    <row r="140" spans="1:1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1"/>
    </row>
    <row r="141" spans="1:15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1"/>
    </row>
    <row r="142" spans="1:15" ht="19.5" thickBot="1">
      <c r="A142" s="1"/>
      <c r="C142" s="5"/>
      <c r="D142" s="5"/>
      <c r="E142" s="90" t="s">
        <v>18</v>
      </c>
      <c r="F142" s="91"/>
      <c r="G142" s="91"/>
      <c r="H142" s="91"/>
      <c r="I142" s="91"/>
      <c r="J142" s="92"/>
      <c r="K142" s="5"/>
      <c r="L142" s="5"/>
      <c r="M142" s="5"/>
      <c r="N142" s="5"/>
      <c r="O142" s="1"/>
    </row>
    <row r="143" spans="1:15" ht="15.75" thickBot="1">
      <c r="A143" s="1"/>
      <c r="C143" s="5"/>
      <c r="D143" s="5"/>
      <c r="E143" s="105" t="s">
        <v>19</v>
      </c>
      <c r="F143" s="106"/>
      <c r="G143" s="106"/>
      <c r="H143" s="106"/>
      <c r="I143" s="107"/>
      <c r="J143" s="34">
        <v>3</v>
      </c>
      <c r="K143" s="5"/>
      <c r="L143" s="5"/>
      <c r="M143" s="5"/>
      <c r="N143" s="5"/>
      <c r="O143" s="1"/>
    </row>
    <row r="144" spans="1:15" ht="16.5" thickBot="1">
      <c r="A144" s="1"/>
      <c r="C144" s="5"/>
      <c r="D144" s="5"/>
      <c r="E144" s="5"/>
      <c r="F144" s="5"/>
      <c r="G144" s="5"/>
      <c r="H144" s="5"/>
      <c r="I144" s="33" t="s">
        <v>6</v>
      </c>
      <c r="J144" s="14">
        <f>SUM(J143)</f>
        <v>3</v>
      </c>
      <c r="K144" s="5"/>
      <c r="L144" s="5"/>
      <c r="M144" s="5"/>
      <c r="N144" s="5"/>
      <c r="O144" s="1"/>
    </row>
    <row r="145" spans="1:15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1"/>
    </row>
    <row r="146" spans="1:15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1"/>
    </row>
    <row r="147" spans="1:15" ht="19.5" thickBot="1">
      <c r="A147" s="1"/>
      <c r="C147" s="5"/>
      <c r="D147" s="5"/>
      <c r="E147" s="90" t="s">
        <v>20</v>
      </c>
      <c r="F147" s="91"/>
      <c r="G147" s="91"/>
      <c r="H147" s="91"/>
      <c r="I147" s="91"/>
      <c r="J147" s="92"/>
      <c r="K147" s="5"/>
      <c r="L147" s="5"/>
      <c r="M147" s="5"/>
      <c r="N147" s="5"/>
      <c r="O147" s="1"/>
    </row>
    <row r="148" spans="1:15" ht="15.75" thickBot="1">
      <c r="A148" s="1"/>
      <c r="C148" s="5"/>
      <c r="D148" s="5"/>
      <c r="E148" s="105" t="s">
        <v>20</v>
      </c>
      <c r="F148" s="106"/>
      <c r="G148" s="106"/>
      <c r="H148" s="106"/>
      <c r="I148" s="107"/>
      <c r="J148" s="34">
        <v>4</v>
      </c>
      <c r="K148" s="5"/>
      <c r="L148" s="5"/>
      <c r="M148" s="5"/>
      <c r="N148" s="5"/>
      <c r="O148" s="1"/>
    </row>
    <row r="149" spans="1:15" ht="16.5" thickBot="1">
      <c r="A149" s="1"/>
      <c r="C149" s="5"/>
      <c r="D149" s="5"/>
      <c r="E149" s="35"/>
      <c r="F149" s="35"/>
      <c r="G149" s="35"/>
      <c r="H149" s="35"/>
      <c r="I149" s="33" t="s">
        <v>6</v>
      </c>
      <c r="J149" s="14">
        <f>SUM(J148)</f>
        <v>4</v>
      </c>
      <c r="K149" s="5"/>
      <c r="L149" s="5"/>
      <c r="M149" s="5"/>
      <c r="N149" s="5"/>
      <c r="O149" s="1"/>
    </row>
    <row r="150" spans="1:15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1"/>
    </row>
    <row r="151" spans="1:1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1"/>
    </row>
    <row r="152" spans="1:1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1"/>
    </row>
    <row r="153" spans="1:15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1"/>
    </row>
    <row r="154" spans="1:15" ht="19.5" thickBot="1">
      <c r="A154" s="1"/>
      <c r="C154" s="5"/>
      <c r="D154" s="97" t="s">
        <v>21</v>
      </c>
      <c r="E154" s="98"/>
      <c r="F154" s="98"/>
      <c r="G154" s="98"/>
      <c r="H154" s="98"/>
      <c r="I154" s="98"/>
      <c r="J154" s="99"/>
      <c r="K154" s="5"/>
      <c r="L154" s="5"/>
      <c r="M154" s="5"/>
      <c r="N154" s="5"/>
      <c r="O154" s="1"/>
    </row>
    <row r="155" spans="1:15" ht="15.75" thickBot="1">
      <c r="A155" s="1"/>
      <c r="C155" s="5"/>
      <c r="D155" s="36">
        <v>1</v>
      </c>
      <c r="E155" s="87" t="str">
        <f>+'[1]ACUM-MAYO'!A162</f>
        <v>ORDINARIA</v>
      </c>
      <c r="F155" s="88"/>
      <c r="G155" s="88"/>
      <c r="H155" s="89"/>
      <c r="I155" s="72">
        <v>413</v>
      </c>
      <c r="J155" s="37">
        <f>I155/I160</f>
        <v>0.83772819472616633</v>
      </c>
      <c r="K155" s="5"/>
      <c r="L155" s="5"/>
      <c r="M155" s="5"/>
      <c r="N155" s="5"/>
      <c r="O155" s="1"/>
    </row>
    <row r="156" spans="1:15" ht="19.5" customHeight="1" thickBot="1">
      <c r="A156" s="1"/>
      <c r="C156" s="5"/>
      <c r="D156" s="36">
        <v>2</v>
      </c>
      <c r="E156" s="87" t="str">
        <f>+'[1]ACUM-MAYO'!A163</f>
        <v>FUNDAMENTAL</v>
      </c>
      <c r="F156" s="88"/>
      <c r="G156" s="88"/>
      <c r="H156" s="89"/>
      <c r="I156" s="72">
        <v>47</v>
      </c>
      <c r="J156" s="38">
        <f>I156/I160</f>
        <v>9.5334685598377281E-2</v>
      </c>
      <c r="K156" s="5"/>
      <c r="L156" s="5"/>
      <c r="M156" s="5"/>
      <c r="N156" s="5"/>
      <c r="O156" s="1"/>
    </row>
    <row r="157" spans="1:15" ht="15.75" thickBot="1">
      <c r="A157" s="1"/>
      <c r="C157" s="5"/>
      <c r="D157" s="39">
        <v>4</v>
      </c>
      <c r="E157" s="87" t="str">
        <f>+'[1]ACUM-MAYO'!A165</f>
        <v>RESERVADA</v>
      </c>
      <c r="F157" s="88"/>
      <c r="G157" s="88"/>
      <c r="H157" s="89"/>
      <c r="I157" s="72">
        <v>32</v>
      </c>
      <c r="J157" s="38">
        <f>I157/I160</f>
        <v>6.4908722109533468E-2</v>
      </c>
      <c r="K157" s="5"/>
      <c r="L157" s="5"/>
      <c r="M157" s="5"/>
      <c r="N157" s="5"/>
      <c r="O157" s="1"/>
    </row>
    <row r="158" spans="1:15" ht="15.75" thickBot="1">
      <c r="A158" s="1"/>
      <c r="C158" s="5"/>
      <c r="D158" s="36">
        <v>3</v>
      </c>
      <c r="E158" s="87" t="str">
        <f>+'[1]ACUM-MAYO'!A164</f>
        <v>CONFIDENCIAL</v>
      </c>
      <c r="F158" s="88"/>
      <c r="G158" s="88"/>
      <c r="H158" s="89"/>
      <c r="I158" s="72">
        <v>1</v>
      </c>
      <c r="J158" s="40">
        <f>I158/I160</f>
        <v>2.0283975659229209E-3</v>
      </c>
      <c r="K158" s="5"/>
      <c r="L158" s="5"/>
      <c r="M158" s="5"/>
      <c r="N158" s="5"/>
      <c r="O158" s="1"/>
    </row>
    <row r="159" spans="1:15" ht="15.75" thickBot="1">
      <c r="A159" s="1"/>
      <c r="C159" s="5"/>
      <c r="D159" s="5"/>
      <c r="E159" s="5"/>
      <c r="F159" s="5"/>
      <c r="G159" s="5"/>
      <c r="H159" s="5"/>
      <c r="I159" s="41"/>
      <c r="J159" s="42"/>
      <c r="K159" s="5"/>
      <c r="L159" s="5"/>
      <c r="M159" s="5"/>
      <c r="N159" s="5"/>
      <c r="O159" s="1"/>
    </row>
    <row r="160" spans="1:15" ht="16.5" thickBot="1">
      <c r="A160" s="1"/>
      <c r="C160" s="5"/>
      <c r="D160" s="26"/>
      <c r="E160" s="43"/>
      <c r="F160" s="43"/>
      <c r="G160" s="43"/>
      <c r="H160" s="77" t="s">
        <v>6</v>
      </c>
      <c r="I160" s="14">
        <f>SUM(I155:I159)</f>
        <v>493</v>
      </c>
      <c r="J160" s="44">
        <f ca="1">SUM(J155:J162)</f>
        <v>1</v>
      </c>
      <c r="K160" s="5"/>
      <c r="L160" s="5"/>
      <c r="M160" s="5"/>
      <c r="N160" s="5"/>
      <c r="O160" s="1"/>
    </row>
    <row r="161" spans="1:15">
      <c r="A161" s="1"/>
      <c r="C161" s="5"/>
      <c r="D161" s="5"/>
      <c r="E161" s="5"/>
      <c r="F161" s="5"/>
      <c r="G161" s="5"/>
      <c r="H161" s="45"/>
      <c r="I161" s="5"/>
      <c r="J161" s="5"/>
      <c r="K161" s="5"/>
      <c r="L161" s="5"/>
      <c r="M161" s="5"/>
      <c r="N161" s="5"/>
      <c r="O161" s="1"/>
    </row>
    <row r="162" spans="1:15" s="27" customFormat="1" ht="15.75">
      <c r="A162" s="25"/>
      <c r="B162" s="26"/>
      <c r="C162" s="26"/>
      <c r="D162" s="5"/>
      <c r="E162" s="5"/>
      <c r="F162" s="5"/>
      <c r="G162" s="5"/>
      <c r="H162" s="45"/>
      <c r="I162" s="5"/>
      <c r="J162" s="5"/>
      <c r="K162" s="26"/>
      <c r="L162" s="26"/>
      <c r="M162" s="26"/>
      <c r="N162" s="26"/>
      <c r="O162" s="25"/>
    </row>
    <row r="163" spans="1:15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1"/>
    </row>
    <row r="164" spans="1:15">
      <c r="A164" s="1"/>
      <c r="C164" s="5"/>
      <c r="D164" s="5"/>
      <c r="E164" s="5"/>
      <c r="F164" s="5"/>
      <c r="G164" s="5"/>
      <c r="H164" s="45"/>
      <c r="I164" s="5"/>
      <c r="J164" s="5"/>
      <c r="K164" s="5"/>
      <c r="L164" s="5"/>
      <c r="M164" s="5"/>
      <c r="N164" s="5"/>
      <c r="O164" s="1"/>
    </row>
    <row r="165" spans="1:15">
      <c r="A165" s="1"/>
      <c r="C165" s="5"/>
      <c r="D165" s="5"/>
      <c r="E165" s="5"/>
      <c r="F165" s="5"/>
      <c r="G165" s="5"/>
      <c r="H165" s="45"/>
      <c r="I165" s="5"/>
      <c r="J165" s="5"/>
      <c r="K165" s="5"/>
      <c r="L165" s="5"/>
      <c r="M165" s="5"/>
      <c r="N165" s="5"/>
      <c r="O165" s="1"/>
    </row>
    <row r="166" spans="1:15">
      <c r="A166" s="1"/>
      <c r="C166" s="5"/>
      <c r="D166" s="5"/>
      <c r="E166" s="5"/>
      <c r="F166" s="5"/>
      <c r="G166" s="5"/>
      <c r="H166" s="45"/>
      <c r="I166" s="5"/>
      <c r="J166" s="5"/>
      <c r="K166" s="5"/>
      <c r="L166" s="5"/>
      <c r="M166" s="5"/>
      <c r="N166" s="5"/>
      <c r="O166" s="1"/>
    </row>
    <row r="167" spans="1:15">
      <c r="A167" s="1"/>
      <c r="C167" s="5"/>
      <c r="D167" s="5"/>
      <c r="E167" s="5"/>
      <c r="F167" s="5"/>
      <c r="G167" s="5"/>
      <c r="H167" s="45"/>
      <c r="I167" s="5"/>
      <c r="J167" s="5"/>
      <c r="K167" s="5"/>
      <c r="L167" s="5"/>
      <c r="M167" s="5"/>
      <c r="N167" s="5"/>
      <c r="O167" s="1"/>
    </row>
    <row r="168" spans="1:15">
      <c r="A168" s="1"/>
      <c r="C168" s="5"/>
      <c r="D168" s="5"/>
      <c r="E168" s="5"/>
      <c r="F168" s="5"/>
      <c r="G168" s="5"/>
      <c r="H168" s="45"/>
      <c r="I168" s="5"/>
      <c r="J168" s="5"/>
      <c r="K168" s="5"/>
      <c r="L168" s="5"/>
      <c r="M168" s="5"/>
      <c r="N168" s="5"/>
      <c r="O168" s="1"/>
    </row>
    <row r="169" spans="1:15">
      <c r="A169" s="1"/>
      <c r="C169" s="5"/>
      <c r="D169" s="5"/>
      <c r="E169" s="5"/>
      <c r="F169" s="5"/>
      <c r="G169" s="5"/>
      <c r="H169" s="45"/>
      <c r="I169" s="5"/>
      <c r="J169" s="5"/>
      <c r="K169" s="5"/>
      <c r="L169" s="5"/>
      <c r="M169" s="5"/>
      <c r="N169" s="5"/>
      <c r="O169" s="1"/>
    </row>
    <row r="170" spans="1:15">
      <c r="A170" s="1"/>
      <c r="C170" s="5"/>
      <c r="D170" s="5"/>
      <c r="E170" s="5"/>
      <c r="F170" s="5"/>
      <c r="G170" s="5"/>
      <c r="H170" s="45"/>
      <c r="I170" s="5"/>
      <c r="J170" s="5"/>
      <c r="K170" s="5"/>
      <c r="L170" s="5"/>
      <c r="M170" s="5"/>
      <c r="N170" s="5"/>
      <c r="O170" s="1"/>
    </row>
    <row r="171" spans="1:15">
      <c r="A171" s="1"/>
      <c r="C171" s="5"/>
      <c r="D171" s="5"/>
      <c r="E171" s="5"/>
      <c r="F171" s="5"/>
      <c r="G171" s="5"/>
      <c r="H171" s="45"/>
      <c r="I171" s="5"/>
      <c r="J171" s="5"/>
      <c r="K171" s="5"/>
      <c r="L171" s="5"/>
      <c r="M171" s="5"/>
      <c r="N171" s="5"/>
      <c r="O171" s="1"/>
    </row>
    <row r="172" spans="1:15">
      <c r="A172" s="1"/>
      <c r="C172" s="5"/>
      <c r="D172" s="5"/>
      <c r="E172" s="5"/>
      <c r="F172" s="5"/>
      <c r="G172" s="5"/>
      <c r="H172" s="45"/>
      <c r="I172" s="5"/>
      <c r="J172" s="5"/>
      <c r="K172" s="5"/>
      <c r="L172" s="5"/>
      <c r="M172" s="5"/>
      <c r="N172" s="5"/>
      <c r="O172" s="1"/>
    </row>
    <row r="173" spans="1:15">
      <c r="A173" s="1"/>
      <c r="C173" s="5"/>
      <c r="D173" s="5"/>
      <c r="E173" s="5"/>
      <c r="F173" s="5"/>
      <c r="G173" s="5"/>
      <c r="H173" s="45"/>
      <c r="I173" s="5"/>
      <c r="J173" s="5"/>
      <c r="K173" s="5"/>
      <c r="L173" s="5"/>
      <c r="M173" s="5"/>
      <c r="N173" s="5"/>
      <c r="O173" s="1"/>
    </row>
    <row r="174" spans="1:15">
      <c r="A174" s="1"/>
      <c r="C174" s="5"/>
      <c r="D174" s="5"/>
      <c r="E174" s="5"/>
      <c r="F174" s="5"/>
      <c r="G174" s="5"/>
      <c r="H174" s="45"/>
      <c r="I174" s="5"/>
      <c r="J174" s="5"/>
      <c r="K174" s="5"/>
      <c r="L174" s="5"/>
      <c r="M174" s="5"/>
      <c r="N174" s="5"/>
      <c r="O174" s="1"/>
    </row>
    <row r="175" spans="1:15">
      <c r="A175" s="1"/>
      <c r="C175" s="5"/>
      <c r="D175" s="5"/>
      <c r="E175" s="5"/>
      <c r="F175" s="5"/>
      <c r="G175" s="5"/>
      <c r="H175" s="45"/>
      <c r="I175" s="5"/>
      <c r="J175" s="5"/>
      <c r="K175" s="5"/>
      <c r="L175" s="5"/>
      <c r="M175" s="5"/>
      <c r="N175" s="5"/>
      <c r="O175" s="1"/>
    </row>
    <row r="176" spans="1:15">
      <c r="A176" s="1"/>
      <c r="C176" s="5"/>
      <c r="D176" s="5"/>
      <c r="E176" s="5"/>
      <c r="F176" s="5"/>
      <c r="G176" s="5"/>
      <c r="H176" s="45"/>
      <c r="I176" s="5"/>
      <c r="J176" s="5"/>
      <c r="K176" s="5"/>
      <c r="L176" s="5"/>
      <c r="M176" s="5"/>
      <c r="N176" s="5"/>
      <c r="O176" s="1"/>
    </row>
    <row r="177" spans="1:15">
      <c r="A177" s="1"/>
      <c r="C177" s="5"/>
      <c r="D177" s="5"/>
      <c r="E177" s="5"/>
      <c r="F177" s="5"/>
      <c r="G177" s="5"/>
      <c r="H177" s="45"/>
      <c r="I177" s="5"/>
      <c r="J177" s="5"/>
      <c r="K177" s="5"/>
      <c r="L177" s="5"/>
      <c r="M177" s="5"/>
      <c r="N177" s="5"/>
      <c r="O177" s="1"/>
    </row>
    <row r="178" spans="1:15">
      <c r="A178" s="1"/>
      <c r="C178" s="5"/>
      <c r="D178" s="5"/>
      <c r="E178" s="5"/>
      <c r="F178" s="5"/>
      <c r="G178" s="5"/>
      <c r="H178" s="45"/>
      <c r="I178" s="5"/>
      <c r="J178" s="5"/>
      <c r="K178" s="5"/>
      <c r="L178" s="5"/>
      <c r="M178" s="5"/>
      <c r="N178" s="5"/>
      <c r="O178" s="1"/>
    </row>
    <row r="179" spans="1:15">
      <c r="A179" s="1"/>
      <c r="C179" s="5"/>
      <c r="D179" s="5"/>
      <c r="E179" s="5"/>
      <c r="F179" s="5"/>
      <c r="G179" s="5"/>
      <c r="H179" s="45"/>
      <c r="I179" s="5"/>
      <c r="J179" s="5"/>
      <c r="K179" s="5"/>
      <c r="L179" s="5"/>
      <c r="M179" s="5"/>
      <c r="N179" s="5"/>
      <c r="O179" s="1"/>
    </row>
    <row r="180" spans="1:15">
      <c r="A180" s="1"/>
      <c r="C180" s="5"/>
      <c r="D180" s="5"/>
      <c r="E180" s="5"/>
      <c r="F180" s="5"/>
      <c r="G180" s="5"/>
      <c r="H180" s="45"/>
      <c r="I180" s="5"/>
      <c r="J180" s="5"/>
      <c r="K180" s="5"/>
      <c r="L180" s="5"/>
      <c r="M180" s="5"/>
      <c r="N180" s="5"/>
      <c r="O180" s="1"/>
    </row>
    <row r="181" spans="1:15">
      <c r="A181" s="1"/>
      <c r="C181" s="5"/>
      <c r="D181" s="5"/>
      <c r="E181" s="5"/>
      <c r="F181" s="5"/>
      <c r="G181" s="5"/>
      <c r="H181" s="45"/>
      <c r="I181" s="5"/>
      <c r="J181" s="5"/>
      <c r="K181" s="5"/>
      <c r="L181" s="5"/>
      <c r="M181" s="5"/>
      <c r="N181" s="5"/>
      <c r="O181" s="1"/>
    </row>
    <row r="182" spans="1:15" ht="15.75" thickBot="1">
      <c r="A182" s="1"/>
      <c r="C182" s="5"/>
      <c r="D182" s="5"/>
      <c r="E182" s="5"/>
      <c r="F182" s="5"/>
      <c r="G182" s="5"/>
      <c r="H182" s="45"/>
      <c r="I182" s="5"/>
      <c r="J182" s="5"/>
      <c r="K182" s="5"/>
      <c r="L182" s="5"/>
      <c r="M182" s="5"/>
      <c r="N182" s="5"/>
      <c r="O182" s="1"/>
    </row>
    <row r="183" spans="1:15" ht="19.5" thickBot="1">
      <c r="A183" s="1"/>
      <c r="C183" s="5"/>
      <c r="D183" s="97" t="s">
        <v>22</v>
      </c>
      <c r="E183" s="98"/>
      <c r="F183" s="98"/>
      <c r="G183" s="98"/>
      <c r="H183" s="98"/>
      <c r="I183" s="98"/>
      <c r="J183" s="99"/>
      <c r="K183" s="5"/>
      <c r="L183" s="5"/>
      <c r="M183" s="5"/>
      <c r="N183" s="5"/>
      <c r="O183" s="1"/>
    </row>
    <row r="184" spans="1:15" ht="15.75" thickBot="1">
      <c r="A184" s="1"/>
      <c r="C184" s="5"/>
      <c r="D184" s="36">
        <v>1</v>
      </c>
      <c r="E184" s="87" t="str">
        <f>+'[1]ACUM-MAYO'!A173</f>
        <v>ECONOMICA ADMINISTRATIVA</v>
      </c>
      <c r="F184" s="88"/>
      <c r="G184" s="88"/>
      <c r="H184" s="89"/>
      <c r="I184" s="72">
        <v>106</v>
      </c>
      <c r="J184" s="46">
        <f>I184/I189</f>
        <v>0.21501014198782961</v>
      </c>
      <c r="K184" s="5"/>
      <c r="L184" s="5"/>
      <c r="M184" s="5"/>
      <c r="N184" s="5"/>
      <c r="O184" s="1"/>
    </row>
    <row r="185" spans="1:15" ht="19.5" customHeight="1" thickBot="1">
      <c r="A185" s="1"/>
      <c r="C185" s="5"/>
      <c r="D185" s="36">
        <v>2</v>
      </c>
      <c r="E185" s="87" t="str">
        <f>+'[1]ACUM-MAYO'!A174</f>
        <v>TRAMITE</v>
      </c>
      <c r="F185" s="88"/>
      <c r="G185" s="88"/>
      <c r="H185" s="89"/>
      <c r="I185" s="72">
        <v>332</v>
      </c>
      <c r="J185" s="28">
        <f>I185/I189</f>
        <v>0.67342799188640978</v>
      </c>
      <c r="K185" s="5"/>
      <c r="L185" s="5"/>
      <c r="M185" s="5"/>
      <c r="N185" s="5"/>
      <c r="O185" s="1"/>
    </row>
    <row r="186" spans="1:15" ht="15.75" customHeight="1" thickBot="1">
      <c r="A186" s="1"/>
      <c r="C186" s="5"/>
      <c r="D186" s="36">
        <v>3</v>
      </c>
      <c r="E186" s="87" t="str">
        <f>+'[1]ACUM-MAYO'!A175</f>
        <v>SERV. PUB.</v>
      </c>
      <c r="F186" s="88"/>
      <c r="G186" s="88"/>
      <c r="H186" s="89"/>
      <c r="I186" s="72">
        <v>36</v>
      </c>
      <c r="J186" s="28">
        <f>I186/I189</f>
        <v>7.3022312373225151E-2</v>
      </c>
      <c r="K186" s="5"/>
      <c r="L186" s="5"/>
      <c r="M186" s="5"/>
      <c r="N186" s="5"/>
      <c r="O186" s="1"/>
    </row>
    <row r="187" spans="1:15" ht="15.75" thickBot="1">
      <c r="A187" s="1"/>
      <c r="C187" s="5"/>
      <c r="D187" s="36">
        <v>4</v>
      </c>
      <c r="E187" s="87" t="str">
        <f>+'[1]ACUM-MAYO'!A176</f>
        <v>LEGAL</v>
      </c>
      <c r="F187" s="88"/>
      <c r="G187" s="88"/>
      <c r="H187" s="89"/>
      <c r="I187" s="72">
        <v>19</v>
      </c>
      <c r="J187" s="47">
        <f>I187/I189</f>
        <v>3.8539553752535496E-2</v>
      </c>
      <c r="K187" s="5"/>
      <c r="L187" s="5"/>
      <c r="M187" s="5"/>
      <c r="N187" s="5"/>
      <c r="O187" s="1"/>
    </row>
    <row r="188" spans="1:15" ht="15.75" customHeight="1" thickBot="1">
      <c r="A188" s="1"/>
      <c r="C188" s="5"/>
      <c r="D188" s="48"/>
      <c r="E188" s="49"/>
      <c r="F188" s="49"/>
      <c r="G188" s="49"/>
      <c r="H188" s="49"/>
      <c r="I188" s="49"/>
      <c r="J188" s="49"/>
      <c r="K188" s="5"/>
      <c r="L188" s="5"/>
      <c r="M188" s="5"/>
      <c r="N188" s="5"/>
      <c r="O188" s="1"/>
    </row>
    <row r="189" spans="1:15" ht="16.5" thickBot="1">
      <c r="A189" s="1"/>
      <c r="C189" s="5"/>
      <c r="D189" s="26"/>
      <c r="E189" s="26"/>
      <c r="F189" s="26"/>
      <c r="G189" s="26"/>
      <c r="H189" s="30" t="s">
        <v>6</v>
      </c>
      <c r="I189" s="14">
        <f>SUM(I184:I187)</f>
        <v>493</v>
      </c>
      <c r="J189" s="31">
        <f>SUM(J184:J187)</f>
        <v>1</v>
      </c>
      <c r="K189" s="5"/>
      <c r="L189" s="5"/>
      <c r="M189" s="5"/>
      <c r="N189" s="5"/>
      <c r="O189" s="1"/>
    </row>
    <row r="190" spans="1:15">
      <c r="A190" s="1"/>
      <c r="C190" s="5"/>
      <c r="D190" s="5"/>
      <c r="E190" s="5"/>
      <c r="F190" s="5"/>
      <c r="G190" s="5"/>
      <c r="H190" s="5"/>
      <c r="I190" s="5"/>
      <c r="J190" s="5"/>
      <c r="K190" s="49"/>
      <c r="L190" s="5"/>
      <c r="M190" s="5"/>
      <c r="N190" s="5"/>
      <c r="O190" s="1"/>
    </row>
    <row r="191" spans="1:15" s="27" customFormat="1" ht="15.75">
      <c r="A191" s="25"/>
      <c r="B191" s="26"/>
      <c r="C191" s="26"/>
      <c r="D191" s="5"/>
      <c r="E191" s="5"/>
      <c r="F191" s="5"/>
      <c r="G191" s="5"/>
      <c r="H191" s="5"/>
      <c r="I191" s="5"/>
      <c r="J191" s="5"/>
      <c r="K191" s="26"/>
      <c r="L191" s="26"/>
      <c r="M191" s="26"/>
      <c r="N191" s="26"/>
      <c r="O191" s="25"/>
    </row>
    <row r="192" spans="1:15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1"/>
    </row>
    <row r="193" spans="1:1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1"/>
    </row>
    <row r="194" spans="1:1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1"/>
    </row>
    <row r="195" spans="1:1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1"/>
    </row>
    <row r="196" spans="1:1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1"/>
    </row>
    <row r="197" spans="1:1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1"/>
    </row>
    <row r="198" spans="1:1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1"/>
    </row>
    <row r="199" spans="1:1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1"/>
    </row>
    <row r="200" spans="1:1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1"/>
    </row>
    <row r="201" spans="1:1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1"/>
    </row>
    <row r="202" spans="1:15">
      <c r="A202" s="1"/>
      <c r="C202" s="5"/>
      <c r="D202" s="5"/>
      <c r="E202" s="5"/>
      <c r="F202" s="5"/>
      <c r="G202" s="5"/>
      <c r="H202" s="5"/>
      <c r="I202" s="5"/>
      <c r="J202" s="5"/>
      <c r="L202" s="5"/>
      <c r="M202" s="5"/>
      <c r="N202" s="5"/>
      <c r="O202" s="1"/>
    </row>
    <row r="203" spans="1:1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1"/>
    </row>
    <row r="204" spans="1:1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1"/>
    </row>
    <row r="205" spans="1:1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1"/>
    </row>
    <row r="206" spans="1:15">
      <c r="A206" s="1"/>
      <c r="C206" s="5"/>
      <c r="D206" s="49"/>
      <c r="E206" s="49"/>
      <c r="F206" s="49"/>
      <c r="G206" s="50"/>
      <c r="H206" s="45"/>
      <c r="I206" s="5"/>
      <c r="J206" s="5"/>
      <c r="K206" s="5"/>
      <c r="L206" s="5"/>
      <c r="M206" s="5"/>
      <c r="N206" s="5"/>
      <c r="O206" s="1"/>
    </row>
    <row r="207" spans="1:15">
      <c r="A207" s="1"/>
      <c r="C207" s="5"/>
      <c r="D207" s="49"/>
      <c r="E207" s="49"/>
      <c r="F207" s="49"/>
      <c r="G207" s="50"/>
      <c r="H207" s="45"/>
      <c r="I207" s="5"/>
      <c r="J207" s="5"/>
      <c r="K207" s="5"/>
      <c r="L207" s="5"/>
      <c r="M207" s="5"/>
      <c r="N207" s="5"/>
      <c r="O207" s="1"/>
    </row>
    <row r="208" spans="1:15">
      <c r="A208" s="1"/>
      <c r="C208" s="5"/>
      <c r="D208" s="49"/>
      <c r="E208" s="49"/>
      <c r="F208" s="49"/>
      <c r="G208" s="50"/>
      <c r="H208" s="45"/>
      <c r="I208" s="5"/>
      <c r="J208" s="5"/>
      <c r="K208" s="5"/>
      <c r="L208" s="5"/>
      <c r="M208" s="5"/>
      <c r="N208" s="5"/>
      <c r="O208" s="1"/>
    </row>
    <row r="209" spans="1:15" ht="15.75" thickBot="1">
      <c r="A209" s="1"/>
      <c r="C209" s="5"/>
      <c r="D209" s="49"/>
      <c r="E209" s="49"/>
      <c r="F209" s="49"/>
      <c r="G209" s="50"/>
      <c r="H209" s="45"/>
      <c r="I209" s="5"/>
      <c r="J209" s="5"/>
      <c r="K209" s="5"/>
      <c r="L209" s="5"/>
      <c r="M209" s="5"/>
      <c r="N209" s="5"/>
      <c r="O209" s="1"/>
    </row>
    <row r="210" spans="1:15" ht="19.5" thickBot="1">
      <c r="A210" s="1"/>
      <c r="C210" s="5"/>
      <c r="D210" s="97" t="s">
        <v>23</v>
      </c>
      <c r="E210" s="98"/>
      <c r="F210" s="98"/>
      <c r="G210" s="98"/>
      <c r="H210" s="98"/>
      <c r="I210" s="98"/>
      <c r="J210" s="99"/>
      <c r="K210" s="5"/>
      <c r="L210" s="5"/>
      <c r="M210" s="5"/>
      <c r="N210" s="5"/>
      <c r="O210" s="1"/>
    </row>
    <row r="211" spans="1:15" ht="15.75" thickBot="1">
      <c r="A211" s="1"/>
      <c r="C211" s="5"/>
      <c r="D211" s="36">
        <v>1</v>
      </c>
      <c r="E211" s="51" t="str">
        <f>+'[1]ACUM-MAYO'!A186</f>
        <v>INFOMEX</v>
      </c>
      <c r="F211" s="52"/>
      <c r="G211" s="52"/>
      <c r="H211" s="53"/>
      <c r="I211" s="72">
        <v>322</v>
      </c>
      <c r="J211" s="46">
        <f>I211/I216</f>
        <v>0.65314401622718055</v>
      </c>
      <c r="K211" s="5"/>
      <c r="L211" s="5"/>
      <c r="M211" s="5"/>
      <c r="N211" s="5"/>
      <c r="O211" s="1"/>
    </row>
    <row r="212" spans="1:15" ht="19.5" customHeight="1" thickBot="1">
      <c r="A212" s="1"/>
      <c r="C212" s="5"/>
      <c r="D212" s="36">
        <v>2</v>
      </c>
      <c r="E212" s="51" t="str">
        <f>+'[1]ACUM-MAYO'!A187</f>
        <v>CORREO ELECTRONICO</v>
      </c>
      <c r="F212" s="52"/>
      <c r="G212" s="52"/>
      <c r="H212" s="53"/>
      <c r="I212" s="72">
        <v>121</v>
      </c>
      <c r="J212" s="46">
        <f>I212/I216</f>
        <v>0.24543610547667344</v>
      </c>
      <c r="K212" s="5"/>
      <c r="L212" s="5"/>
      <c r="M212" s="5"/>
      <c r="N212" s="5"/>
      <c r="O212" s="1"/>
    </row>
    <row r="213" spans="1:15" ht="15.75" customHeight="1" thickBot="1">
      <c r="A213" s="1"/>
      <c r="C213" s="5"/>
      <c r="D213" s="36">
        <v>3</v>
      </c>
      <c r="E213" s="51" t="str">
        <f>+'[1]ACUM-MAYO'!A188</f>
        <v>NOTIFICACIÓN PERSONAL</v>
      </c>
      <c r="F213" s="52"/>
      <c r="G213" s="52"/>
      <c r="H213" s="53"/>
      <c r="I213" s="72">
        <v>16</v>
      </c>
      <c r="J213" s="46">
        <f>I213/I216</f>
        <v>3.2454361054766734E-2</v>
      </c>
      <c r="K213" s="5"/>
      <c r="L213" s="5"/>
      <c r="M213" s="5"/>
      <c r="N213" s="5"/>
      <c r="O213" s="1"/>
    </row>
    <row r="214" spans="1:15" ht="15.75" customHeight="1" thickBot="1">
      <c r="A214" s="1"/>
      <c r="C214" s="5"/>
      <c r="D214" s="36">
        <v>4</v>
      </c>
      <c r="E214" s="51" t="str">
        <f>+'[1]ACUM-MAYO'!A189</f>
        <v>LISTAS</v>
      </c>
      <c r="F214" s="52"/>
      <c r="G214" s="55"/>
      <c r="H214" s="56"/>
      <c r="I214" s="72">
        <v>34</v>
      </c>
      <c r="J214" s="46">
        <f>I214/I216</f>
        <v>6.8965517241379309E-2</v>
      </c>
      <c r="K214" s="5"/>
      <c r="L214" s="54"/>
      <c r="M214" s="5"/>
      <c r="N214" s="5"/>
      <c r="O214" s="1"/>
    </row>
    <row r="215" spans="1:15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4"/>
      <c r="M215" s="5"/>
      <c r="N215" s="5"/>
      <c r="O215" s="1"/>
    </row>
    <row r="216" spans="1:15" ht="15.75" customHeight="1" thickBot="1">
      <c r="A216" s="1"/>
      <c r="C216" s="5"/>
      <c r="D216" s="26"/>
      <c r="E216" s="43"/>
      <c r="F216" s="43"/>
      <c r="G216" s="43"/>
      <c r="H216" s="30" t="s">
        <v>6</v>
      </c>
      <c r="I216" s="14">
        <f>SUM(I211:I215)</f>
        <v>493</v>
      </c>
      <c r="J216" s="31">
        <f>SUM(J211:J215)</f>
        <v>1</v>
      </c>
      <c r="K216" s="5"/>
      <c r="L216" s="5"/>
      <c r="M216" s="5"/>
      <c r="N216" s="5"/>
      <c r="O216" s="1"/>
    </row>
    <row r="217" spans="1:15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1"/>
    </row>
    <row r="218" spans="1:15" s="27" customFormat="1" ht="15.75">
      <c r="A218" s="25"/>
      <c r="B218" s="26"/>
      <c r="C218" s="26"/>
      <c r="D218" s="5"/>
      <c r="E218" s="5"/>
      <c r="F218" s="5"/>
      <c r="G218" s="5"/>
      <c r="H218" s="5"/>
      <c r="I218" s="5"/>
      <c r="J218" s="5"/>
      <c r="K218" s="26"/>
      <c r="L218" s="26"/>
      <c r="M218" s="26"/>
      <c r="N218" s="26"/>
      <c r="O218" s="25"/>
    </row>
    <row r="219" spans="1:15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1"/>
    </row>
    <row r="220" spans="1:1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1"/>
    </row>
    <row r="221" spans="1:1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1"/>
    </row>
    <row r="222" spans="1:1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1"/>
    </row>
    <row r="223" spans="1:1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1"/>
    </row>
    <row r="224" spans="1:1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1"/>
    </row>
    <row r="225" spans="1:1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1"/>
    </row>
    <row r="226" spans="1:1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1"/>
    </row>
    <row r="227" spans="1:1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1"/>
    </row>
    <row r="228" spans="1:1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1"/>
    </row>
    <row r="229" spans="1:1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1"/>
    </row>
    <row r="230" spans="1:1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1"/>
    </row>
    <row r="231" spans="1:1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1"/>
    </row>
    <row r="232" spans="1:1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1"/>
    </row>
    <row r="233" spans="1:1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1"/>
    </row>
    <row r="234" spans="1:1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1"/>
    </row>
    <row r="235" spans="1:1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1"/>
    </row>
    <row r="236" spans="1:15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1"/>
    </row>
    <row r="237" spans="1:15" ht="19.5" thickBot="1">
      <c r="A237" s="1"/>
      <c r="C237" s="5"/>
      <c r="D237" s="90" t="s">
        <v>24</v>
      </c>
      <c r="E237" s="109"/>
      <c r="F237" s="109"/>
      <c r="G237" s="109"/>
      <c r="H237" s="110"/>
      <c r="I237" s="5"/>
      <c r="J237" s="5"/>
      <c r="K237" s="5"/>
      <c r="L237" s="5"/>
      <c r="M237" s="5"/>
      <c r="N237" s="5"/>
      <c r="O237" s="1"/>
    </row>
    <row r="238" spans="1:15" ht="15.75" thickBot="1">
      <c r="A238" s="1"/>
      <c r="C238" s="5"/>
      <c r="D238" s="12">
        <v>1</v>
      </c>
      <c r="E238" s="82" t="s">
        <v>26</v>
      </c>
      <c r="F238" s="79"/>
      <c r="G238" s="79">
        <v>4</v>
      </c>
      <c r="H238" s="5"/>
      <c r="I238" s="5"/>
      <c r="J238" s="5"/>
      <c r="K238" s="5"/>
      <c r="L238" s="5"/>
      <c r="M238" s="5"/>
      <c r="N238" s="5"/>
      <c r="O238" s="1"/>
    </row>
    <row r="239" spans="1:15" ht="19.5" customHeight="1" thickBot="1">
      <c r="A239" s="1"/>
      <c r="C239" s="57"/>
      <c r="D239" s="12">
        <v>2</v>
      </c>
      <c r="E239" s="82" t="s">
        <v>27</v>
      </c>
      <c r="F239" s="79"/>
      <c r="G239" s="79">
        <v>6</v>
      </c>
      <c r="H239" s="5"/>
      <c r="I239" s="5"/>
      <c r="J239" s="5"/>
      <c r="K239" s="5"/>
      <c r="L239" s="5"/>
      <c r="M239" s="5"/>
      <c r="N239" s="5"/>
      <c r="O239" s="1"/>
    </row>
    <row r="240" spans="1:15" ht="24" customHeight="1" thickBot="1">
      <c r="A240" s="1"/>
      <c r="C240" s="58"/>
      <c r="D240" s="12">
        <v>3</v>
      </c>
      <c r="E240" s="82" t="s">
        <v>28</v>
      </c>
      <c r="F240" s="79"/>
      <c r="G240" s="79">
        <v>36</v>
      </c>
      <c r="H240" s="5"/>
      <c r="I240" s="5"/>
      <c r="J240" s="5"/>
      <c r="K240" s="5"/>
      <c r="L240" s="5"/>
      <c r="M240" s="5"/>
      <c r="N240" s="1"/>
      <c r="O240" s="62"/>
    </row>
    <row r="241" spans="1:15" ht="15.75" customHeight="1" thickBot="1">
      <c r="A241" s="1"/>
      <c r="C241" s="58"/>
      <c r="D241" s="12">
        <v>4</v>
      </c>
      <c r="E241" s="82" t="s">
        <v>29</v>
      </c>
      <c r="F241" s="79"/>
      <c r="G241" s="79">
        <v>8</v>
      </c>
      <c r="H241" s="5"/>
      <c r="I241" s="5"/>
      <c r="J241" s="5"/>
      <c r="K241" s="5"/>
      <c r="L241" s="5"/>
      <c r="M241" s="5"/>
      <c r="N241" s="1"/>
      <c r="O241" s="62"/>
    </row>
    <row r="242" spans="1:15" ht="15.75" customHeight="1" thickBot="1">
      <c r="A242" s="1"/>
      <c r="C242" s="58"/>
      <c r="D242" s="12">
        <v>5</v>
      </c>
      <c r="E242" s="82" t="s">
        <v>30</v>
      </c>
      <c r="F242" s="79"/>
      <c r="G242" s="79">
        <v>5</v>
      </c>
      <c r="H242" s="5"/>
      <c r="I242" s="5"/>
      <c r="J242" s="5"/>
      <c r="K242" s="5"/>
      <c r="L242" s="5"/>
      <c r="M242" s="5"/>
      <c r="N242" s="1"/>
      <c r="O242" s="62"/>
    </row>
    <row r="243" spans="1:15" ht="15.75" customHeight="1" thickBot="1">
      <c r="A243" s="1"/>
      <c r="C243" s="58"/>
      <c r="D243" s="12">
        <v>6</v>
      </c>
      <c r="E243" s="82" t="s">
        <v>31</v>
      </c>
      <c r="F243" s="79"/>
      <c r="G243" s="79">
        <v>48</v>
      </c>
      <c r="H243" s="5"/>
      <c r="I243" s="5"/>
      <c r="J243" s="5"/>
      <c r="K243" s="5"/>
      <c r="L243" s="5"/>
      <c r="M243" s="5"/>
      <c r="N243" s="1"/>
      <c r="O243" s="62"/>
    </row>
    <row r="244" spans="1:15" ht="15.75" customHeight="1" thickBot="1">
      <c r="A244" s="1"/>
      <c r="C244" s="58"/>
      <c r="D244" s="12">
        <v>7</v>
      </c>
      <c r="E244" s="82" t="s">
        <v>32</v>
      </c>
      <c r="F244" s="79"/>
      <c r="G244" s="79">
        <v>6</v>
      </c>
      <c r="H244" s="5"/>
      <c r="I244" s="5"/>
      <c r="J244" s="5"/>
      <c r="K244" s="5"/>
      <c r="L244" s="5"/>
      <c r="M244" s="5"/>
      <c r="N244" s="1"/>
      <c r="O244" s="62"/>
    </row>
    <row r="245" spans="1:15" ht="15.75" customHeight="1" thickBot="1">
      <c r="A245" s="1"/>
      <c r="C245" s="58"/>
      <c r="D245" s="12">
        <v>8</v>
      </c>
      <c r="E245" s="82" t="s">
        <v>33</v>
      </c>
      <c r="F245" s="79"/>
      <c r="G245" s="79">
        <v>125</v>
      </c>
      <c r="H245" s="5"/>
      <c r="I245" s="108"/>
      <c r="J245" s="108"/>
      <c r="K245" s="5"/>
      <c r="L245" s="5"/>
      <c r="M245" s="5"/>
      <c r="N245" s="1"/>
      <c r="O245" s="62"/>
    </row>
    <row r="246" spans="1:15" ht="21" customHeight="1" thickBot="1">
      <c r="A246" s="1"/>
      <c r="C246" s="58"/>
      <c r="D246" s="12">
        <v>9</v>
      </c>
      <c r="E246" s="82" t="s">
        <v>34</v>
      </c>
      <c r="F246" s="79"/>
      <c r="G246" s="79">
        <v>2</v>
      </c>
      <c r="H246" s="5"/>
      <c r="I246" s="5"/>
      <c r="J246" s="5"/>
      <c r="K246" s="5"/>
      <c r="L246" s="5"/>
      <c r="M246" s="5"/>
      <c r="N246" s="1"/>
      <c r="O246" s="62"/>
    </row>
    <row r="247" spans="1:15" ht="15.75" customHeight="1" thickBot="1">
      <c r="A247" s="1"/>
      <c r="C247" s="58"/>
      <c r="D247" s="12">
        <v>10</v>
      </c>
      <c r="E247" s="82" t="s">
        <v>35</v>
      </c>
      <c r="F247" s="79"/>
      <c r="G247" s="79">
        <v>9</v>
      </c>
      <c r="H247" s="5"/>
      <c r="I247" s="5"/>
      <c r="J247" s="5"/>
      <c r="K247" s="5"/>
      <c r="L247" s="5"/>
      <c r="M247" s="5"/>
      <c r="N247" s="1"/>
      <c r="O247" s="62"/>
    </row>
    <row r="248" spans="1:15" ht="15.75" customHeight="1" thickBot="1">
      <c r="A248" s="1"/>
      <c r="C248" s="58"/>
      <c r="D248" s="12">
        <v>11</v>
      </c>
      <c r="E248" s="82" t="s">
        <v>36</v>
      </c>
      <c r="F248" s="79"/>
      <c r="G248" s="79">
        <v>11</v>
      </c>
      <c r="H248" s="5"/>
      <c r="I248" s="5"/>
      <c r="J248" s="5"/>
      <c r="K248" s="5"/>
      <c r="L248" s="5"/>
      <c r="M248" s="5"/>
      <c r="N248" s="1"/>
      <c r="O248" s="62"/>
    </row>
    <row r="249" spans="1:15" ht="15.75" customHeight="1" thickBot="1">
      <c r="A249" s="1"/>
      <c r="C249" s="58"/>
      <c r="D249" s="12">
        <v>12</v>
      </c>
      <c r="E249" s="82" t="s">
        <v>37</v>
      </c>
      <c r="F249" s="79"/>
      <c r="G249" s="79">
        <v>3</v>
      </c>
      <c r="H249" s="5"/>
      <c r="I249" s="5"/>
      <c r="J249" s="5"/>
      <c r="K249" s="5"/>
      <c r="L249" s="5"/>
      <c r="M249" s="5"/>
      <c r="N249" s="1"/>
      <c r="O249" s="62"/>
    </row>
    <row r="250" spans="1:15" ht="15.75" customHeight="1" thickBot="1">
      <c r="A250" s="1"/>
      <c r="C250" s="58"/>
      <c r="D250" s="12">
        <v>13</v>
      </c>
      <c r="E250" s="82" t="s">
        <v>38</v>
      </c>
      <c r="F250" s="79"/>
      <c r="G250" s="79">
        <v>4</v>
      </c>
      <c r="H250" s="5"/>
      <c r="I250" s="5"/>
      <c r="J250" s="5"/>
      <c r="K250" s="5"/>
      <c r="L250" s="5"/>
      <c r="M250" s="5"/>
      <c r="N250" s="1"/>
      <c r="O250" s="62"/>
    </row>
    <row r="251" spans="1:15" ht="15.75" customHeight="1" thickBot="1">
      <c r="A251" s="1"/>
      <c r="C251" s="58"/>
      <c r="D251" s="12">
        <v>14</v>
      </c>
      <c r="E251" s="82" t="s">
        <v>39</v>
      </c>
      <c r="F251" s="79"/>
      <c r="G251" s="79">
        <v>17</v>
      </c>
      <c r="H251" s="5"/>
      <c r="I251" s="5"/>
      <c r="J251" s="5"/>
      <c r="K251" s="5"/>
      <c r="L251" s="5"/>
      <c r="M251" s="5"/>
      <c r="N251" s="1"/>
      <c r="O251" s="62"/>
    </row>
    <row r="252" spans="1:15" ht="15.75" customHeight="1" thickBot="1">
      <c r="A252" s="1"/>
      <c r="C252" s="58"/>
      <c r="D252" s="12">
        <v>15</v>
      </c>
      <c r="E252" s="82" t="s">
        <v>40</v>
      </c>
      <c r="F252" s="79"/>
      <c r="G252" s="79">
        <v>8</v>
      </c>
      <c r="H252" s="5"/>
      <c r="I252" s="5"/>
      <c r="J252" s="5"/>
      <c r="K252" s="5"/>
      <c r="L252" s="5"/>
      <c r="M252" s="5"/>
      <c r="N252" s="1"/>
      <c r="O252" s="62"/>
    </row>
    <row r="253" spans="1:15" ht="15.75" customHeight="1" thickBot="1">
      <c r="A253" s="1"/>
      <c r="C253" s="58"/>
      <c r="D253" s="12">
        <v>16</v>
      </c>
      <c r="E253" s="82" t="s">
        <v>41</v>
      </c>
      <c r="F253" s="79"/>
      <c r="G253" s="79">
        <v>1</v>
      </c>
      <c r="H253" s="5"/>
      <c r="I253" s="5"/>
      <c r="J253" s="5"/>
      <c r="K253" s="5"/>
      <c r="L253" s="5"/>
      <c r="M253" s="5"/>
      <c r="N253" s="1"/>
      <c r="O253" s="62"/>
    </row>
    <row r="254" spans="1:15" ht="15.75" customHeight="1" thickBot="1">
      <c r="A254" s="1"/>
      <c r="C254" s="58"/>
      <c r="D254" s="12">
        <v>17</v>
      </c>
      <c r="E254" s="82" t="s">
        <v>42</v>
      </c>
      <c r="F254" s="79"/>
      <c r="G254" s="79">
        <v>28</v>
      </c>
      <c r="H254" s="5"/>
      <c r="I254" s="5"/>
      <c r="J254" s="5"/>
      <c r="K254" s="5"/>
      <c r="L254" s="5"/>
      <c r="M254" s="5"/>
      <c r="N254" s="1"/>
      <c r="O254" s="62"/>
    </row>
    <row r="255" spans="1:15" ht="15.75" customHeight="1" thickBot="1">
      <c r="A255" s="1"/>
      <c r="C255" s="58"/>
      <c r="D255" s="12">
        <v>18</v>
      </c>
      <c r="E255" s="82" t="s">
        <v>43</v>
      </c>
      <c r="F255" s="79"/>
      <c r="G255" s="79">
        <v>1</v>
      </c>
      <c r="H255" s="5"/>
      <c r="I255" s="5"/>
      <c r="J255" s="5"/>
      <c r="K255" s="5"/>
      <c r="L255" s="5"/>
      <c r="M255" s="5"/>
      <c r="N255" s="1"/>
      <c r="O255" s="62"/>
    </row>
    <row r="256" spans="1:15" ht="15.75" customHeight="1" thickBot="1">
      <c r="A256" s="1"/>
      <c r="C256" s="58"/>
      <c r="D256" s="12">
        <v>19</v>
      </c>
      <c r="E256" s="82" t="s">
        <v>44</v>
      </c>
      <c r="F256" s="79"/>
      <c r="G256" s="79">
        <v>9</v>
      </c>
      <c r="H256" s="5"/>
      <c r="I256" s="5"/>
      <c r="J256" s="5"/>
      <c r="K256" s="5"/>
      <c r="L256" s="5"/>
      <c r="M256" s="5"/>
      <c r="N256" s="1"/>
      <c r="O256" s="62"/>
    </row>
    <row r="257" spans="1:15" ht="15.75" customHeight="1" thickBot="1">
      <c r="A257" s="1"/>
      <c r="C257" s="58"/>
      <c r="D257" s="12">
        <v>20</v>
      </c>
      <c r="E257" s="82" t="s">
        <v>45</v>
      </c>
      <c r="F257" s="79"/>
      <c r="G257" s="79">
        <v>6</v>
      </c>
      <c r="H257" s="5"/>
      <c r="I257" s="5"/>
      <c r="J257" s="5"/>
      <c r="K257" s="5"/>
      <c r="L257" s="5"/>
      <c r="M257" s="5"/>
      <c r="N257" s="1"/>
      <c r="O257" s="62"/>
    </row>
    <row r="258" spans="1:15" ht="15.75" customHeight="1" thickBot="1">
      <c r="A258" s="1"/>
      <c r="C258" s="58"/>
      <c r="D258" s="12">
        <v>21</v>
      </c>
      <c r="E258" s="82" t="s">
        <v>46</v>
      </c>
      <c r="F258" s="79"/>
      <c r="G258" s="79">
        <v>26</v>
      </c>
      <c r="H258" s="5"/>
      <c r="I258" s="5"/>
      <c r="J258" s="5"/>
      <c r="K258" s="5"/>
      <c r="L258" s="5"/>
      <c r="M258" s="5"/>
      <c r="N258" s="1"/>
      <c r="O258" s="62"/>
    </row>
    <row r="259" spans="1:15" ht="15.75" customHeight="1" thickBot="1">
      <c r="A259" s="1"/>
      <c r="C259" s="58"/>
      <c r="D259" s="12">
        <v>22</v>
      </c>
      <c r="E259" s="82" t="s">
        <v>47</v>
      </c>
      <c r="F259" s="79"/>
      <c r="G259" s="79">
        <v>20</v>
      </c>
      <c r="H259" s="5"/>
      <c r="I259" s="5"/>
      <c r="J259" s="5"/>
      <c r="K259" s="5"/>
      <c r="L259" s="5"/>
      <c r="M259" s="5"/>
      <c r="N259" s="1"/>
      <c r="O259" s="62"/>
    </row>
    <row r="260" spans="1:15" ht="15.75" customHeight="1" thickBot="1">
      <c r="A260" s="1"/>
      <c r="C260" s="58"/>
      <c r="D260" s="12">
        <v>23</v>
      </c>
      <c r="E260" s="82" t="s">
        <v>48</v>
      </c>
      <c r="F260" s="79"/>
      <c r="G260" s="79">
        <v>3</v>
      </c>
      <c r="H260" s="5"/>
      <c r="I260" s="5"/>
      <c r="J260" s="5"/>
      <c r="K260" s="5"/>
      <c r="L260" s="5"/>
      <c r="M260" s="5"/>
      <c r="N260" s="1"/>
      <c r="O260" s="62"/>
    </row>
    <row r="261" spans="1:15" ht="15.75" customHeight="1" thickBot="1">
      <c r="A261" s="1"/>
      <c r="C261" s="58"/>
      <c r="D261" s="12">
        <v>24</v>
      </c>
      <c r="E261" s="82" t="s">
        <v>49</v>
      </c>
      <c r="F261" s="79"/>
      <c r="G261" s="79">
        <v>1</v>
      </c>
      <c r="H261" s="5"/>
      <c r="I261" s="5"/>
      <c r="J261" s="5"/>
      <c r="K261" s="5"/>
      <c r="L261" s="5"/>
      <c r="M261" s="5"/>
      <c r="N261" s="1"/>
      <c r="O261" s="62"/>
    </row>
    <row r="262" spans="1:15" ht="15.75" customHeight="1" thickBot="1">
      <c r="A262" s="1"/>
      <c r="C262" s="58"/>
      <c r="D262" s="12">
        <v>25</v>
      </c>
      <c r="E262" s="82" t="s">
        <v>50</v>
      </c>
      <c r="F262" s="79"/>
      <c r="G262" s="79">
        <v>39</v>
      </c>
      <c r="H262" s="5"/>
      <c r="I262" s="5"/>
      <c r="J262" s="5"/>
      <c r="K262" s="5"/>
      <c r="L262" s="5"/>
      <c r="M262" s="5"/>
      <c r="N262" s="1"/>
      <c r="O262" s="62"/>
    </row>
    <row r="263" spans="1:15" ht="15.75" customHeight="1" thickBot="1">
      <c r="A263" s="1"/>
      <c r="C263" s="58"/>
      <c r="D263" s="12">
        <v>26</v>
      </c>
      <c r="E263" s="82" t="s">
        <v>51</v>
      </c>
      <c r="F263" s="79"/>
      <c r="G263" s="79">
        <v>137</v>
      </c>
      <c r="H263" s="5"/>
      <c r="I263" s="5"/>
      <c r="J263" s="5"/>
      <c r="K263" s="5"/>
      <c r="L263" s="5"/>
      <c r="M263" s="5"/>
      <c r="N263" s="1"/>
      <c r="O263" s="62"/>
    </row>
    <row r="264" spans="1:15" ht="15.75" customHeight="1" thickBot="1">
      <c r="A264" s="1"/>
      <c r="C264" s="58"/>
      <c r="D264" s="12">
        <v>27</v>
      </c>
      <c r="E264" s="82" t="s">
        <v>52</v>
      </c>
      <c r="F264" s="79"/>
      <c r="G264" s="79">
        <v>100</v>
      </c>
      <c r="H264" s="5"/>
      <c r="I264" s="5"/>
      <c r="J264" s="5"/>
      <c r="K264" s="5"/>
      <c r="L264" s="5"/>
      <c r="M264" s="5"/>
      <c r="N264" s="1"/>
      <c r="O264" s="62"/>
    </row>
    <row r="265" spans="1:15" ht="15.75" customHeight="1" thickBot="1">
      <c r="A265" s="1"/>
      <c r="C265" s="58"/>
      <c r="D265" s="12">
        <v>28</v>
      </c>
      <c r="E265" s="82" t="s">
        <v>53</v>
      </c>
      <c r="F265" s="79"/>
      <c r="G265" s="79">
        <v>63</v>
      </c>
      <c r="H265" s="5"/>
      <c r="I265" s="5"/>
      <c r="J265" s="5"/>
      <c r="K265" s="5"/>
      <c r="L265" s="5"/>
      <c r="M265" s="5"/>
      <c r="N265" s="1"/>
      <c r="O265" s="62"/>
    </row>
    <row r="266" spans="1:15" ht="15.75" customHeight="1" thickBot="1">
      <c r="A266" s="1"/>
      <c r="C266" s="58"/>
      <c r="D266" s="12">
        <v>29</v>
      </c>
      <c r="E266" s="82" t="s">
        <v>54</v>
      </c>
      <c r="F266" s="79"/>
      <c r="G266" s="79">
        <v>5</v>
      </c>
      <c r="H266" s="5"/>
      <c r="I266" s="5"/>
      <c r="J266" s="5"/>
      <c r="K266" s="5"/>
      <c r="L266" s="5"/>
      <c r="M266" s="5"/>
      <c r="N266" s="1"/>
      <c r="O266" s="62"/>
    </row>
    <row r="267" spans="1:15" ht="15.75" customHeight="1" thickBot="1">
      <c r="A267" s="1"/>
      <c r="C267" s="58"/>
      <c r="D267" s="12">
        <v>30</v>
      </c>
      <c r="E267" s="82" t="s">
        <v>55</v>
      </c>
      <c r="F267" s="79"/>
      <c r="G267" s="79">
        <v>7</v>
      </c>
      <c r="H267" s="5"/>
      <c r="I267" s="5"/>
      <c r="J267" s="5"/>
      <c r="K267" s="5"/>
      <c r="L267" s="5"/>
      <c r="M267" s="5"/>
      <c r="N267" s="1"/>
      <c r="O267" s="62"/>
    </row>
    <row r="268" spans="1:15" ht="15.75" customHeight="1" thickBot="1">
      <c r="A268" s="1"/>
      <c r="C268" s="58"/>
      <c r="D268" s="12">
        <v>31</v>
      </c>
      <c r="E268" s="82" t="s">
        <v>56</v>
      </c>
      <c r="F268" s="79"/>
      <c r="G268" s="79">
        <v>10</v>
      </c>
      <c r="H268" s="5"/>
      <c r="I268" s="5"/>
      <c r="J268" s="5"/>
      <c r="K268" s="5"/>
      <c r="L268" s="5"/>
      <c r="M268" s="5"/>
      <c r="N268" s="1"/>
      <c r="O268" s="62"/>
    </row>
    <row r="269" spans="1:15" ht="15.75" customHeight="1" thickBot="1">
      <c r="A269" s="1"/>
      <c r="C269" s="58"/>
      <c r="D269" s="12">
        <v>32</v>
      </c>
      <c r="E269" s="82" t="s">
        <v>57</v>
      </c>
      <c r="F269" s="79"/>
      <c r="G269" s="79">
        <v>5</v>
      </c>
      <c r="H269" s="5"/>
      <c r="I269" s="5"/>
      <c r="J269" s="5"/>
      <c r="K269" s="5"/>
      <c r="L269" s="5"/>
      <c r="M269" s="5"/>
      <c r="N269" s="1"/>
      <c r="O269" s="62"/>
    </row>
    <row r="270" spans="1:15" ht="15.75" customHeight="1" thickBot="1">
      <c r="A270" s="1"/>
      <c r="C270" s="58"/>
      <c r="D270" s="12">
        <v>33</v>
      </c>
      <c r="E270" s="82" t="s">
        <v>58</v>
      </c>
      <c r="F270" s="79"/>
      <c r="G270" s="79">
        <v>5</v>
      </c>
      <c r="H270" s="5"/>
      <c r="I270" s="5"/>
      <c r="J270" s="5"/>
      <c r="K270" s="5"/>
      <c r="L270" s="5"/>
      <c r="M270" s="5"/>
      <c r="N270" s="1"/>
      <c r="O270" s="62"/>
    </row>
    <row r="271" spans="1:15" ht="15.75" customHeight="1" thickBot="1">
      <c r="A271" s="1"/>
      <c r="C271" s="58"/>
      <c r="D271" s="12">
        <v>34</v>
      </c>
      <c r="E271" s="82" t="s">
        <v>59</v>
      </c>
      <c r="F271" s="79"/>
      <c r="G271" s="79">
        <v>9</v>
      </c>
      <c r="H271" s="5"/>
      <c r="I271" s="5"/>
      <c r="J271" s="5"/>
      <c r="K271" s="5"/>
      <c r="L271" s="5"/>
      <c r="M271" s="5"/>
      <c r="N271" s="1"/>
      <c r="O271" s="62"/>
    </row>
    <row r="272" spans="1:15" ht="31.5" customHeight="1" thickBot="1">
      <c r="A272" s="1"/>
      <c r="C272" s="58"/>
      <c r="D272" s="12">
        <v>35</v>
      </c>
      <c r="E272" s="82" t="s">
        <v>60</v>
      </c>
      <c r="F272" s="79"/>
      <c r="G272" s="79">
        <v>2</v>
      </c>
      <c r="H272" s="5"/>
      <c r="I272" s="5"/>
      <c r="J272" s="5"/>
      <c r="K272" s="5"/>
      <c r="L272" s="5"/>
      <c r="M272" s="5"/>
      <c r="N272" s="1"/>
      <c r="O272" s="62"/>
    </row>
    <row r="273" spans="1:15" ht="15.75" customHeight="1" thickBot="1">
      <c r="A273" s="1"/>
      <c r="C273" s="58"/>
      <c r="D273" s="12">
        <v>36</v>
      </c>
      <c r="E273" s="82" t="s">
        <v>61</v>
      </c>
      <c r="F273" s="79"/>
      <c r="G273" s="79">
        <v>3</v>
      </c>
      <c r="H273" s="5"/>
      <c r="I273" s="5"/>
      <c r="J273" s="5"/>
      <c r="K273" s="5"/>
      <c r="L273" s="5"/>
      <c r="M273" s="5"/>
      <c r="N273" s="1"/>
      <c r="O273" s="62"/>
    </row>
    <row r="274" spans="1:15" ht="15.75" customHeight="1" thickBot="1">
      <c r="A274" s="1"/>
      <c r="C274" s="58"/>
      <c r="D274" s="12">
        <v>37</v>
      </c>
      <c r="E274" s="82" t="s">
        <v>62</v>
      </c>
      <c r="F274" s="79"/>
      <c r="G274" s="79">
        <v>5</v>
      </c>
      <c r="H274" s="5"/>
      <c r="I274" s="5"/>
      <c r="J274" s="5"/>
      <c r="K274" s="5"/>
      <c r="L274" s="5"/>
      <c r="M274" s="5"/>
      <c r="N274" s="1"/>
      <c r="O274" s="62"/>
    </row>
    <row r="275" spans="1:15" ht="15.75" customHeight="1" thickBot="1">
      <c r="A275" s="1"/>
      <c r="C275" s="58"/>
      <c r="D275" s="12">
        <v>38</v>
      </c>
      <c r="E275" s="82" t="s">
        <v>63</v>
      </c>
      <c r="F275" s="79"/>
      <c r="G275" s="79">
        <v>4</v>
      </c>
      <c r="H275" s="5"/>
      <c r="I275" s="5"/>
      <c r="J275" s="5"/>
      <c r="K275" s="5"/>
      <c r="L275" s="5"/>
      <c r="M275" s="5"/>
      <c r="N275" s="1"/>
      <c r="O275" s="62"/>
    </row>
    <row r="276" spans="1:15" ht="15.75" customHeight="1" thickBot="1">
      <c r="A276" s="1"/>
      <c r="C276" s="58"/>
      <c r="D276" s="12">
        <v>39</v>
      </c>
      <c r="E276" s="82" t="s">
        <v>64</v>
      </c>
      <c r="F276" s="79"/>
      <c r="G276" s="79">
        <v>1</v>
      </c>
      <c r="H276" s="5"/>
      <c r="I276" s="5"/>
      <c r="J276" s="5"/>
      <c r="K276" s="5"/>
      <c r="L276" s="5"/>
      <c r="M276" s="5"/>
      <c r="N276" s="1"/>
      <c r="O276" s="62"/>
    </row>
    <row r="277" spans="1:15" ht="15.75" customHeight="1" thickBot="1">
      <c r="A277" s="1"/>
      <c r="C277" s="58"/>
      <c r="D277" s="12">
        <v>40</v>
      </c>
      <c r="E277" s="82" t="s">
        <v>65</v>
      </c>
      <c r="F277" s="79"/>
      <c r="G277" s="79">
        <v>2</v>
      </c>
      <c r="H277" s="5"/>
      <c r="I277" s="5"/>
      <c r="J277" s="5"/>
      <c r="K277" s="5"/>
      <c r="L277" s="5"/>
      <c r="M277" s="5"/>
      <c r="N277" s="1"/>
      <c r="O277" s="62"/>
    </row>
    <row r="278" spans="1:15" ht="15.75" customHeight="1" thickBot="1">
      <c r="A278" s="1"/>
      <c r="C278" s="58"/>
      <c r="D278" s="12">
        <v>41</v>
      </c>
      <c r="E278" s="82" t="s">
        <v>66</v>
      </c>
      <c r="F278" s="79"/>
      <c r="G278" s="79">
        <v>1</v>
      </c>
      <c r="H278" s="5"/>
      <c r="I278" s="5"/>
      <c r="J278" s="5"/>
      <c r="K278" s="5"/>
      <c r="L278" s="5"/>
      <c r="M278" s="5"/>
      <c r="N278" s="1"/>
      <c r="O278" s="62"/>
    </row>
    <row r="279" spans="1:15" ht="18.75" customHeight="1" thickBot="1">
      <c r="A279" s="1"/>
      <c r="C279" s="58"/>
      <c r="D279" s="12">
        <v>42</v>
      </c>
      <c r="E279" s="82" t="s">
        <v>67</v>
      </c>
      <c r="F279" s="79"/>
      <c r="G279" s="79">
        <v>5</v>
      </c>
      <c r="H279" s="5"/>
      <c r="I279" s="5"/>
      <c r="J279" s="5"/>
      <c r="K279" s="5"/>
      <c r="L279" s="5"/>
      <c r="M279" s="5"/>
      <c r="N279" s="1"/>
      <c r="O279" s="62"/>
    </row>
    <row r="280" spans="1:15" ht="15.75" customHeight="1" thickBot="1">
      <c r="A280" s="1"/>
      <c r="C280" s="58"/>
      <c r="D280" s="12">
        <v>43</v>
      </c>
      <c r="E280" s="82" t="s">
        <v>68</v>
      </c>
      <c r="F280" s="79"/>
      <c r="G280" s="79">
        <v>38</v>
      </c>
      <c r="H280" s="5"/>
      <c r="I280" s="5"/>
      <c r="J280" s="5"/>
      <c r="K280" s="5"/>
      <c r="L280" s="5"/>
      <c r="M280" s="5"/>
      <c r="N280" s="1"/>
      <c r="O280" s="62"/>
    </row>
    <row r="281" spans="1:15" ht="15.75" customHeight="1" thickBot="1">
      <c r="A281" s="1"/>
      <c r="C281" s="58"/>
      <c r="D281" s="12">
        <v>44</v>
      </c>
      <c r="E281" s="82" t="s">
        <v>69</v>
      </c>
      <c r="F281" s="79"/>
      <c r="G281" s="79">
        <v>105</v>
      </c>
      <c r="H281" s="5"/>
      <c r="I281" s="5"/>
      <c r="J281" s="5"/>
      <c r="K281" s="5"/>
      <c r="L281" s="5"/>
      <c r="M281" s="5"/>
      <c r="N281" s="1"/>
      <c r="O281" s="62"/>
    </row>
    <row r="282" spans="1:15" ht="15.75" customHeight="1" thickBot="1">
      <c r="A282" s="1"/>
      <c r="C282" s="58"/>
      <c r="D282" s="12">
        <v>45</v>
      </c>
      <c r="E282" s="82" t="s">
        <v>70</v>
      </c>
      <c r="F282" s="79"/>
      <c r="G282" s="79">
        <v>15</v>
      </c>
      <c r="H282" s="5"/>
      <c r="I282" s="5"/>
      <c r="J282" s="5"/>
      <c r="K282" s="5"/>
      <c r="L282" s="5"/>
      <c r="M282" s="5"/>
      <c r="N282" s="1"/>
      <c r="O282" s="62"/>
    </row>
    <row r="283" spans="1:15" ht="21" customHeight="1" thickBot="1">
      <c r="A283" s="1"/>
      <c r="C283" s="58"/>
      <c r="D283" s="12">
        <v>46</v>
      </c>
      <c r="E283" s="82" t="s">
        <v>71</v>
      </c>
      <c r="F283" s="80"/>
      <c r="G283" s="80">
        <v>3</v>
      </c>
      <c r="H283" s="5"/>
      <c r="I283" s="5"/>
      <c r="J283" s="5"/>
      <c r="K283" s="5"/>
      <c r="L283" s="5"/>
      <c r="M283" s="5"/>
      <c r="N283" s="1"/>
      <c r="O283" s="62"/>
    </row>
    <row r="284" spans="1:15" ht="15.75" customHeight="1" thickBot="1">
      <c r="A284" s="1"/>
      <c r="C284" s="58"/>
      <c r="D284" s="5"/>
      <c r="E284" s="59" t="s">
        <v>6</v>
      </c>
      <c r="F284" s="59"/>
      <c r="G284" s="60">
        <f>SUM(G238:G283)</f>
        <v>951</v>
      </c>
      <c r="H284" s="5"/>
      <c r="I284" s="5"/>
      <c r="J284" s="5"/>
      <c r="K284" s="5"/>
      <c r="L284" s="5"/>
      <c r="M284" s="5"/>
      <c r="N284" s="1"/>
      <c r="O284" s="62"/>
    </row>
    <row r="285" spans="1:15" ht="27.75" customHeight="1">
      <c r="A285" s="1"/>
      <c r="C285" s="58"/>
      <c r="D285" s="26"/>
      <c r="E285" s="26"/>
      <c r="F285" s="26"/>
      <c r="G285" s="27"/>
      <c r="H285" s="5"/>
      <c r="I285" s="5"/>
      <c r="J285" s="5"/>
      <c r="K285" s="5"/>
      <c r="L285" s="5"/>
      <c r="M285" s="5"/>
      <c r="N285" s="1"/>
      <c r="O285" s="62"/>
    </row>
    <row r="286" spans="1:15" ht="15.75" customHeight="1">
      <c r="A286" s="1"/>
      <c r="C286" s="58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1"/>
      <c r="O286" s="62"/>
    </row>
    <row r="287" spans="1:15" ht="15.75" customHeight="1">
      <c r="A287" s="1"/>
      <c r="C287" s="58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1"/>
      <c r="O287" s="62"/>
    </row>
    <row r="288" spans="1:15" ht="15.75" customHeight="1">
      <c r="A288" s="1"/>
      <c r="C288" s="58"/>
      <c r="H288" s="5"/>
      <c r="I288" s="5"/>
      <c r="J288" s="5"/>
      <c r="K288" s="5"/>
      <c r="L288" s="5"/>
      <c r="M288" s="5"/>
      <c r="N288" s="1"/>
      <c r="O288" s="62"/>
    </row>
    <row r="289" spans="1:15" ht="15.75" customHeight="1">
      <c r="A289" s="1"/>
      <c r="C289" s="5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1"/>
      <c r="O289" s="62"/>
    </row>
    <row r="290" spans="1:15" ht="17.25" customHeight="1">
      <c r="A290" s="1"/>
      <c r="C290" s="58"/>
      <c r="H290" s="5"/>
      <c r="I290" s="5"/>
      <c r="J290" s="5"/>
      <c r="K290" s="5"/>
      <c r="L290" s="5"/>
      <c r="M290" s="5"/>
      <c r="N290" s="1"/>
      <c r="O290" s="62"/>
    </row>
    <row r="291" spans="1:15" ht="15.75" customHeight="1">
      <c r="A291" s="1"/>
      <c r="C291" s="58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1"/>
      <c r="O291" s="62"/>
    </row>
    <row r="292" spans="1:15" ht="15.75" customHeight="1">
      <c r="A292" s="1"/>
      <c r="C292" s="58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1"/>
      <c r="O292" s="62"/>
    </row>
    <row r="293" spans="1:15" ht="15.75" customHeight="1">
      <c r="A293" s="1"/>
      <c r="C293" s="58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1"/>
      <c r="O293" s="62"/>
    </row>
    <row r="294" spans="1:15" ht="15.75" customHeight="1">
      <c r="A294" s="1"/>
      <c r="C294" s="58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1"/>
      <c r="O294" s="62"/>
    </row>
    <row r="295" spans="1:15" ht="15.75" customHeight="1">
      <c r="A295" s="1"/>
      <c r="C295" s="58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1"/>
      <c r="O295" s="62"/>
    </row>
    <row r="296" spans="1:15" ht="15.75" customHeight="1">
      <c r="A296" s="1"/>
      <c r="C296" s="58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1"/>
      <c r="O296" s="62"/>
    </row>
    <row r="297" spans="1:15" ht="15.75" customHeight="1">
      <c r="A297" s="1"/>
      <c r="C297" s="58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1"/>
      <c r="O297" s="62"/>
    </row>
    <row r="298" spans="1:15" ht="15.75" customHeight="1">
      <c r="A298" s="1"/>
      <c r="C298" s="58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1"/>
      <c r="O298" s="62"/>
    </row>
    <row r="299" spans="1:15" ht="15.75" customHeight="1">
      <c r="A299" s="1"/>
      <c r="C299" s="58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1"/>
      <c r="O299" s="62"/>
    </row>
    <row r="300" spans="1:15" ht="15.75" customHeight="1">
      <c r="A300" s="1"/>
      <c r="C300" s="58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1"/>
      <c r="O300" s="62"/>
    </row>
    <row r="301" spans="1:15" ht="15.75" customHeight="1">
      <c r="A301" s="1"/>
      <c r="C301" s="58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1"/>
      <c r="O301" s="62"/>
    </row>
    <row r="302" spans="1:15" ht="15.75" customHeight="1">
      <c r="A302" s="1"/>
      <c r="C302" s="58"/>
      <c r="D302" s="5"/>
      <c r="E302" s="5"/>
      <c r="F302" s="5"/>
      <c r="G302" s="5"/>
      <c r="H302" s="27"/>
      <c r="I302" s="26"/>
      <c r="J302" s="26"/>
      <c r="K302" s="5"/>
      <c r="L302" s="5"/>
      <c r="M302" s="5"/>
      <c r="N302" s="1"/>
      <c r="O302" s="62"/>
    </row>
    <row r="303" spans="1:15">
      <c r="A303" s="1"/>
      <c r="C303" s="57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1"/>
    </row>
    <row r="304" spans="1:15" s="27" customFormat="1" ht="15.75">
      <c r="A304" s="25"/>
      <c r="B304" s="26"/>
      <c r="C304" s="26"/>
      <c r="D304" s="5"/>
      <c r="E304" s="5"/>
      <c r="F304" s="5"/>
      <c r="G304" s="5"/>
      <c r="H304" s="5"/>
      <c r="I304" s="5"/>
      <c r="J304" s="5"/>
      <c r="K304" s="26"/>
      <c r="L304" s="26"/>
      <c r="M304" s="26"/>
      <c r="N304" s="26"/>
      <c r="O304" s="25"/>
    </row>
    <row r="305" spans="1:15">
      <c r="A305" s="1"/>
      <c r="C305" s="5"/>
      <c r="D305" s="5"/>
      <c r="E305" s="5"/>
      <c r="F305" s="5"/>
      <c r="G305" s="5"/>
      <c r="K305" s="5"/>
      <c r="L305" s="5"/>
      <c r="M305" s="5"/>
      <c r="N305" s="5"/>
      <c r="O305" s="1"/>
    </row>
    <row r="306" spans="1:15" ht="15.75" thickBot="1">
      <c r="A306" s="1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1"/>
    </row>
    <row r="307" spans="1:15" ht="24" customHeight="1" thickBot="1">
      <c r="A307" s="1"/>
      <c r="B307" s="85" t="s">
        <v>25</v>
      </c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65"/>
      <c r="O307" s="61"/>
    </row>
    <row r="308" spans="1:15">
      <c r="A308" s="1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1"/>
    </row>
    <row r="309" spans="1:15">
      <c r="A309" s="1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1"/>
    </row>
    <row r="310" spans="1:15">
      <c r="A310" s="1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1"/>
    </row>
    <row r="311" spans="1:15">
      <c r="A311" s="1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1"/>
    </row>
    <row r="312" spans="1:15">
      <c r="A312" s="1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1"/>
    </row>
    <row r="313" spans="1:15">
      <c r="A313" s="1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1"/>
    </row>
    <row r="314" spans="1:15">
      <c r="A314" s="1"/>
      <c r="C314" s="5"/>
      <c r="H314" s="5"/>
      <c r="I314" s="5"/>
      <c r="J314" s="5"/>
      <c r="K314" s="5"/>
      <c r="L314" s="5"/>
      <c r="M314" s="5"/>
      <c r="N314" s="5"/>
      <c r="O314" s="1"/>
    </row>
    <row r="315" spans="1:15">
      <c r="A315" s="1"/>
      <c r="C315" s="5"/>
      <c r="H315" s="5"/>
      <c r="I315" s="5"/>
      <c r="J315" s="5"/>
      <c r="K315" s="5"/>
      <c r="L315" s="5"/>
      <c r="M315" s="5"/>
      <c r="N315" s="5"/>
      <c r="O315" s="1"/>
    </row>
    <row r="316" spans="1:15">
      <c r="A316" s="1"/>
      <c r="C316" s="5"/>
      <c r="D316" s="1"/>
      <c r="E316" s="1"/>
      <c r="F316" s="1"/>
      <c r="G316" s="1"/>
      <c r="H316" s="5"/>
      <c r="I316" s="5"/>
      <c r="J316" s="5"/>
      <c r="K316" s="5"/>
      <c r="L316" s="5"/>
      <c r="M316" s="5"/>
      <c r="N316" s="5"/>
      <c r="O316" s="1"/>
    </row>
    <row r="317" spans="1:15">
      <c r="A317" s="1"/>
      <c r="C317" s="5"/>
      <c r="H317" s="5"/>
      <c r="I317" s="5"/>
      <c r="J317" s="5"/>
      <c r="K317" s="5"/>
      <c r="L317" s="5"/>
      <c r="M317" s="5"/>
      <c r="N317" s="5"/>
      <c r="O317" s="1"/>
    </row>
    <row r="318" spans="1:15">
      <c r="A318" s="1"/>
      <c r="C318" s="5"/>
      <c r="H318" s="5"/>
      <c r="I318" s="5"/>
      <c r="J318" s="5"/>
      <c r="K318" s="5"/>
      <c r="L318" s="5"/>
      <c r="M318" s="5"/>
      <c r="N318" s="5"/>
      <c r="O318" s="1"/>
    </row>
    <row r="319" spans="1:15">
      <c r="A319" s="1"/>
      <c r="C319" s="5"/>
      <c r="H319" s="5"/>
      <c r="I319" s="5"/>
      <c r="J319" s="5"/>
      <c r="K319" s="5"/>
      <c r="L319" s="5"/>
      <c r="M319" s="5"/>
      <c r="N319" s="5"/>
      <c r="O319" s="1"/>
    </row>
    <row r="320" spans="1:15">
      <c r="A320" s="1"/>
      <c r="C320" s="5"/>
      <c r="H320" s="5"/>
      <c r="I320" s="5"/>
      <c r="J320" s="5"/>
      <c r="K320" s="5"/>
      <c r="L320" s="5"/>
      <c r="M320" s="5"/>
      <c r="N320" s="5"/>
      <c r="O320" s="1"/>
    </row>
    <row r="321" spans="1:15">
      <c r="A321" s="1"/>
      <c r="C321" s="5"/>
      <c r="H321" s="5"/>
      <c r="I321" s="5"/>
      <c r="J321" s="5"/>
      <c r="K321" s="5"/>
      <c r="L321" s="5"/>
      <c r="M321" s="5"/>
      <c r="N321" s="5"/>
      <c r="O321" s="1"/>
    </row>
    <row r="322" spans="1:15">
      <c r="A322" s="1"/>
      <c r="C322" s="5"/>
      <c r="H322" s="5"/>
      <c r="I322" s="5"/>
      <c r="J322" s="5"/>
      <c r="K322" s="5"/>
      <c r="L322" s="5"/>
      <c r="M322" s="5"/>
      <c r="N322" s="5"/>
      <c r="O322" s="1"/>
    </row>
    <row r="323" spans="1:15">
      <c r="A323" s="1"/>
      <c r="C323" s="5"/>
      <c r="H323" s="5"/>
      <c r="I323" s="5"/>
      <c r="J323" s="5"/>
      <c r="K323" s="5"/>
      <c r="L323" s="5"/>
      <c r="M323" s="5"/>
      <c r="N323" s="5"/>
      <c r="O323" s="1"/>
    </row>
    <row r="324" spans="1:15">
      <c r="A324" s="1"/>
      <c r="C324" s="5"/>
      <c r="H324" s="5"/>
      <c r="I324" s="5"/>
      <c r="J324" s="5"/>
      <c r="K324" s="5"/>
      <c r="L324" s="5"/>
      <c r="M324" s="5"/>
      <c r="N324" s="5"/>
      <c r="O324" s="1"/>
    </row>
    <row r="325" spans="1:15">
      <c r="A325" s="1"/>
      <c r="C325" s="5"/>
      <c r="H325" s="5"/>
      <c r="I325" s="5"/>
      <c r="J325" s="5"/>
      <c r="K325" s="5"/>
      <c r="L325" s="5"/>
      <c r="M325" s="5"/>
      <c r="N325" s="5"/>
      <c r="O325" s="1"/>
    </row>
    <row r="326" spans="1:15">
      <c r="A326" s="1"/>
      <c r="C326" s="5"/>
      <c r="H326" s="5"/>
      <c r="I326" s="5"/>
      <c r="J326" s="5"/>
      <c r="K326" s="5"/>
      <c r="L326" s="5"/>
      <c r="M326" s="5"/>
      <c r="N326" s="5"/>
      <c r="O326" s="1"/>
    </row>
    <row r="327" spans="1:15">
      <c r="A327" s="1"/>
      <c r="C327" s="5"/>
      <c r="H327" s="5"/>
      <c r="I327" s="5"/>
      <c r="J327" s="5"/>
      <c r="K327" s="5"/>
      <c r="L327" s="5"/>
      <c r="M327" s="5"/>
      <c r="N327" s="5"/>
      <c r="O327" s="1"/>
    </row>
    <row r="328" spans="1:15">
      <c r="A328" s="1"/>
      <c r="C328" s="5"/>
      <c r="H328" s="5"/>
      <c r="I328" s="5"/>
      <c r="J328" s="5"/>
      <c r="K328" s="5"/>
      <c r="L328" s="5"/>
      <c r="M328" s="5"/>
      <c r="N328" s="5"/>
      <c r="O328" s="1"/>
    </row>
    <row r="329" spans="1:15">
      <c r="A329" s="1"/>
      <c r="C329" s="5"/>
      <c r="H329" s="5"/>
      <c r="I329" s="5"/>
      <c r="J329" s="5"/>
      <c r="K329" s="5"/>
      <c r="L329" s="5"/>
      <c r="M329" s="5"/>
      <c r="N329" s="5"/>
      <c r="O329" s="1"/>
    </row>
    <row r="330" spans="1:15">
      <c r="A330" s="1"/>
      <c r="C330" s="5"/>
      <c r="H330" s="5"/>
      <c r="I330" s="5"/>
      <c r="J330" s="5"/>
      <c r="K330" s="5"/>
      <c r="L330" s="5"/>
      <c r="M330" s="5"/>
      <c r="N330" s="5"/>
      <c r="O330" s="1"/>
    </row>
    <row r="331" spans="1:15">
      <c r="A331" s="1"/>
      <c r="C331" s="5"/>
      <c r="K331" s="5"/>
      <c r="L331" s="5"/>
      <c r="M331" s="5"/>
      <c r="N331" s="5"/>
      <c r="O331" s="1"/>
    </row>
    <row r="332" spans="1:15">
      <c r="A332" s="1"/>
      <c r="C332" s="5"/>
      <c r="K332" s="5"/>
      <c r="L332" s="5"/>
      <c r="M332" s="5"/>
      <c r="N332" s="5"/>
      <c r="O332" s="1"/>
    </row>
    <row r="333" spans="1: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</sheetData>
  <mergeCells count="29">
    <mergeCell ref="I245:J245"/>
    <mergeCell ref="E187:H187"/>
    <mergeCell ref="D210:J210"/>
    <mergeCell ref="D237:H237"/>
    <mergeCell ref="E186:H186"/>
    <mergeCell ref="E156:H156"/>
    <mergeCell ref="E157:H157"/>
    <mergeCell ref="E143:I143"/>
    <mergeCell ref="E147:J147"/>
    <mergeCell ref="E148:I148"/>
    <mergeCell ref="D154:J154"/>
    <mergeCell ref="E155:H155"/>
    <mergeCell ref="B13:M13"/>
    <mergeCell ref="B14:M14"/>
    <mergeCell ref="C20:G20"/>
    <mergeCell ref="I20:M20"/>
    <mergeCell ref="D43:K43"/>
    <mergeCell ref="B307:M307"/>
    <mergeCell ref="E185:H185"/>
    <mergeCell ref="E142:J142"/>
    <mergeCell ref="D95:J95"/>
    <mergeCell ref="D105:J105"/>
    <mergeCell ref="E132:J132"/>
    <mergeCell ref="E133:I133"/>
    <mergeCell ref="E137:J137"/>
    <mergeCell ref="E138:I138"/>
    <mergeCell ref="E158:H158"/>
    <mergeCell ref="D183:J183"/>
    <mergeCell ref="E184:H184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Diciembre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lsanchezf</cp:lastModifiedBy>
  <dcterms:created xsi:type="dcterms:W3CDTF">2016-07-14T16:59:51Z</dcterms:created>
  <dcterms:modified xsi:type="dcterms:W3CDTF">2017-12-04T18:59:27Z</dcterms:modified>
</cp:coreProperties>
</file>