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Estadistica de Asistencia" sheetId="1" r:id="rId1"/>
  </sheets>
  <calcPr calcId="125725"/>
</workbook>
</file>

<file path=xl/calcChain.xml><?xml version="1.0" encoding="utf-8"?>
<calcChain xmlns="http://schemas.openxmlformats.org/spreadsheetml/2006/main">
  <c r="P14" i="1"/>
  <c r="Q14" s="1"/>
  <c r="J16"/>
  <c r="K16"/>
  <c r="L16"/>
  <c r="M16"/>
  <c r="N16"/>
  <c r="O16"/>
  <c r="I16"/>
  <c r="P15"/>
  <c r="E16"/>
  <c r="F16"/>
  <c r="G16"/>
  <c r="H16"/>
  <c r="D16"/>
  <c r="P7"/>
  <c r="Q7" s="1"/>
  <c r="P8"/>
  <c r="P9"/>
  <c r="P10"/>
  <c r="P11"/>
  <c r="P12"/>
  <c r="P13"/>
  <c r="Q11" l="1"/>
  <c r="Q10"/>
  <c r="Q15"/>
  <c r="Q12"/>
  <c r="Q8"/>
  <c r="Q13"/>
  <c r="Q9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I8" authorId="0">
      <text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O8" authorId="1">
      <text>
        <r>
          <rPr>
            <sz val="9"/>
            <color indexed="81"/>
            <rFont val="Tahoma"/>
            <family val="2"/>
          </rPr>
          <t xml:space="preserve">Ausencia Justificad
</t>
        </r>
      </text>
    </comment>
    <comment ref="J11" authorId="0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" authorId="1">
      <text>
        <r>
          <rPr>
            <sz val="9"/>
            <color indexed="81"/>
            <rFont val="Tahoma"/>
            <family val="2"/>
          </rPr>
          <t xml:space="preserve">Ausencia Justificad
</t>
        </r>
      </text>
    </comment>
    <comment ref="L14" authorId="0">
      <text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<sst xmlns="http://schemas.openxmlformats.org/spreadsheetml/2006/main" count="44" uniqueCount="30">
  <si>
    <t>AYUNTAMIENTO DE ZAPOPAN, JALISCO</t>
  </si>
  <si>
    <t>DIRECCIÓN DE TRANSPARENCIA Y BUENAS PRÁCTICAS</t>
  </si>
  <si>
    <t>COMISIÓN EDILICIA DE DESARROLLO SOCIAL Y HUMANO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</si>
  <si>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</si>
  <si>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</si>
  <si>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</si>
  <si>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</si>
  <si>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</si>
  <si>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</si>
  <si>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ANA LIDIA SANDOVAL GARCÍA</t>
  </si>
  <si>
    <t>Presidente</t>
  </si>
  <si>
    <t>MC</t>
  </si>
  <si>
    <t>LAURA GABRIELA CÁRDENAS RODRÍGUEZ</t>
  </si>
  <si>
    <t>Integrante</t>
  </si>
  <si>
    <t>TZITZI SANTILLÁN HERNÁNDEZ</t>
  </si>
  <si>
    <t>JOSÉ HIRAM TORRES SALCEDO</t>
  </si>
  <si>
    <t>MYRIAM PAOLA ABUNDIS VÁZQUEZ</t>
  </si>
  <si>
    <t>XAVIER MARCONI MONTERO VILLANUEVA</t>
  </si>
  <si>
    <t>PRI</t>
  </si>
  <si>
    <t>ERIKA EUGENIA FÉLIX ÁNGELES</t>
  </si>
  <si>
    <t>PAN</t>
  </si>
  <si>
    <t>MARIO ALBERTO RODRÍGUEZ CARRILLO</t>
  </si>
  <si>
    <t>% TOTAL DE ASISTENCIA POR SESIÓN</t>
  </si>
  <si>
    <t>Marzo</t>
  </si>
  <si>
    <t>Mayo</t>
  </si>
  <si>
    <t>Agosto</t>
  </si>
  <si>
    <t>ESTADÍSTICA DE ASISTENCIA COMISIONES EDILICIAS 2017</t>
  </si>
  <si>
    <t>OSCAR JAVIER RAMIREZ CASTELLANOS</t>
  </si>
  <si>
    <t>No formaba parte de la comisión</t>
  </si>
  <si>
    <t>No sesionó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</si>
</sst>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8" fillId="0" borderId="11" xfId="2" applyFont="1" applyFill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8" fillId="0" borderId="13" xfId="2" applyFont="1" applyFill="1" applyBorder="1" applyAlignment="1" applyProtection="1">
      <alignment horizontal="center" vertical="center"/>
    </xf>
    <xf numFmtId="0" fontId="8" fillId="0" borderId="14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068414352397665"/>
          <c:y val="7.0717712010137188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'Estadistica de Asistencia'!$A$7:$A$15</c:f>
              <c:strCache>
                <c:ptCount val="9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OSCAR JAVIER RAMIREZ CASTELLANOS</c:v>
                </c:pt>
                <c:pt idx="8">
                  <c:v>MARIO ALBERTO RODRÍGUEZ CARRILLO</c:v>
                </c:pt>
              </c:strCache>
            </c:strRef>
          </c:cat>
          <c:val>
            <c:numRef>
              <c:f>'Estadistica de Asistencia'!$P$7:$P$15</c:f>
              <c:numCache>
                <c:formatCode>General</c:formatCode>
                <c:ptCount val="9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</c:numCache>
            </c:numRef>
          </c:val>
        </c:ser>
        <c:axId val="68752896"/>
        <c:axId val="68754432"/>
      </c:barChart>
      <c:catAx>
        <c:axId val="6875289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8754432"/>
        <c:crosses val="autoZero"/>
        <c:auto val="1"/>
        <c:lblAlgn val="ctr"/>
        <c:lblOffset val="100"/>
        <c:tickLblSkip val="1"/>
      </c:catAx>
      <c:valAx>
        <c:axId val="68754432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6875289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878962626890799"/>
          <c:y val="1.740682414698164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de Asistencia'!$A$7:$A$15</c:f>
              <c:strCache>
                <c:ptCount val="9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OSCAR JAVIER RAMIREZ CASTELLANOS</c:v>
                </c:pt>
                <c:pt idx="8">
                  <c:v>MARIO ALBERTO RODRÍGUEZ CARRILLO</c:v>
                </c:pt>
              </c:strCache>
            </c:strRef>
          </c:cat>
          <c:val>
            <c:numRef>
              <c:f>'Estadistica de Asistencia'!$Q$7:$Q$15</c:f>
              <c:numCache>
                <c:formatCode>0</c:formatCode>
                <c:ptCount val="9"/>
                <c:pt idx="0">
                  <c:v>100</c:v>
                </c:pt>
                <c:pt idx="1">
                  <c:v>77.777777777777771</c:v>
                </c:pt>
                <c:pt idx="2">
                  <c:v>100</c:v>
                </c:pt>
                <c:pt idx="3">
                  <c:v>88.888888888888886</c:v>
                </c:pt>
                <c:pt idx="4">
                  <c:v>88.888888888888886</c:v>
                </c:pt>
                <c:pt idx="5">
                  <c:v>66.666666666666671</c:v>
                </c:pt>
                <c:pt idx="6">
                  <c:v>55.555555555555557</c:v>
                </c:pt>
                <c:pt idx="7">
                  <c:v>125</c:v>
                </c:pt>
                <c:pt idx="8">
                  <c:v>66.666666666666671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245200992"/>
          <c:y val="0.26355629230556732"/>
          <c:w val="0.43888882076614943"/>
          <c:h val="0.73391739190495642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000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A LA SESIÓN</a:t>
            </a:r>
          </a:p>
          <a:p>
            <a:pPr algn="r">
              <a:defRPr sz="1000"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6502013584179838"/>
          <c:y val="3.0283941780005003E-2"/>
        </c:manualLayout>
      </c:layout>
    </c:title>
    <c:view3D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elete val="1"/>
          </c:dLbls>
          <c:cat>
            <c:strRef>
              <c:f>'Estadistica de Asistencia'!$D$6:$O$6</c:f>
              <c:strCache>
                <c:ptCount val="12"/>
                <c:pt idx="0">
                  <c:v>23/01/2017</c:v>
                </c:pt>
                <c:pt idx="1">
                  <c:v>28/02/2017</c:v>
                </c:pt>
                <c:pt idx="2">
                  <c:v>Marzo</c:v>
                </c:pt>
                <c:pt idx="3">
                  <c:v>27/04/2017</c:v>
                </c:pt>
                <c:pt idx="4">
                  <c:v>Mayo</c:v>
                </c:pt>
                <c:pt idx="5">
                  <c:v>29/06/2017</c:v>
                </c:pt>
                <c:pt idx="6">
                  <c:v>26/07/2017</c:v>
                </c:pt>
                <c:pt idx="7">
                  <c:v>Agosto</c:v>
                </c:pt>
                <c:pt idx="8">
                  <c:v>08/09/2017</c:v>
                </c:pt>
                <c:pt idx="9">
                  <c:v>10/10/2017</c:v>
                </c:pt>
                <c:pt idx="10">
                  <c:v>09/11/2017</c:v>
                </c:pt>
                <c:pt idx="11">
                  <c:v>05/12/2017</c:v>
                </c:pt>
              </c:strCache>
            </c:strRef>
          </c:cat>
          <c:val>
            <c:numRef>
              <c:f>'Estadistica de Asistencia'!$D$16:$O$16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75</c:v>
                </c:pt>
                <c:pt idx="4">
                  <c:v>0</c:v>
                </c:pt>
                <c:pt idx="5">
                  <c:v>66.666666666666657</c:v>
                </c:pt>
                <c:pt idx="6">
                  <c:v>66.666666666666657</c:v>
                </c:pt>
                <c:pt idx="7">
                  <c:v>0</c:v>
                </c:pt>
                <c:pt idx="8">
                  <c:v>77.777777777777786</c:v>
                </c:pt>
                <c:pt idx="9">
                  <c:v>88.888888888888886</c:v>
                </c:pt>
                <c:pt idx="10">
                  <c:v>77.777777777777786</c:v>
                </c:pt>
                <c:pt idx="11">
                  <c:v>77.777777777777786</c:v>
                </c:pt>
              </c:numCache>
            </c:numRef>
          </c:val>
        </c:ser>
        <c:dLbls>
          <c:showVal val="1"/>
        </c:dLbls>
        <c:shape val="cylinder"/>
        <c:axId val="68797184"/>
        <c:axId val="68798720"/>
        <c:axId val="0"/>
      </c:bar3DChart>
      <c:catAx>
        <c:axId val="687971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68798720"/>
        <c:crosses val="autoZero"/>
        <c:auto val="1"/>
        <c:lblAlgn val="ctr"/>
        <c:lblOffset val="100"/>
      </c:catAx>
      <c:valAx>
        <c:axId val="68798720"/>
        <c:scaling>
          <c:orientation val="minMax"/>
          <c:max val="100"/>
          <c:min val="50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6879718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775758</xdr:colOff>
      <xdr:row>20</xdr:row>
      <xdr:rowOff>71966</xdr:rowOff>
    </xdr:from>
    <xdr:to>
      <xdr:col>18</xdr:col>
      <xdr:colOff>413808</xdr:colOff>
      <xdr:row>42</xdr:row>
      <xdr:rowOff>24341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227542</xdr:colOff>
      <xdr:row>0</xdr:row>
      <xdr:rowOff>317499</xdr:rowOff>
    </xdr:from>
    <xdr:to>
      <xdr:col>2</xdr:col>
      <xdr:colOff>285751</xdr:colOff>
      <xdr:row>3</xdr:row>
      <xdr:rowOff>179917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0542" y="317499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9525</xdr:rowOff>
    </xdr:from>
    <xdr:to>
      <xdr:col>7</xdr:col>
      <xdr:colOff>428625</xdr:colOff>
      <xdr:row>36</xdr:row>
      <xdr:rowOff>9525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40</xdr:row>
      <xdr:rowOff>180974</xdr:rowOff>
    </xdr:from>
    <xdr:to>
      <xdr:col>8</xdr:col>
      <xdr:colOff>84667</xdr:colOff>
      <xdr:row>64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285749</xdr:colOff>
      <xdr:row>0</xdr:row>
      <xdr:rowOff>328084</xdr:rowOff>
    </xdr:from>
    <xdr:to>
      <xdr:col>14</xdr:col>
      <xdr:colOff>481542</xdr:colOff>
      <xdr:row>3</xdr:row>
      <xdr:rowOff>190502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5916" y="328084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zapopan.gob.mx/wp-content/uploads/2017/09/Desarrollo-social-marzo-mayo-y-agost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zapopan.gob.mx/wp-content/uploads/2017/09/Desarrollo-social-marzo-mayo-y-agosto.pdf" TargetMode="External"/><Relationship Id="rId1" Type="http://schemas.openxmlformats.org/officeDocument/2006/relationships/hyperlink" Target="http://www.zapopan.gob.mx/wp-content/uploads/2017/06/COMISIONES-EDILICIAS-2015-2018-30-31-MAYO-2017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9/Desarrollo-social-marzo-mayo-y-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="90" zoomScaleNormal="90" zoomScaleSheetLayoutView="90" workbookViewId="0">
      <selection activeCell="P17" sqref="P17"/>
    </sheetView>
  </sheetViews>
  <sheetFormatPr baseColWidth="10" defaultRowHeight="15"/>
  <cols>
    <col min="1" max="1" width="36.140625" customWidth="1"/>
    <col min="2" max="3" width="15.7109375" customWidth="1"/>
    <col min="4" max="17" width="13.7109375" customWidth="1"/>
  </cols>
  <sheetData>
    <row r="1" spans="1:17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30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30" customHeight="1">
      <c r="A3" s="17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30" customHeight="1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pans="1:17" ht="21.75" customHeight="1">
      <c r="A5" s="23" t="s">
        <v>3</v>
      </c>
      <c r="B5" s="23" t="s">
        <v>4</v>
      </c>
      <c r="C5" s="23" t="s">
        <v>5</v>
      </c>
      <c r="D5" s="23" t="s">
        <v>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56.25" customHeight="1">
      <c r="A6" s="23"/>
      <c r="B6" s="23"/>
      <c r="C6" s="23"/>
      <c r="D6" s="8">
        <v>42758</v>
      </c>
      <c r="E6" s="8">
        <v>42794</v>
      </c>
      <c r="F6" s="8" t="s">
        <v>23</v>
      </c>
      <c r="G6" s="8">
        <v>42852</v>
      </c>
      <c r="H6" s="8" t="s">
        <v>24</v>
      </c>
      <c r="I6" s="8">
        <v>42915</v>
      </c>
      <c r="J6" s="8">
        <v>42942</v>
      </c>
      <c r="K6" s="8" t="s">
        <v>25</v>
      </c>
      <c r="L6" s="8">
        <v>42986</v>
      </c>
      <c r="M6" s="8">
        <v>43018</v>
      </c>
      <c r="N6" s="8">
        <v>43048</v>
      </c>
      <c r="O6" s="8">
        <v>43074</v>
      </c>
      <c r="P6" s="1" t="s">
        <v>7</v>
      </c>
      <c r="Q6" s="1" t="s">
        <v>8</v>
      </c>
    </row>
    <row r="7" spans="1:17" ht="24.95" customHeight="1">
      <c r="A7" s="2" t="s">
        <v>9</v>
      </c>
      <c r="B7" s="3" t="s">
        <v>10</v>
      </c>
      <c r="C7" s="3" t="s">
        <v>11</v>
      </c>
      <c r="D7" s="3">
        <v>1</v>
      </c>
      <c r="E7" s="3">
        <v>1</v>
      </c>
      <c r="F7" s="24" t="s">
        <v>29</v>
      </c>
      <c r="G7" s="3">
        <v>1</v>
      </c>
      <c r="H7" s="24" t="s">
        <v>29</v>
      </c>
      <c r="I7" s="4">
        <v>1</v>
      </c>
      <c r="J7" s="4">
        <v>1</v>
      </c>
      <c r="K7" s="27" t="s">
        <v>29</v>
      </c>
      <c r="L7" s="4">
        <v>1</v>
      </c>
      <c r="M7" s="4">
        <v>1</v>
      </c>
      <c r="N7" s="4">
        <v>1</v>
      </c>
      <c r="O7" s="4">
        <v>1</v>
      </c>
      <c r="P7" s="4">
        <f>SUM(D7:O7)</f>
        <v>9</v>
      </c>
      <c r="Q7" s="7">
        <f>(P7*100)/($P$7)</f>
        <v>100</v>
      </c>
    </row>
    <row r="8" spans="1:17" ht="24.95" customHeight="1">
      <c r="A8" s="2" t="s">
        <v>12</v>
      </c>
      <c r="B8" s="3" t="s">
        <v>13</v>
      </c>
      <c r="C8" s="3" t="s">
        <v>11</v>
      </c>
      <c r="D8" s="3">
        <v>1</v>
      </c>
      <c r="E8" s="3">
        <v>1</v>
      </c>
      <c r="F8" s="25"/>
      <c r="G8" s="3">
        <v>1</v>
      </c>
      <c r="H8" s="25"/>
      <c r="I8" s="4">
        <v>0</v>
      </c>
      <c r="J8" s="4">
        <v>1</v>
      </c>
      <c r="K8" s="28"/>
      <c r="L8" s="4">
        <v>1</v>
      </c>
      <c r="M8" s="4">
        <v>1</v>
      </c>
      <c r="N8" s="4">
        <v>1</v>
      </c>
      <c r="O8" s="4">
        <v>0</v>
      </c>
      <c r="P8" s="4">
        <f t="shared" ref="P8:P14" si="0">SUM(D8:O8)</f>
        <v>7</v>
      </c>
      <c r="Q8" s="7">
        <f t="shared" ref="Q8:Q15" si="1">(P8*100)/($P$7)</f>
        <v>77.777777777777771</v>
      </c>
    </row>
    <row r="9" spans="1:17" ht="24.95" customHeight="1">
      <c r="A9" s="2" t="s">
        <v>14</v>
      </c>
      <c r="B9" s="3" t="s">
        <v>13</v>
      </c>
      <c r="C9" s="3" t="s">
        <v>11</v>
      </c>
      <c r="D9" s="3">
        <v>1</v>
      </c>
      <c r="E9" s="3">
        <v>1</v>
      </c>
      <c r="F9" s="25"/>
      <c r="G9" s="3">
        <v>1</v>
      </c>
      <c r="H9" s="25"/>
      <c r="I9" s="4">
        <v>1</v>
      </c>
      <c r="J9" s="4">
        <v>1</v>
      </c>
      <c r="K9" s="28"/>
      <c r="L9" s="4">
        <v>1</v>
      </c>
      <c r="M9" s="4">
        <v>1</v>
      </c>
      <c r="N9" s="4">
        <v>1</v>
      </c>
      <c r="O9" s="4">
        <v>1</v>
      </c>
      <c r="P9" s="4">
        <f t="shared" si="0"/>
        <v>9</v>
      </c>
      <c r="Q9" s="7">
        <f t="shared" si="1"/>
        <v>100</v>
      </c>
    </row>
    <row r="10" spans="1:17" ht="24.95" customHeight="1">
      <c r="A10" s="2" t="s">
        <v>15</v>
      </c>
      <c r="B10" s="3" t="s">
        <v>13</v>
      </c>
      <c r="C10" s="3"/>
      <c r="D10" s="3">
        <v>1</v>
      </c>
      <c r="E10" s="3">
        <v>1</v>
      </c>
      <c r="F10" s="25"/>
      <c r="G10" s="3">
        <v>1</v>
      </c>
      <c r="H10" s="25"/>
      <c r="I10" s="4">
        <v>1</v>
      </c>
      <c r="J10" s="4">
        <v>1</v>
      </c>
      <c r="K10" s="28"/>
      <c r="L10" s="4">
        <v>1</v>
      </c>
      <c r="M10" s="4">
        <v>1</v>
      </c>
      <c r="N10" s="4">
        <v>0</v>
      </c>
      <c r="O10" s="4">
        <v>1</v>
      </c>
      <c r="P10" s="4">
        <f t="shared" si="0"/>
        <v>8</v>
      </c>
      <c r="Q10" s="7">
        <f t="shared" si="1"/>
        <v>88.888888888888886</v>
      </c>
    </row>
    <row r="11" spans="1:17" ht="24.95" customHeight="1">
      <c r="A11" s="2" t="s">
        <v>16</v>
      </c>
      <c r="B11" s="3" t="s">
        <v>13</v>
      </c>
      <c r="C11" s="3" t="s">
        <v>11</v>
      </c>
      <c r="D11" s="3">
        <v>1</v>
      </c>
      <c r="E11" s="3">
        <v>1</v>
      </c>
      <c r="F11" s="25"/>
      <c r="G11" s="3">
        <v>1</v>
      </c>
      <c r="H11" s="25"/>
      <c r="I11" s="4">
        <v>1</v>
      </c>
      <c r="J11" s="4">
        <v>0</v>
      </c>
      <c r="K11" s="28"/>
      <c r="L11" s="4">
        <v>1</v>
      </c>
      <c r="M11" s="4">
        <v>1</v>
      </c>
      <c r="N11" s="4">
        <v>1</v>
      </c>
      <c r="O11" s="4">
        <v>1</v>
      </c>
      <c r="P11" s="4">
        <f t="shared" si="0"/>
        <v>8</v>
      </c>
      <c r="Q11" s="7">
        <f t="shared" si="1"/>
        <v>88.888888888888886</v>
      </c>
    </row>
    <row r="12" spans="1:17" ht="24.95" customHeight="1">
      <c r="A12" s="2" t="s">
        <v>17</v>
      </c>
      <c r="B12" s="3" t="s">
        <v>13</v>
      </c>
      <c r="C12" s="3" t="s">
        <v>18</v>
      </c>
      <c r="D12" s="3">
        <v>1</v>
      </c>
      <c r="E12" s="3">
        <v>1</v>
      </c>
      <c r="F12" s="25"/>
      <c r="G12" s="3">
        <v>0</v>
      </c>
      <c r="H12" s="25"/>
      <c r="I12" s="4">
        <v>0</v>
      </c>
      <c r="J12" s="4">
        <v>1</v>
      </c>
      <c r="K12" s="28"/>
      <c r="L12" s="4">
        <v>1</v>
      </c>
      <c r="M12" s="4">
        <v>1</v>
      </c>
      <c r="N12" s="4">
        <v>0</v>
      </c>
      <c r="O12" s="4">
        <v>1</v>
      </c>
      <c r="P12" s="4">
        <f t="shared" si="0"/>
        <v>6</v>
      </c>
      <c r="Q12" s="7">
        <f t="shared" si="1"/>
        <v>66.666666666666671</v>
      </c>
    </row>
    <row r="13" spans="1:17" ht="24.95" customHeight="1">
      <c r="A13" s="2" t="s">
        <v>19</v>
      </c>
      <c r="B13" s="3" t="s">
        <v>13</v>
      </c>
      <c r="C13" s="3" t="s">
        <v>20</v>
      </c>
      <c r="D13" s="3">
        <v>1</v>
      </c>
      <c r="E13" s="3">
        <v>1</v>
      </c>
      <c r="F13" s="26"/>
      <c r="G13" s="3">
        <v>0</v>
      </c>
      <c r="H13" s="26"/>
      <c r="I13" s="3">
        <v>1</v>
      </c>
      <c r="J13" s="3">
        <v>0</v>
      </c>
      <c r="K13" s="28"/>
      <c r="L13" s="3">
        <v>1</v>
      </c>
      <c r="M13" s="3">
        <v>0</v>
      </c>
      <c r="N13" s="3">
        <v>1</v>
      </c>
      <c r="O13" s="3">
        <v>0</v>
      </c>
      <c r="P13" s="4">
        <f t="shared" si="0"/>
        <v>5</v>
      </c>
      <c r="Q13" s="7">
        <f t="shared" si="1"/>
        <v>55.555555555555557</v>
      </c>
    </row>
    <row r="14" spans="1:17" ht="24.95" customHeight="1">
      <c r="A14" s="9" t="s">
        <v>27</v>
      </c>
      <c r="B14" s="3" t="s">
        <v>13</v>
      </c>
      <c r="C14" s="10" t="s">
        <v>11</v>
      </c>
      <c r="D14" s="11" t="s">
        <v>28</v>
      </c>
      <c r="E14" s="12"/>
      <c r="F14" s="12"/>
      <c r="G14" s="12"/>
      <c r="H14" s="13"/>
      <c r="I14" s="3">
        <v>1</v>
      </c>
      <c r="J14" s="3">
        <v>1</v>
      </c>
      <c r="K14" s="28"/>
      <c r="L14" s="3">
        <v>0</v>
      </c>
      <c r="M14" s="3">
        <v>1</v>
      </c>
      <c r="N14" s="3">
        <v>1</v>
      </c>
      <c r="O14" s="3">
        <v>1</v>
      </c>
      <c r="P14" s="4">
        <f t="shared" si="0"/>
        <v>5</v>
      </c>
      <c r="Q14" s="7">
        <f>(P14*100)/(4)</f>
        <v>125</v>
      </c>
    </row>
    <row r="15" spans="1:17" ht="24.95" customHeight="1">
      <c r="A15" s="2" t="s">
        <v>21</v>
      </c>
      <c r="B15" s="3" t="s">
        <v>13</v>
      </c>
      <c r="C15" s="3" t="s">
        <v>11</v>
      </c>
      <c r="D15" s="3">
        <v>1</v>
      </c>
      <c r="E15" s="3">
        <v>1</v>
      </c>
      <c r="F15" s="3"/>
      <c r="G15" s="3">
        <v>1</v>
      </c>
      <c r="H15" s="3"/>
      <c r="I15" s="3">
        <v>0</v>
      </c>
      <c r="J15" s="3">
        <v>0</v>
      </c>
      <c r="K15" s="29"/>
      <c r="L15" s="3">
        <v>0</v>
      </c>
      <c r="M15" s="3">
        <v>1</v>
      </c>
      <c r="N15" s="3">
        <v>1</v>
      </c>
      <c r="O15" s="3">
        <v>1</v>
      </c>
      <c r="P15" s="4">
        <f>SUM(D15:O15)</f>
        <v>6</v>
      </c>
      <c r="Q15" s="7">
        <f t="shared" si="1"/>
        <v>66.666666666666671</v>
      </c>
    </row>
    <row r="16" spans="1:17" ht="29.25" customHeight="1">
      <c r="A16" s="5" t="s">
        <v>22</v>
      </c>
      <c r="B16" s="5"/>
      <c r="C16" s="5"/>
      <c r="D16" s="6">
        <f>SUM(D7:D15)/8*100</f>
        <v>100</v>
      </c>
      <c r="E16" s="6">
        <f t="shared" ref="E16:H16" si="2">SUM(E7:E15)/8*100</f>
        <v>100</v>
      </c>
      <c r="F16" s="6">
        <f t="shared" si="2"/>
        <v>0</v>
      </c>
      <c r="G16" s="6">
        <f t="shared" si="2"/>
        <v>75</v>
      </c>
      <c r="H16" s="6">
        <f t="shared" si="2"/>
        <v>0</v>
      </c>
      <c r="I16" s="6">
        <f>SUM(I7:I15)/9*100</f>
        <v>66.666666666666657</v>
      </c>
      <c r="J16" s="6">
        <f>SUM(J7:J15)/9*100</f>
        <v>66.666666666666657</v>
      </c>
      <c r="K16" s="6">
        <f t="shared" ref="K16:O16" si="3">SUM(K7:K15)/9*100</f>
        <v>0</v>
      </c>
      <c r="L16" s="6">
        <f t="shared" si="3"/>
        <v>77.777777777777786</v>
      </c>
      <c r="M16" s="6">
        <f t="shared" si="3"/>
        <v>88.888888888888886</v>
      </c>
      <c r="N16" s="6">
        <f t="shared" si="3"/>
        <v>77.777777777777786</v>
      </c>
      <c r="O16" s="6">
        <f t="shared" si="3"/>
        <v>77.777777777777786</v>
      </c>
      <c r="P16" s="6"/>
      <c r="Q16" s="6"/>
    </row>
  </sheetData>
  <mergeCells count="12">
    <mergeCell ref="D14:H14"/>
    <mergeCell ref="A1:Q1"/>
    <mergeCell ref="A2:Q2"/>
    <mergeCell ref="A3:Q3"/>
    <mergeCell ref="A4:Q4"/>
    <mergeCell ref="A5:A6"/>
    <mergeCell ref="B5:B6"/>
    <mergeCell ref="C5:C6"/>
    <mergeCell ref="D5:Q5"/>
    <mergeCell ref="F7:F13"/>
    <mergeCell ref="H7:H13"/>
    <mergeCell ref="K7:K15"/>
  </mergeCells>
  <hyperlinks>
    <hyperlink ref="D14:H14" r:id="rId1" display="No formaba parte de la comisión"/>
    <hyperlink ref="F7:F13" r:id="rId2" display="No sesionó"/>
    <hyperlink ref="H7:H13" r:id="rId3" display="No sesionó"/>
    <hyperlink ref="K7:K15" r:id="rId4" display="No sesionó"/>
  </hyperlinks>
  <pageMargins left="0.7" right="0.7" top="0.75" bottom="0.75" header="0.3" footer="0.3"/>
  <pageSetup paperSize="5" scale="49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2016-02-17T20:49:26Z</dcterms:created>
  <dcterms:modified xsi:type="dcterms:W3CDTF">2017-12-11T19:36:08Z</dcterms:modified>
</cp:coreProperties>
</file>