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520" windowHeight="8085"/>
  </bookViews>
  <sheets>
    <sheet name="Estadísticas y Gráficas " sheetId="1" r:id="rId1"/>
  </sheets>
  <definedNames>
    <definedName name="_xlnm.Print_Area" localSheetId="0">'Estadísticas y Gráficas '!$A$1:$T$60</definedName>
  </definedNames>
  <calcPr calcId="125725"/>
</workbook>
</file>

<file path=xl/calcChain.xml><?xml version="1.0" encoding="utf-8"?>
<calcChain xmlns="http://schemas.openxmlformats.org/spreadsheetml/2006/main">
  <c r="O14" i="1"/>
  <c r="P14"/>
  <c r="Q14"/>
  <c r="R14"/>
  <c r="S13"/>
  <c r="T13" s="1"/>
  <c r="S8"/>
  <c r="S9"/>
  <c r="S10"/>
  <c r="S11"/>
  <c r="S12"/>
  <c r="S7"/>
  <c r="N14"/>
  <c r="K14"/>
  <c r="L14"/>
  <c r="M14"/>
  <c r="J14"/>
  <c r="E14" l="1"/>
  <c r="F14"/>
  <c r="G14"/>
  <c r="H14"/>
  <c r="I14"/>
  <c r="D14"/>
  <c r="T10" l="1"/>
  <c r="T7"/>
  <c r="T8"/>
  <c r="T11"/>
  <c r="T12"/>
  <c r="T9"/>
  <c r="T14" l="1"/>
</calcChain>
</file>

<file path=xl/comments1.xml><?xml version="1.0" encoding="utf-8"?>
<comments xmlns="http://schemas.openxmlformats.org/spreadsheetml/2006/main">
  <authors>
    <author>smarquez</author>
  </authors>
  <commentList>
    <comment ref="R10" author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<sst xmlns="http://schemas.openxmlformats.org/spreadsheetml/2006/main" count="38" uniqueCount="26">
  <si>
    <t>AYUNTAMIENTO DE ZAPOPAN, JALISCO</t>
  </si>
  <si>
    <t>TRANSPARENCIA Y BUENAS PRÁCTICAS</t>
  </si>
  <si>
    <t>COMISIÓN EDILICIA DE MOVILIDAD URBANA Y CONURBACIÓN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</si>
  <si>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</si>
  <si>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</si>
  <si>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</si>
  <si>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</si>
  <si>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</si>
  <si>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</si>
  <si>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MYRIAM PAOLA ABUNDIS VÁZQUEZ</t>
  </si>
  <si>
    <t>Presidente</t>
  </si>
  <si>
    <t>MC</t>
  </si>
  <si>
    <t>TZITZI SANTILLÁN HERNÁNDEZ</t>
  </si>
  <si>
    <t>Integrante</t>
  </si>
  <si>
    <t>ESTEBAN ESTRADA RAMÍREZ</t>
  </si>
  <si>
    <t>ANA LIDIA SANDOVAL GARCÍA</t>
  </si>
  <si>
    <t>SALVADOR RIZO CASTELO</t>
  </si>
  <si>
    <t>PRI</t>
  </si>
  <si>
    <t>ALEJANDRO PINEDA VALENZUELA</t>
  </si>
  <si>
    <t>PAN</t>
  </si>
  <si>
    <t>% TOTAL DE ASISTENCIA POR SESIÓN</t>
  </si>
  <si>
    <t>ESTADÍSTICA DE ASISTENCIA COMISIONES EDILICIAS 2017</t>
  </si>
  <si>
    <t>Abril</t>
  </si>
  <si>
    <t>GRACIELA DE OBALDIA ESCALANTE</t>
  </si>
  <si>
    <t>Sesión cancelada</t>
  </si>
  <si>
    <t>No formaba parte de la Comisión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</si>
</sst>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9"/>
      <color theme="1"/>
      <name val="Arial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14"/>
      <color theme="1"/>
      <name val="Century Gothic"/>
      <family val="2"/>
    </font>
    <font>
      <u/>
      <sz val="9.9"/>
      <color theme="10"/>
      <name val="Calibri"/>
      <family val="2"/>
    </font>
    <font>
      <u/>
      <sz val="8"/>
      <color theme="10"/>
      <name val="Century Gothic"/>
      <family val="2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0" borderId="0" xfId="0" applyFont="1"/>
    <xf numFmtId="14" fontId="3" fillId="4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10" xfId="2" applyFont="1" applyFill="1" applyBorder="1" applyAlignment="1" applyProtection="1">
      <alignment vertical="center" wrapText="1"/>
    </xf>
    <xf numFmtId="0" fontId="8" fillId="0" borderId="11" xfId="2" applyFont="1" applyFill="1" applyBorder="1" applyAlignment="1" applyProtection="1">
      <alignment vertical="center" wrapText="1"/>
    </xf>
    <xf numFmtId="0" fontId="4" fillId="0" borderId="1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0" borderId="12" xfId="2" applyFont="1" applyBorder="1" applyAlignment="1" applyProtection="1">
      <alignment horizontal="center" vertical="center"/>
    </xf>
    <xf numFmtId="0" fontId="8" fillId="0" borderId="13" xfId="2" applyFont="1" applyBorder="1" applyAlignment="1" applyProtection="1">
      <alignment horizontal="center" vertical="center"/>
    </xf>
    <xf numFmtId="0" fontId="8" fillId="0" borderId="14" xfId="2" applyFont="1" applyBorder="1" applyAlignment="1" applyProtection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8" fillId="0" borderId="10" xfId="2" applyFont="1" applyFill="1" applyBorder="1" applyAlignment="1" applyProtection="1">
      <alignment horizontal="center" vertical="center" wrapText="1"/>
    </xf>
    <xf numFmtId="0" fontId="8" fillId="0" borderId="11" xfId="2" applyFont="1" applyFill="1" applyBorder="1" applyAlignment="1" applyProtection="1">
      <alignment horizontal="center" vertical="center" wrapText="1"/>
    </xf>
    <xf numFmtId="0" fontId="8" fillId="0" borderId="15" xfId="2" applyFont="1" applyFill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5"/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MOVILIDAD URBANA Y CONURBACIÓN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605998352002461"/>
          <c:y val="4.0100689168239938E-3"/>
        </c:manualLayout>
      </c:layout>
    </c:title>
    <c:plotArea>
      <c:layout/>
      <c:barChart>
        <c:barDir val="bar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AD0-408D-9267-C4D427AB7B10}"/>
              </c:ext>
            </c:extLst>
          </c:dPt>
          <c:dPt>
            <c:idx val="1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AD0-408D-9267-C4D427AB7B10}"/>
              </c:ext>
            </c:extLst>
          </c:dPt>
          <c:dPt>
            <c:idx val="2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AD0-408D-9267-C4D427AB7B10}"/>
              </c:ext>
            </c:extLst>
          </c:dPt>
          <c:dPt>
            <c:idx val="3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AD0-408D-9267-C4D427AB7B10}"/>
              </c:ext>
            </c:extLst>
          </c:dPt>
          <c:dPt>
            <c:idx val="4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AD0-408D-9267-C4D427AB7B10}"/>
              </c:ext>
            </c:extLst>
          </c:dPt>
          <c:dPt>
            <c:idx val="5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AD0-408D-9267-C4D427AB7B10}"/>
              </c:ext>
            </c:extLst>
          </c:dPt>
          <c:dPt>
            <c:idx val="6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'Estadísticas y Gráficas '!$A$7:$A$13</c:f>
              <c:strCache>
                <c:ptCount val="7"/>
                <c:pt idx="0">
                  <c:v>MYRIAM PAOLA ABUNDIS VÁZQUEZ</c:v>
                </c:pt>
                <c:pt idx="1">
                  <c:v>TZITZI SANTILLÁN HERNÁNDEZ</c:v>
                </c:pt>
                <c:pt idx="2">
                  <c:v>ESTEBAN ESTRADA RAMÍREZ</c:v>
                </c:pt>
                <c:pt idx="3">
                  <c:v>ANA LIDIA SANDOVAL GARCÍA</c:v>
                </c:pt>
                <c:pt idx="4">
                  <c:v>SALVADOR RIZO CASTELO</c:v>
                </c:pt>
                <c:pt idx="5">
                  <c:v>ALEJANDRO PINEDA VALENZUELA</c:v>
                </c:pt>
                <c:pt idx="6">
                  <c:v>GRACIELA DE OBALDIA ESCALANTE</c:v>
                </c:pt>
              </c:strCache>
            </c:strRef>
          </c:cat>
          <c:val>
            <c:numRef>
              <c:f>'Estadísticas y Gráficas '!$S$7:$S$13</c:f>
              <c:numCache>
                <c:formatCode>General</c:formatCode>
                <c:ptCount val="7"/>
                <c:pt idx="0">
                  <c:v>11</c:v>
                </c:pt>
                <c:pt idx="1">
                  <c:v>10</c:v>
                </c:pt>
                <c:pt idx="2">
                  <c:v>9</c:v>
                </c:pt>
                <c:pt idx="3">
                  <c:v>7</c:v>
                </c:pt>
                <c:pt idx="4">
                  <c:v>10</c:v>
                </c:pt>
                <c:pt idx="5">
                  <c:v>9</c:v>
                </c:pt>
                <c:pt idx="6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AD0-408D-9267-C4D427AB7B10}"/>
            </c:ext>
          </c:extLst>
        </c:ser>
        <c:axId val="68879488"/>
        <c:axId val="72854912"/>
      </c:barChart>
      <c:catAx>
        <c:axId val="68879488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72854912"/>
        <c:crosses val="autoZero"/>
        <c:auto val="1"/>
        <c:lblAlgn val="ctr"/>
        <c:lblOffset val="100"/>
        <c:tickLblSkip val="1"/>
      </c:catAx>
      <c:valAx>
        <c:axId val="72854912"/>
        <c:scaling>
          <c:orientation val="minMax"/>
          <c:max val="12"/>
          <c:min val="0"/>
        </c:scaling>
        <c:axPos val="b"/>
        <c:majorGridlines/>
        <c:numFmt formatCode="General" sourceLinked="1"/>
        <c:tickLblPos val="nextTo"/>
        <c:crossAx val="68879488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MOVILIDAD</a:t>
            </a:r>
            <a:r>
              <a:rPr lang="es-MX" sz="1000" baseline="0">
                <a:latin typeface="Century Gothic" pitchFamily="34" charset="0"/>
              </a:rPr>
              <a:t> URBANA Y CONURBACIÓN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31522212337286243"/>
          <c:y val="2.1435084964832572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'Estadísticas y Gráficas '!$A$7:$A$13</c:f>
              <c:strCache>
                <c:ptCount val="7"/>
                <c:pt idx="0">
                  <c:v>MYRIAM PAOLA ABUNDIS VÁZQUEZ</c:v>
                </c:pt>
                <c:pt idx="1">
                  <c:v>TZITZI SANTILLÁN HERNÁNDEZ</c:v>
                </c:pt>
                <c:pt idx="2">
                  <c:v>ESTEBAN ESTRADA RAMÍREZ</c:v>
                </c:pt>
                <c:pt idx="3">
                  <c:v>ANA LIDIA SANDOVAL GARCÍA</c:v>
                </c:pt>
                <c:pt idx="4">
                  <c:v>SALVADOR RIZO CASTELO</c:v>
                </c:pt>
                <c:pt idx="5">
                  <c:v>ALEJANDRO PINEDA VALENZUELA</c:v>
                </c:pt>
                <c:pt idx="6">
                  <c:v>GRACIELA DE OBALDIA ESCALANTE</c:v>
                </c:pt>
              </c:strCache>
            </c:strRef>
          </c:cat>
          <c:val>
            <c:numRef>
              <c:f>'Estadísticas y Gráficas '!$T$7:$T$13</c:f>
              <c:numCache>
                <c:formatCode>0</c:formatCode>
                <c:ptCount val="7"/>
                <c:pt idx="0">
                  <c:v>100</c:v>
                </c:pt>
                <c:pt idx="1">
                  <c:v>90.909090909090907</c:v>
                </c:pt>
                <c:pt idx="2">
                  <c:v>81.818181818181813</c:v>
                </c:pt>
                <c:pt idx="3">
                  <c:v>63.636363636363633</c:v>
                </c:pt>
                <c:pt idx="4">
                  <c:v>90.909090909090907</c:v>
                </c:pt>
                <c:pt idx="5">
                  <c:v>81.818181818181813</c:v>
                </c:pt>
                <c:pt idx="6">
                  <c:v>140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B8-4492-9EC9-5FE1640BF164}"/>
            </c:ext>
          </c:extLst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11112586474443"/>
          <c:y val="0.26355639079858217"/>
          <c:w val="0.43888887413525668"/>
          <c:h val="0.68476247115636157"/>
        </c:manualLayout>
      </c:layout>
      <c:txPr>
        <a:bodyPr/>
        <a:lstStyle/>
        <a:p>
          <a:pPr rtl="0"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 sz="1200"/>
            </a:pPr>
            <a:r>
              <a:rPr lang="es-MX" sz="1200"/>
              <a:t>PORCENTAJE</a:t>
            </a:r>
            <a:r>
              <a:rPr lang="es-MX" sz="1200" baseline="0"/>
              <a:t> DE ASISTENCIA POR SESIÓN</a:t>
            </a:r>
          </a:p>
          <a:p>
            <a:pPr algn="r">
              <a:defRPr sz="1200"/>
            </a:pPr>
            <a:r>
              <a:rPr lang="es-MX" sz="1200" baseline="0"/>
              <a:t>COMISIÓN DE MOVILIDAD URBANA Y CONURBACIÓN</a:t>
            </a:r>
          </a:p>
        </c:rich>
      </c:tx>
      <c:layout>
        <c:manualLayout>
          <c:xMode val="edge"/>
          <c:yMode val="edge"/>
          <c:x val="0.67453048849374364"/>
          <c:y val="3.1704986876640417E-2"/>
        </c:manualLayout>
      </c:layout>
    </c:title>
    <c:view3D>
      <c:rotY val="10"/>
      <c:depthPercent val="100"/>
      <c:rAngAx val="1"/>
    </c:view3D>
    <c:plotArea>
      <c:layout/>
      <c:bar3DChart>
        <c:barDir val="bar"/>
        <c:grouping val="clustered"/>
        <c:ser>
          <c:idx val="0"/>
          <c:order val="0"/>
          <c:cat>
            <c:strRef>
              <c:f>'Estadísticas y Gráficas '!$D$6:$R$6</c:f>
              <c:strCache>
                <c:ptCount val="15"/>
                <c:pt idx="0">
                  <c:v>19/01/2017</c:v>
                </c:pt>
                <c:pt idx="1">
                  <c:v>09/02/2017</c:v>
                </c:pt>
                <c:pt idx="2">
                  <c:v>15/02/2017</c:v>
                </c:pt>
                <c:pt idx="3">
                  <c:v>27/03/2017</c:v>
                </c:pt>
                <c:pt idx="4">
                  <c:v>Abril</c:v>
                </c:pt>
                <c:pt idx="5">
                  <c:v>22/05/2017</c:v>
                </c:pt>
                <c:pt idx="6">
                  <c:v>28/06/2017</c:v>
                </c:pt>
                <c:pt idx="7">
                  <c:v>25/07/2017</c:v>
                </c:pt>
                <c:pt idx="8">
                  <c:v>26/07/2017</c:v>
                </c:pt>
                <c:pt idx="9">
                  <c:v>10/08/2017</c:v>
                </c:pt>
                <c:pt idx="10">
                  <c:v>31/08/2017</c:v>
                </c:pt>
                <c:pt idx="11">
                  <c:v>25/09/2017</c:v>
                </c:pt>
                <c:pt idx="12">
                  <c:v>23/10/2017</c:v>
                </c:pt>
                <c:pt idx="13">
                  <c:v>21/11/2017</c:v>
                </c:pt>
                <c:pt idx="14">
                  <c:v>11/12/2017</c:v>
                </c:pt>
              </c:strCache>
            </c:strRef>
          </c:cat>
          <c:val>
            <c:numRef>
              <c:f>'Estadísticas y Gráficas '!$D$14:$R$14</c:f>
              <c:numCache>
                <c:formatCode>0</c:formatCode>
                <c:ptCount val="15"/>
                <c:pt idx="0">
                  <c:v>66.666666666666657</c:v>
                </c:pt>
                <c:pt idx="1">
                  <c:v>0</c:v>
                </c:pt>
                <c:pt idx="2">
                  <c:v>66.666666666666657</c:v>
                </c:pt>
                <c:pt idx="3">
                  <c:v>100</c:v>
                </c:pt>
                <c:pt idx="4">
                  <c:v>0</c:v>
                </c:pt>
                <c:pt idx="5">
                  <c:v>83.333333333333343</c:v>
                </c:pt>
                <c:pt idx="6">
                  <c:v>100</c:v>
                </c:pt>
                <c:pt idx="7">
                  <c:v>0</c:v>
                </c:pt>
                <c:pt idx="8">
                  <c:v>0</c:v>
                </c:pt>
                <c:pt idx="9">
                  <c:v>57.142857142857139</c:v>
                </c:pt>
                <c:pt idx="10">
                  <c:v>100</c:v>
                </c:pt>
                <c:pt idx="11">
                  <c:v>85.714285714285708</c:v>
                </c:pt>
                <c:pt idx="12">
                  <c:v>100</c:v>
                </c:pt>
                <c:pt idx="13">
                  <c:v>100</c:v>
                </c:pt>
                <c:pt idx="14">
                  <c:v>85.714285714285708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3B3-4AB5-9F17-5009450A67A5}"/>
            </c:ext>
          </c:extLst>
        </c:ser>
        <c:dLbls>
          <c:showVal val="1"/>
        </c:dLbls>
        <c:shape val="cylinder"/>
        <c:axId val="45689088"/>
        <c:axId val="45694976"/>
        <c:axId val="0"/>
      </c:bar3DChart>
      <c:catAx>
        <c:axId val="45689088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45694976"/>
        <c:crosses val="autoZero"/>
        <c:auto val="1"/>
        <c:lblAlgn val="ctr"/>
        <c:lblOffset val="100"/>
      </c:catAx>
      <c:valAx>
        <c:axId val="45694976"/>
        <c:scaling>
          <c:orientation val="minMax"/>
          <c:max val="100"/>
          <c:min val="40"/>
        </c:scaling>
        <c:axPos val="b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4568908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704850</xdr:colOff>
      <xdr:row>15</xdr:row>
      <xdr:rowOff>0</xdr:rowOff>
    </xdr:from>
    <xdr:to>
      <xdr:col>19</xdr:col>
      <xdr:colOff>866775</xdr:colOff>
      <xdr:row>32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323849</xdr:colOff>
      <xdr:row>0</xdr:row>
      <xdr:rowOff>359833</xdr:rowOff>
    </xdr:from>
    <xdr:to>
      <xdr:col>2</xdr:col>
      <xdr:colOff>275166</xdr:colOff>
      <xdr:row>3</xdr:row>
      <xdr:rowOff>148166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2766" y="359833"/>
          <a:ext cx="999067" cy="93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15</xdr:row>
      <xdr:rowOff>66675</xdr:rowOff>
    </xdr:from>
    <xdr:to>
      <xdr:col>4</xdr:col>
      <xdr:colOff>447675</xdr:colOff>
      <xdr:row>31</xdr:row>
      <xdr:rowOff>171450</xdr:rowOff>
    </xdr:to>
    <xdr:graphicFrame macro="">
      <xdr:nvGraphicFramePr>
        <xdr:cNvPr id="4" name="4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34</xdr:row>
      <xdr:rowOff>47625</xdr:rowOff>
    </xdr:from>
    <xdr:to>
      <xdr:col>8</xdr:col>
      <xdr:colOff>781050</xdr:colOff>
      <xdr:row>59</xdr:row>
      <xdr:rowOff>57150</xdr:rowOff>
    </xdr:to>
    <xdr:graphicFrame macro="">
      <xdr:nvGraphicFramePr>
        <xdr:cNvPr id="5" name="5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243416</xdr:colOff>
      <xdr:row>0</xdr:row>
      <xdr:rowOff>359834</xdr:rowOff>
    </xdr:from>
    <xdr:to>
      <xdr:col>15</xdr:col>
      <xdr:colOff>395817</xdr:colOff>
      <xdr:row>3</xdr:row>
      <xdr:rowOff>148167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3583" y="359834"/>
          <a:ext cx="999067" cy="93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apopan.gob.mx/wp-content/uploads/2017/06/COMISIONES-EDILICIAS-2015-2018-30-31-MAYO-2017.doc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9"/>
  <sheetViews>
    <sheetView tabSelected="1" zoomScaleNormal="100" workbookViewId="0">
      <selection activeCell="R13" sqref="R13"/>
    </sheetView>
  </sheetViews>
  <sheetFormatPr baseColWidth="10" defaultColWidth="11.42578125" defaultRowHeight="15"/>
  <cols>
    <col min="1" max="1" width="35.140625" customWidth="1"/>
    <col min="2" max="2" width="15.7109375" customWidth="1"/>
    <col min="3" max="3" width="13.5703125" customWidth="1"/>
    <col min="4" max="18" width="12.7109375" customWidth="1"/>
    <col min="19" max="20" width="13.7109375" customWidth="1"/>
  </cols>
  <sheetData>
    <row r="1" spans="1:20" s="1" customFormat="1" ht="30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2"/>
    </row>
    <row r="2" spans="1:20" s="1" customFormat="1" ht="30" customHeight="1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5"/>
    </row>
    <row r="3" spans="1:20" s="1" customFormat="1" ht="30" customHeight="1">
      <c r="A3" s="23" t="s">
        <v>21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5"/>
    </row>
    <row r="4" spans="1:20" s="1" customFormat="1" ht="30" customHeight="1">
      <c r="A4" s="26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8"/>
    </row>
    <row r="5" spans="1:20" s="1" customFormat="1" ht="30" customHeight="1">
      <c r="A5" s="29" t="s">
        <v>3</v>
      </c>
      <c r="B5" s="29" t="s">
        <v>4</v>
      </c>
      <c r="C5" s="29" t="s">
        <v>5</v>
      </c>
      <c r="D5" s="29" t="s">
        <v>6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0" s="1" customFormat="1" ht="38.25">
      <c r="A6" s="29"/>
      <c r="B6" s="29"/>
      <c r="C6" s="29"/>
      <c r="D6" s="2">
        <v>42754</v>
      </c>
      <c r="E6" s="2">
        <v>42775</v>
      </c>
      <c r="F6" s="2">
        <v>42781</v>
      </c>
      <c r="G6" s="2">
        <v>42821</v>
      </c>
      <c r="H6" s="2" t="s">
        <v>22</v>
      </c>
      <c r="I6" s="2">
        <v>42877</v>
      </c>
      <c r="J6" s="2">
        <v>42914</v>
      </c>
      <c r="K6" s="2">
        <v>42941</v>
      </c>
      <c r="L6" s="2">
        <v>42942</v>
      </c>
      <c r="M6" s="2">
        <v>42957</v>
      </c>
      <c r="N6" s="2">
        <v>42978</v>
      </c>
      <c r="O6" s="2">
        <v>43003</v>
      </c>
      <c r="P6" s="2">
        <v>43031</v>
      </c>
      <c r="Q6" s="2">
        <v>43060</v>
      </c>
      <c r="R6" s="2">
        <v>43080</v>
      </c>
      <c r="S6" s="10" t="s">
        <v>7</v>
      </c>
      <c r="T6" s="10" t="s">
        <v>8</v>
      </c>
    </row>
    <row r="7" spans="1:20" s="1" customFormat="1" ht="30" customHeight="1">
      <c r="A7" s="3" t="s">
        <v>9</v>
      </c>
      <c r="B7" s="4" t="s">
        <v>10</v>
      </c>
      <c r="C7" s="4" t="s">
        <v>11</v>
      </c>
      <c r="D7" s="4">
        <v>1</v>
      </c>
      <c r="E7" s="30" t="s">
        <v>24</v>
      </c>
      <c r="F7" s="4">
        <v>1</v>
      </c>
      <c r="G7" s="4">
        <v>1</v>
      </c>
      <c r="H7" s="30" t="s">
        <v>24</v>
      </c>
      <c r="I7" s="4">
        <v>1</v>
      </c>
      <c r="J7" s="4">
        <v>1</v>
      </c>
      <c r="K7" s="30" t="s">
        <v>24</v>
      </c>
      <c r="L7" s="30" t="s">
        <v>24</v>
      </c>
      <c r="M7" s="4">
        <v>1</v>
      </c>
      <c r="N7" s="4">
        <v>1</v>
      </c>
      <c r="O7" s="11">
        <v>1</v>
      </c>
      <c r="P7" s="4">
        <v>1</v>
      </c>
      <c r="Q7" s="11">
        <v>1</v>
      </c>
      <c r="R7" s="11">
        <v>1</v>
      </c>
      <c r="S7" s="5">
        <f>SUM(D7:R7)</f>
        <v>11</v>
      </c>
      <c r="T7" s="6">
        <f>(S7*100)/(S7)</f>
        <v>100</v>
      </c>
    </row>
    <row r="8" spans="1:20" s="1" customFormat="1" ht="30" customHeight="1">
      <c r="A8" s="3" t="s">
        <v>12</v>
      </c>
      <c r="B8" s="4" t="s">
        <v>13</v>
      </c>
      <c r="C8" s="4" t="s">
        <v>11</v>
      </c>
      <c r="D8" s="4">
        <v>1</v>
      </c>
      <c r="E8" s="31"/>
      <c r="F8" s="4">
        <v>0</v>
      </c>
      <c r="G8" s="4">
        <v>1</v>
      </c>
      <c r="H8" s="31"/>
      <c r="I8" s="4">
        <v>1</v>
      </c>
      <c r="J8" s="4">
        <v>1</v>
      </c>
      <c r="K8" s="31"/>
      <c r="L8" s="31"/>
      <c r="M8" s="4">
        <v>1</v>
      </c>
      <c r="N8" s="4">
        <v>1</v>
      </c>
      <c r="O8" s="11">
        <v>1</v>
      </c>
      <c r="P8" s="4">
        <v>1</v>
      </c>
      <c r="Q8" s="11">
        <v>1</v>
      </c>
      <c r="R8" s="11">
        <v>1</v>
      </c>
      <c r="S8" s="5">
        <f t="shared" ref="S8:S12" si="0">SUM(D8:R8)</f>
        <v>10</v>
      </c>
      <c r="T8" s="6">
        <f>(S8*100)/(S7)</f>
        <v>90.909090909090907</v>
      </c>
    </row>
    <row r="9" spans="1:20" s="1" customFormat="1" ht="30" customHeight="1">
      <c r="A9" s="3" t="s">
        <v>14</v>
      </c>
      <c r="B9" s="4" t="s">
        <v>13</v>
      </c>
      <c r="C9" s="4" t="s">
        <v>11</v>
      </c>
      <c r="D9" s="4">
        <v>0</v>
      </c>
      <c r="E9" s="31"/>
      <c r="F9" s="4">
        <v>1</v>
      </c>
      <c r="G9" s="4">
        <v>1</v>
      </c>
      <c r="H9" s="31"/>
      <c r="I9" s="4">
        <v>1</v>
      </c>
      <c r="J9" s="4">
        <v>1</v>
      </c>
      <c r="K9" s="31"/>
      <c r="L9" s="31"/>
      <c r="M9" s="4">
        <v>0</v>
      </c>
      <c r="N9" s="4">
        <v>1</v>
      </c>
      <c r="O9" s="11">
        <v>1</v>
      </c>
      <c r="P9" s="4">
        <v>1</v>
      </c>
      <c r="Q9" s="11">
        <v>1</v>
      </c>
      <c r="R9" s="11">
        <v>1</v>
      </c>
      <c r="S9" s="5">
        <f t="shared" si="0"/>
        <v>9</v>
      </c>
      <c r="T9" s="6">
        <f>(S9*100)/(S7)</f>
        <v>81.818181818181813</v>
      </c>
    </row>
    <row r="10" spans="1:20" s="1" customFormat="1" ht="30" customHeight="1">
      <c r="A10" s="3" t="s">
        <v>15</v>
      </c>
      <c r="B10" s="4" t="s">
        <v>13</v>
      </c>
      <c r="C10" s="4" t="s">
        <v>11</v>
      </c>
      <c r="D10" s="4">
        <v>1</v>
      </c>
      <c r="E10" s="31"/>
      <c r="F10" s="4">
        <v>0</v>
      </c>
      <c r="G10" s="4">
        <v>1</v>
      </c>
      <c r="H10" s="31"/>
      <c r="I10" s="4">
        <v>0</v>
      </c>
      <c r="J10" s="4">
        <v>1</v>
      </c>
      <c r="K10" s="31"/>
      <c r="L10" s="31"/>
      <c r="M10" s="4">
        <v>1</v>
      </c>
      <c r="N10" s="4">
        <v>1</v>
      </c>
      <c r="O10" s="11">
        <v>0</v>
      </c>
      <c r="P10" s="4">
        <v>1</v>
      </c>
      <c r="Q10" s="11">
        <v>1</v>
      </c>
      <c r="R10" s="11">
        <v>0</v>
      </c>
      <c r="S10" s="5">
        <f t="shared" si="0"/>
        <v>7</v>
      </c>
      <c r="T10" s="6">
        <f>(S10*100)/(S7)</f>
        <v>63.636363636363633</v>
      </c>
    </row>
    <row r="11" spans="1:20" s="1" customFormat="1" ht="30" customHeight="1">
      <c r="A11" s="3" t="s">
        <v>16</v>
      </c>
      <c r="B11" s="4" t="s">
        <v>13</v>
      </c>
      <c r="C11" s="4" t="s">
        <v>17</v>
      </c>
      <c r="D11" s="4">
        <v>1</v>
      </c>
      <c r="E11" s="31"/>
      <c r="F11" s="4">
        <v>1</v>
      </c>
      <c r="G11" s="4">
        <v>1</v>
      </c>
      <c r="H11" s="31"/>
      <c r="I11" s="4">
        <v>1</v>
      </c>
      <c r="J11" s="4">
        <v>1</v>
      </c>
      <c r="K11" s="31"/>
      <c r="L11" s="31"/>
      <c r="M11" s="4">
        <v>0</v>
      </c>
      <c r="N11" s="4">
        <v>1</v>
      </c>
      <c r="O11" s="11">
        <v>1</v>
      </c>
      <c r="P11" s="4">
        <v>1</v>
      </c>
      <c r="Q11" s="11">
        <v>1</v>
      </c>
      <c r="R11" s="11">
        <v>1</v>
      </c>
      <c r="S11" s="5">
        <f t="shared" si="0"/>
        <v>10</v>
      </c>
      <c r="T11" s="6">
        <f>(S11*100)/(S7)</f>
        <v>90.909090909090907</v>
      </c>
    </row>
    <row r="12" spans="1:20" s="1" customFormat="1" ht="30" customHeight="1">
      <c r="A12" s="3" t="s">
        <v>18</v>
      </c>
      <c r="B12" s="4" t="s">
        <v>13</v>
      </c>
      <c r="C12" s="4" t="s">
        <v>19</v>
      </c>
      <c r="D12" s="14">
        <v>0</v>
      </c>
      <c r="E12" s="31"/>
      <c r="F12" s="14">
        <v>1</v>
      </c>
      <c r="G12" s="14">
        <v>1</v>
      </c>
      <c r="H12" s="31"/>
      <c r="I12" s="14">
        <v>1</v>
      </c>
      <c r="J12" s="14">
        <v>1</v>
      </c>
      <c r="K12" s="31"/>
      <c r="L12" s="31"/>
      <c r="M12" s="14">
        <v>0</v>
      </c>
      <c r="N12" s="4">
        <v>1</v>
      </c>
      <c r="O12" s="11">
        <v>1</v>
      </c>
      <c r="P12" s="4">
        <v>1</v>
      </c>
      <c r="Q12" s="11">
        <v>1</v>
      </c>
      <c r="R12" s="11">
        <v>1</v>
      </c>
      <c r="S12" s="5">
        <f t="shared" si="0"/>
        <v>9</v>
      </c>
      <c r="T12" s="6">
        <f>(S12*100)/(S7)</f>
        <v>81.818181818181813</v>
      </c>
    </row>
    <row r="13" spans="1:20" s="1" customFormat="1" ht="30" customHeight="1">
      <c r="A13" s="3" t="s">
        <v>23</v>
      </c>
      <c r="B13" s="4" t="s">
        <v>13</v>
      </c>
      <c r="C13" s="4" t="s">
        <v>11</v>
      </c>
      <c r="D13" s="16" t="s">
        <v>25</v>
      </c>
      <c r="E13" s="17"/>
      <c r="F13" s="17"/>
      <c r="G13" s="17"/>
      <c r="H13" s="17"/>
      <c r="I13" s="18"/>
      <c r="J13" s="4">
        <v>1</v>
      </c>
      <c r="K13" s="32"/>
      <c r="L13" s="32"/>
      <c r="M13" s="4">
        <v>1</v>
      </c>
      <c r="N13" s="15">
        <v>1</v>
      </c>
      <c r="O13" s="15">
        <v>1</v>
      </c>
      <c r="P13" s="4">
        <v>1</v>
      </c>
      <c r="Q13" s="15">
        <v>1</v>
      </c>
      <c r="R13" s="15">
        <v>1</v>
      </c>
      <c r="S13" s="5">
        <f>SUM(D13:R13)</f>
        <v>7</v>
      </c>
      <c r="T13" s="6">
        <f>(S13*100)/(5)</f>
        <v>140</v>
      </c>
    </row>
    <row r="14" spans="1:20" s="1" customFormat="1" ht="30" customHeight="1">
      <c r="A14" s="19" t="s">
        <v>20</v>
      </c>
      <c r="B14" s="19"/>
      <c r="C14" s="19"/>
      <c r="D14" s="7">
        <f>SUM(D7:D12)/6*100</f>
        <v>66.666666666666657</v>
      </c>
      <c r="E14" s="7">
        <f t="shared" ref="E14:H14" si="1">SUM(E7:E13)/6*100</f>
        <v>0</v>
      </c>
      <c r="F14" s="7">
        <f>SUM(F7:F12)/6*100</f>
        <v>66.666666666666657</v>
      </c>
      <c r="G14" s="7">
        <f>SUM(G7:G12)/6*100</f>
        <v>100</v>
      </c>
      <c r="H14" s="7">
        <f t="shared" si="1"/>
        <v>0</v>
      </c>
      <c r="I14" s="7">
        <f>SUM(I7:I12)/6*100</f>
        <v>83.333333333333343</v>
      </c>
      <c r="J14" s="7">
        <f>SUM(J7:J13)/7*100</f>
        <v>100</v>
      </c>
      <c r="K14" s="7">
        <f t="shared" ref="K14:M14" si="2">SUM(K7:K13)/7*100</f>
        <v>0</v>
      </c>
      <c r="L14" s="7">
        <f t="shared" si="2"/>
        <v>0</v>
      </c>
      <c r="M14" s="7">
        <f t="shared" si="2"/>
        <v>57.142857142857139</v>
      </c>
      <c r="N14" s="7">
        <f>SUM(N7:N13)/7*100</f>
        <v>100</v>
      </c>
      <c r="O14" s="7">
        <f t="shared" ref="O14:R14" si="3">SUM(O7:O13)/7*100</f>
        <v>85.714285714285708</v>
      </c>
      <c r="P14" s="7">
        <f t="shared" si="3"/>
        <v>100</v>
      </c>
      <c r="Q14" s="7">
        <f t="shared" si="3"/>
        <v>100</v>
      </c>
      <c r="R14" s="7">
        <f t="shared" si="3"/>
        <v>85.714285714285708</v>
      </c>
      <c r="S14" s="8"/>
      <c r="T14" s="9">
        <f>SUM(T7:T12)/6</f>
        <v>84.848484848484844</v>
      </c>
    </row>
    <row r="34" spans="4:4">
      <c r="D34" s="12"/>
    </row>
    <row r="35" spans="4:4">
      <c r="D35" s="13"/>
    </row>
    <row r="36" spans="4:4">
      <c r="D36" s="13"/>
    </row>
    <row r="37" spans="4:4">
      <c r="D37" s="13"/>
    </row>
    <row r="38" spans="4:4">
      <c r="D38" s="13"/>
    </row>
    <row r="39" spans="4:4">
      <c r="D39" s="13"/>
    </row>
  </sheetData>
  <mergeCells count="14">
    <mergeCell ref="D13:I13"/>
    <mergeCell ref="A14:C14"/>
    <mergeCell ref="A1:T1"/>
    <mergeCell ref="A2:T2"/>
    <mergeCell ref="A3:T3"/>
    <mergeCell ref="A4:T4"/>
    <mergeCell ref="A5:A6"/>
    <mergeCell ref="B5:B6"/>
    <mergeCell ref="C5:C6"/>
    <mergeCell ref="D5:T5"/>
    <mergeCell ref="E7:E12"/>
    <mergeCell ref="H7:H12"/>
    <mergeCell ref="K7:K13"/>
    <mergeCell ref="L7:L13"/>
  </mergeCells>
  <hyperlinks>
    <hyperlink ref="D13:I13" r:id="rId1" display="No formaba parte de la Comisión"/>
  </hyperlinks>
  <pageMargins left="0.7" right="0.7" top="0.75" bottom="0.75" header="0.3" footer="0.3"/>
  <pageSetup paperSize="5" scale="47" orientation="landscape" r:id="rId2"/>
  <colBreaks count="1" manualBreakCount="1">
    <brk id="20" max="1048575" man="1"/>
  </col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y Gráficas </vt:lpstr>
      <vt:lpstr>'Estadísticas y Gráficas '!Área_de_impresión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smarquez</cp:lastModifiedBy>
  <cp:revision/>
  <dcterms:created xsi:type="dcterms:W3CDTF">2016-02-18T21:59:58Z</dcterms:created>
  <dcterms:modified xsi:type="dcterms:W3CDTF">2017-12-12T20:45:32Z</dcterms:modified>
</cp:coreProperties>
</file>