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460"/>
  </bookViews>
  <sheets>
    <sheet name="Ecología 2017" sheetId="1" r:id="rId1"/>
  </sheets>
  <definedNames>
    <definedName name="_xlnm.Print_Area" localSheetId="0">'Ecología 2017'!$A$1:$T$61</definedName>
  </definedNames>
  <calcPr calcId="125725"/>
</workbook>
</file>

<file path=xl/calcChain.xml><?xml version="1.0" encoding="utf-8"?>
<calcChain xmlns="http://schemas.openxmlformats.org/spreadsheetml/2006/main">
  <c r="J19" i="1"/>
  <c r="K19"/>
  <c r="L19"/>
  <c r="M19"/>
  <c r="N19"/>
  <c r="O19"/>
  <c r="I19"/>
  <c r="P17"/>
  <c r="Q17" s="1"/>
  <c r="P16"/>
  <c r="Q16" s="1"/>
  <c r="E19"/>
  <c r="F19"/>
  <c r="G19"/>
  <c r="H19"/>
  <c r="P7" l="1"/>
  <c r="D19"/>
  <c r="P18" l="1"/>
  <c r="P15"/>
  <c r="P14"/>
  <c r="P13"/>
  <c r="P12"/>
  <c r="P11"/>
  <c r="P10"/>
  <c r="P9"/>
  <c r="P8"/>
  <c r="Q9" l="1"/>
  <c r="Q7"/>
  <c r="Q8"/>
  <c r="Q15"/>
  <c r="Q12"/>
  <c r="Q13"/>
  <c r="Q14"/>
  <c r="Q11"/>
  <c r="Q10"/>
  <c r="Q18"/>
  <c r="Q19" l="1"/>
</calcChain>
</file>

<file path=xl/comments1.xml><?xml version="1.0" encoding="utf-8"?>
<comments xmlns="http://schemas.openxmlformats.org/spreadsheetml/2006/main">
  <authors>
    <author>Rocio Selene Aceves Ramirez</author>
    <author>smarquez</author>
    <author>Jose Flores Trejo</author>
  </authors>
  <commentList>
    <comment ref="I8" author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F9" authorId="2">
      <text>
        <r>
          <rPr>
            <b/>
            <sz val="9"/>
            <color indexed="81"/>
            <rFont val="Tahoma"/>
            <family val="2"/>
          </rPr>
          <t xml:space="preserve">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  <comment ref="O9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2">
      <text>
        <r>
          <rPr>
            <b/>
            <sz val="9"/>
            <color indexed="81"/>
            <rFont val="Tahoma"/>
            <family val="2"/>
          </rPr>
          <t>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2">
      <text>
        <r>
          <rPr>
            <b/>
            <sz val="9"/>
            <color indexed="81"/>
            <rFont val="Tahoma"/>
            <family val="2"/>
          </rPr>
          <t xml:space="preserve">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  <comment ref="F15" authorId="2">
      <text>
        <r>
          <rPr>
            <b/>
            <sz val="9"/>
            <color indexed="81"/>
            <rFont val="Tahoma"/>
            <family val="2"/>
          </rPr>
          <t xml:space="preserve">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</rPr>
          <t xml:space="preserve">Inasistencia Justificada
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 xml:space="preserve">Inasistencia Justificada
</t>
        </r>
      </text>
    </comment>
    <comment ref="O18" authorId="1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<sst xmlns="http://schemas.openxmlformats.org/spreadsheetml/2006/main" count="50" uniqueCount="32">
  <si>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</si>
  <si>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</si>
  <si>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</si>
  <si>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</si>
  <si>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</si>
  <si>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</si>
  <si>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</si>
  <si>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</si>
  <si>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</si>
  <si>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MICHELLE LEAÑO ACEVES</t>
  </si>
  <si>
    <t>Presidente</t>
  </si>
  <si>
    <t>PVEM</t>
  </si>
  <si>
    <t>JOSÉ FLORES TREJO</t>
  </si>
  <si>
    <t>Integrante</t>
  </si>
  <si>
    <t>ALEJANDRO PINEDA VALENZUELA</t>
  </si>
  <si>
    <t>PAN</t>
  </si>
  <si>
    <t>ZOILA GUTIÉRREZ AVELAR</t>
  </si>
  <si>
    <t>PRI</t>
  </si>
  <si>
    <t>JOSÉ HIRAM TORRES SALCEDO</t>
  </si>
  <si>
    <t>MC</t>
  </si>
  <si>
    <t>ESTEBAN ESTRADA RAMÌREZ</t>
  </si>
  <si>
    <t>GRACIELA DE OBALDÍA ESCALANTE</t>
  </si>
  <si>
    <t>ANA LIDIA SANDOVAL GARCÍA</t>
  </si>
  <si>
    <t>MYRIAM PAOLA ABUNDIS VÁZQUEZ</t>
  </si>
  <si>
    <t>ÓSCAR JAVIER RAMÍREZ CASTELLANOS</t>
  </si>
  <si>
    <t>% TOTAL DE ASISTENCIA POR SESIÓN</t>
  </si>
  <si>
    <t>ESTADÍSTICA DE ASISTENCIA COMISIONES EDILICIAS 2017</t>
  </si>
  <si>
    <t>LAURA GABRIELA CÁRDENAS RODRÍGUEZ</t>
  </si>
  <si>
    <t>No formaba parte de la comisión</t>
  </si>
  <si>
    <t>TZITZI SANTILLAN HERNÁNDEZ</t>
  </si>
  <si>
    <t xml:space="preserve"> 30/06/2017</t>
  </si>
  <si>
    <t xml:space="preserve"> 27/07/2017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</si>
</sst>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8" fillId="0" borderId="7" xfId="2" applyFill="1" applyBorder="1" applyAlignment="1" applyProtection="1">
      <alignment horizontal="center" vertical="center"/>
    </xf>
    <xf numFmtId="0" fontId="8" fillId="0" borderId="8" xfId="2" applyFill="1" applyBorder="1" applyAlignment="1" applyProtection="1">
      <alignment horizontal="center" vertical="center"/>
    </xf>
    <xf numFmtId="0" fontId="8" fillId="0" borderId="9" xfId="2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A2D1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'Ecología 2017'!$A$7:$A$18</c:f>
              <c:strCache>
                <c:ptCount val="12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JOSÉ HIRAM TORRES SALCEDO</c:v>
                </c:pt>
                <c:pt idx="5">
                  <c:v>ESTEBAN ESTRADA RAMÌREZ</c:v>
                </c:pt>
                <c:pt idx="6">
                  <c:v>GRACIELA DE OBALDÍA ESCALANTE</c:v>
                </c:pt>
                <c:pt idx="7">
                  <c:v>ANA LIDIA SANDOVAL GARCÍA</c:v>
                </c:pt>
                <c:pt idx="8">
                  <c:v>MYRIAM PAOLA ABUNDIS VÁZQUEZ</c:v>
                </c:pt>
                <c:pt idx="9">
                  <c:v>LAURA GABRIELA CÁRDENAS RODRÍGUEZ</c:v>
                </c:pt>
                <c:pt idx="10">
                  <c:v>TZITZI SANTILLAN HERNÁNDEZ</c:v>
                </c:pt>
                <c:pt idx="11">
                  <c:v>ÓSCAR JAVIER RAMÍREZ CASTELLANOS</c:v>
                </c:pt>
              </c:strCache>
            </c:strRef>
          </c:cat>
          <c:val>
            <c:numRef>
              <c:f>'Ecología 2017'!$P$7:$P$18</c:f>
              <c:numCache>
                <c:formatCode>General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</c:ser>
        <c:axId val="50533888"/>
        <c:axId val="50535424"/>
      </c:barChart>
      <c:catAx>
        <c:axId val="5053388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50535424"/>
        <c:crosses val="autoZero"/>
        <c:auto val="1"/>
        <c:lblAlgn val="ctr"/>
        <c:lblOffset val="100"/>
        <c:tickLblSkip val="1"/>
      </c:catAx>
      <c:valAx>
        <c:axId val="50535424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5053388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'Ecología 2017'!$A$7:$A$18</c:f>
              <c:strCache>
                <c:ptCount val="12"/>
                <c:pt idx="0">
                  <c:v>MICHELLE LEAÑO ACEVES</c:v>
                </c:pt>
                <c:pt idx="1">
                  <c:v>JOSÉ FLORES TREJO</c:v>
                </c:pt>
                <c:pt idx="2">
                  <c:v>ALEJANDRO PINEDA VALENZUELA</c:v>
                </c:pt>
                <c:pt idx="3">
                  <c:v>ZOILA GUTIÉRREZ AVELAR</c:v>
                </c:pt>
                <c:pt idx="4">
                  <c:v>JOSÉ HIRAM TORRES SALCEDO</c:v>
                </c:pt>
                <c:pt idx="5">
                  <c:v>ESTEBAN ESTRADA RAMÌREZ</c:v>
                </c:pt>
                <c:pt idx="6">
                  <c:v>GRACIELA DE OBALDÍA ESCALANTE</c:v>
                </c:pt>
                <c:pt idx="7">
                  <c:v>ANA LIDIA SANDOVAL GARCÍA</c:v>
                </c:pt>
                <c:pt idx="8">
                  <c:v>MYRIAM PAOLA ABUNDIS VÁZQUEZ</c:v>
                </c:pt>
                <c:pt idx="9">
                  <c:v>LAURA GABRIELA CÁRDENAS RODRÍGUEZ</c:v>
                </c:pt>
                <c:pt idx="10">
                  <c:v>TZITZI SANTILLAN HERNÁNDEZ</c:v>
                </c:pt>
                <c:pt idx="11">
                  <c:v>ÓSCAR JAVIER RAMÍREZ CASTELLANOS</c:v>
                </c:pt>
              </c:strCache>
            </c:strRef>
          </c:cat>
          <c:val>
            <c:numRef>
              <c:f>'Ecología 2017'!$Q$7:$Q$18</c:f>
              <c:numCache>
                <c:formatCode>0</c:formatCode>
                <c:ptCount val="12"/>
                <c:pt idx="0">
                  <c:v>100</c:v>
                </c:pt>
                <c:pt idx="1">
                  <c:v>75</c:v>
                </c:pt>
                <c:pt idx="2">
                  <c:v>58.333333333333336</c:v>
                </c:pt>
                <c:pt idx="3">
                  <c:v>83.333333333333329</c:v>
                </c:pt>
                <c:pt idx="4">
                  <c:v>91.666666666666671</c:v>
                </c:pt>
                <c:pt idx="5">
                  <c:v>58.333333333333336</c:v>
                </c:pt>
                <c:pt idx="6">
                  <c:v>100</c:v>
                </c:pt>
                <c:pt idx="7">
                  <c:v>58.333333333333336</c:v>
                </c:pt>
                <c:pt idx="8">
                  <c:v>83.333333333333329</c:v>
                </c:pt>
                <c:pt idx="9">
                  <c:v>175</c:v>
                </c:pt>
                <c:pt idx="10">
                  <c:v>150</c:v>
                </c:pt>
                <c:pt idx="11">
                  <c:v>66.666666666666671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248"/>
          <c:w val="0.43888886357207568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136"/>
          <c:y val="2.3958409459052778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'Ecología 2017'!$D$19:$O$19</c:f>
              <c:strCache>
                <c:ptCount val="1"/>
                <c:pt idx="0">
                  <c:v>60 90 70 90 80 75 83 67 75 92 92 75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'Ecología 2017'!$D$6:$O$6</c:f>
              <c:strCache>
                <c:ptCount val="12"/>
                <c:pt idx="0">
                  <c:v>24/01/2017</c:v>
                </c:pt>
                <c:pt idx="1">
                  <c:v>08/02/2017</c:v>
                </c:pt>
                <c:pt idx="2">
                  <c:v>29/03/2017</c:v>
                </c:pt>
                <c:pt idx="3">
                  <c:v>27/04/2017</c:v>
                </c:pt>
                <c:pt idx="4">
                  <c:v>31/05/2017</c:v>
                </c:pt>
                <c:pt idx="5">
                  <c:v> 30/06/2017</c:v>
                </c:pt>
                <c:pt idx="6">
                  <c:v> 27/07/2017</c:v>
                </c:pt>
                <c:pt idx="7">
                  <c:v>24/08/2017</c:v>
                </c:pt>
                <c:pt idx="8">
                  <c:v>28/09/2017</c:v>
                </c:pt>
                <c:pt idx="9">
                  <c:v>24/10/2017</c:v>
                </c:pt>
                <c:pt idx="10">
                  <c:v>29/11/2017</c:v>
                </c:pt>
                <c:pt idx="11">
                  <c:v>07/12/2017</c:v>
                </c:pt>
              </c:strCache>
            </c:strRef>
          </c:cat>
          <c:val>
            <c:numRef>
              <c:f>'Ecología 2017'!$D$19:$O$19</c:f>
              <c:numCache>
                <c:formatCode>General</c:formatCode>
                <c:ptCount val="12"/>
                <c:pt idx="0">
                  <c:v>60</c:v>
                </c:pt>
                <c:pt idx="1">
                  <c:v>90</c:v>
                </c:pt>
                <c:pt idx="2">
                  <c:v>70</c:v>
                </c:pt>
                <c:pt idx="3">
                  <c:v>90</c:v>
                </c:pt>
                <c:pt idx="4">
                  <c:v>80</c:v>
                </c:pt>
                <c:pt idx="5">
                  <c:v>75</c:v>
                </c:pt>
                <c:pt idx="6" formatCode="0">
                  <c:v>83.333333333333343</c:v>
                </c:pt>
                <c:pt idx="7" formatCode="0">
                  <c:v>66.666666666666657</c:v>
                </c:pt>
                <c:pt idx="8">
                  <c:v>75</c:v>
                </c:pt>
                <c:pt idx="9" formatCode="0">
                  <c:v>91.666666666666657</c:v>
                </c:pt>
                <c:pt idx="10" formatCode="0">
                  <c:v>91.666666666666657</c:v>
                </c:pt>
                <c:pt idx="11">
                  <c:v>75</c:v>
                </c:pt>
              </c:numCache>
            </c:numRef>
          </c:val>
        </c:ser>
        <c:shape val="cylinder"/>
        <c:axId val="90392064"/>
        <c:axId val="90393600"/>
        <c:axId val="0"/>
      </c:bar3DChart>
      <c:catAx>
        <c:axId val="90392064"/>
        <c:scaling>
          <c:orientation val="minMax"/>
        </c:scaling>
        <c:axPos val="l"/>
        <c:numFmt formatCode="General" sourceLinked="1"/>
        <c:majorTickMark val="none"/>
        <c:tickLblPos val="nextTo"/>
        <c:crossAx val="90393600"/>
        <c:crosses val="autoZero"/>
        <c:auto val="1"/>
        <c:lblAlgn val="ctr"/>
        <c:lblOffset val="100"/>
      </c:catAx>
      <c:valAx>
        <c:axId val="90393600"/>
        <c:scaling>
          <c:orientation val="minMax"/>
          <c:max val="100"/>
          <c:min val="50"/>
        </c:scaling>
        <c:axPos val="b"/>
        <c:majorGridlines/>
        <c:numFmt formatCode="General" sourceLinked="1"/>
        <c:majorTickMark val="none"/>
        <c:tickLblPos val="nextTo"/>
        <c:crossAx val="9039206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78054</xdr:colOff>
      <xdr:row>21</xdr:row>
      <xdr:rowOff>8466</xdr:rowOff>
    </xdr:from>
    <xdr:to>
      <xdr:col>16</xdr:col>
      <xdr:colOff>867834</xdr:colOff>
      <xdr:row>38</xdr:row>
      <xdr:rowOff>161924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492126</xdr:colOff>
      <xdr:row>0</xdr:row>
      <xdr:rowOff>264583</xdr:rowOff>
    </xdr:from>
    <xdr:to>
      <xdr:col>2</xdr:col>
      <xdr:colOff>508002</xdr:colOff>
      <xdr:row>3</xdr:row>
      <xdr:rowOff>148167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2831043" y="264583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2382</xdr:rowOff>
    </xdr:from>
    <xdr:to>
      <xdr:col>3</xdr:col>
      <xdr:colOff>751417</xdr:colOff>
      <xdr:row>37</xdr:row>
      <xdr:rowOff>116416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465666</xdr:colOff>
      <xdr:row>41</xdr:row>
      <xdr:rowOff>31749</xdr:rowOff>
    </xdr:from>
    <xdr:to>
      <xdr:col>7</xdr:col>
      <xdr:colOff>793750</xdr:colOff>
      <xdr:row>62</xdr:row>
      <xdr:rowOff>95250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381000</xdr:colOff>
      <xdr:row>0</xdr:row>
      <xdr:rowOff>243417</xdr:rowOff>
    </xdr:from>
    <xdr:to>
      <xdr:col>13</xdr:col>
      <xdr:colOff>534460</xdr:colOff>
      <xdr:row>3</xdr:row>
      <xdr:rowOff>127001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2943417" y="243417"/>
          <a:ext cx="1063626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6/COMISIONES-EDILICIAS-2015-2018-30-31-MAYO-2017.docx" TargetMode="External"/><Relationship Id="rId1" Type="http://schemas.openxmlformats.org/officeDocument/2006/relationships/hyperlink" Target="http://www.zapopan.gob.mx/wp-content/uploads/2017/06/COMISIONES-EDILICIAS-2015-2018-30-31-MAYO-2017.doc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zoomScale="90" zoomScaleNormal="90" zoomScaleSheetLayoutView="90" workbookViewId="0">
      <selection activeCell="O6" sqref="O6"/>
    </sheetView>
  </sheetViews>
  <sheetFormatPr baseColWidth="10" defaultRowHeight="15"/>
  <cols>
    <col min="1" max="1" width="35.140625" customWidth="1"/>
    <col min="2" max="2" width="15.7109375" customWidth="1"/>
    <col min="3" max="3" width="14.7109375" customWidth="1"/>
    <col min="4" max="17" width="13.7109375" customWidth="1"/>
  </cols>
  <sheetData>
    <row r="1" spans="1:17" ht="27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8.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29.25" customHeight="1">
      <c r="A3" s="17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27" customHeight="1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21.75" customHeight="1">
      <c r="A5" s="20" t="s">
        <v>3</v>
      </c>
      <c r="B5" s="20" t="s">
        <v>4</v>
      </c>
      <c r="C5" s="20" t="s">
        <v>5</v>
      </c>
      <c r="D5" s="20" t="s">
        <v>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56.25" customHeight="1">
      <c r="A6" s="20"/>
      <c r="B6" s="20"/>
      <c r="C6" s="20"/>
      <c r="D6" s="9">
        <v>42759</v>
      </c>
      <c r="E6" s="9">
        <v>42774</v>
      </c>
      <c r="F6" s="9">
        <v>42823</v>
      </c>
      <c r="G6" s="9">
        <v>42852</v>
      </c>
      <c r="H6" s="9">
        <v>42886</v>
      </c>
      <c r="I6" s="12" t="s">
        <v>30</v>
      </c>
      <c r="J6" s="9" t="s">
        <v>31</v>
      </c>
      <c r="K6" s="9">
        <v>42971</v>
      </c>
      <c r="L6" s="9">
        <v>43006</v>
      </c>
      <c r="M6" s="9">
        <v>43032</v>
      </c>
      <c r="N6" s="9">
        <v>43068</v>
      </c>
      <c r="O6" s="9">
        <v>43076</v>
      </c>
      <c r="P6" s="1" t="s">
        <v>7</v>
      </c>
      <c r="Q6" s="1" t="s">
        <v>8</v>
      </c>
    </row>
    <row r="7" spans="1:17" ht="24.95" customHeight="1">
      <c r="A7" s="2" t="s">
        <v>9</v>
      </c>
      <c r="B7" s="3" t="s">
        <v>10</v>
      </c>
      <c r="C7" s="4" t="s">
        <v>11</v>
      </c>
      <c r="D7" s="4">
        <v>1</v>
      </c>
      <c r="E7" s="4">
        <v>1</v>
      </c>
      <c r="F7" s="5">
        <v>1</v>
      </c>
      <c r="G7" s="10">
        <v>1</v>
      </c>
      <c r="H7" s="5">
        <v>1</v>
      </c>
      <c r="I7" s="4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3">
        <f>SUM(D7:O7)</f>
        <v>12</v>
      </c>
      <c r="Q7" s="6">
        <f>(P7*100)/($P$7)</f>
        <v>100</v>
      </c>
    </row>
    <row r="8" spans="1:17" ht="24.95" customHeight="1">
      <c r="A8" s="2" t="s">
        <v>12</v>
      </c>
      <c r="B8" s="3" t="s">
        <v>13</v>
      </c>
      <c r="C8" s="4" t="s">
        <v>11</v>
      </c>
      <c r="D8" s="4">
        <v>1</v>
      </c>
      <c r="E8" s="4">
        <v>1</v>
      </c>
      <c r="F8" s="5">
        <v>1</v>
      </c>
      <c r="G8" s="5">
        <v>1</v>
      </c>
      <c r="H8" s="5">
        <v>1</v>
      </c>
      <c r="I8" s="4">
        <v>0</v>
      </c>
      <c r="J8" s="5">
        <v>1</v>
      </c>
      <c r="K8" s="5">
        <v>1</v>
      </c>
      <c r="L8" s="5">
        <v>0</v>
      </c>
      <c r="M8" s="5">
        <v>1</v>
      </c>
      <c r="N8" s="5">
        <v>1</v>
      </c>
      <c r="O8" s="5">
        <v>0</v>
      </c>
      <c r="P8" s="3">
        <f t="shared" ref="P8:P18" si="0">SUM(D8:O8)</f>
        <v>9</v>
      </c>
      <c r="Q8" s="6">
        <f t="shared" ref="Q8:Q18" si="1">(P8*100)/($P$7)</f>
        <v>75</v>
      </c>
    </row>
    <row r="9" spans="1:17" ht="24.95" customHeight="1">
      <c r="A9" s="2" t="s">
        <v>14</v>
      </c>
      <c r="B9" s="3" t="s">
        <v>13</v>
      </c>
      <c r="C9" s="4" t="s">
        <v>15</v>
      </c>
      <c r="D9" s="4">
        <v>0</v>
      </c>
      <c r="E9" s="4">
        <v>1</v>
      </c>
      <c r="F9" s="5">
        <v>0</v>
      </c>
      <c r="G9" s="5">
        <v>1</v>
      </c>
      <c r="H9" s="5">
        <v>1</v>
      </c>
      <c r="I9" s="4">
        <v>1</v>
      </c>
      <c r="J9" s="5">
        <v>0</v>
      </c>
      <c r="K9" s="5">
        <v>1</v>
      </c>
      <c r="L9" s="5">
        <v>1</v>
      </c>
      <c r="M9" s="5">
        <v>1</v>
      </c>
      <c r="N9" s="5">
        <v>0</v>
      </c>
      <c r="O9" s="5">
        <v>0</v>
      </c>
      <c r="P9" s="3">
        <f t="shared" si="0"/>
        <v>7</v>
      </c>
      <c r="Q9" s="6">
        <f t="shared" si="1"/>
        <v>58.333333333333336</v>
      </c>
    </row>
    <row r="10" spans="1:17" ht="24.95" customHeight="1">
      <c r="A10" s="2" t="s">
        <v>16</v>
      </c>
      <c r="B10" s="3" t="s">
        <v>13</v>
      </c>
      <c r="C10" s="4" t="s">
        <v>17</v>
      </c>
      <c r="D10" s="4">
        <v>0</v>
      </c>
      <c r="E10" s="4">
        <v>1</v>
      </c>
      <c r="F10" s="5">
        <v>1</v>
      </c>
      <c r="G10" s="5">
        <v>1</v>
      </c>
      <c r="H10" s="5">
        <v>1</v>
      </c>
      <c r="I10" s="4">
        <v>0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3">
        <f t="shared" si="0"/>
        <v>10</v>
      </c>
      <c r="Q10" s="6">
        <f t="shared" si="1"/>
        <v>83.333333333333329</v>
      </c>
    </row>
    <row r="11" spans="1:17" ht="24.95" customHeight="1">
      <c r="A11" s="2" t="s">
        <v>18</v>
      </c>
      <c r="B11" s="3" t="s">
        <v>13</v>
      </c>
      <c r="C11" s="4"/>
      <c r="D11" s="4">
        <v>0</v>
      </c>
      <c r="E11" s="4">
        <v>1</v>
      </c>
      <c r="F11" s="5">
        <v>1</v>
      </c>
      <c r="G11" s="5">
        <v>1</v>
      </c>
      <c r="H11" s="5">
        <v>1</v>
      </c>
      <c r="I11" s="4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3">
        <f t="shared" si="0"/>
        <v>11</v>
      </c>
      <c r="Q11" s="6">
        <f t="shared" si="1"/>
        <v>91.666666666666671</v>
      </c>
    </row>
    <row r="12" spans="1:17" ht="24.95" customHeight="1">
      <c r="A12" s="2" t="s">
        <v>20</v>
      </c>
      <c r="B12" s="3" t="s">
        <v>13</v>
      </c>
      <c r="C12" s="4" t="s">
        <v>19</v>
      </c>
      <c r="D12" s="4">
        <v>1</v>
      </c>
      <c r="E12" s="4">
        <v>1</v>
      </c>
      <c r="F12" s="5">
        <v>1</v>
      </c>
      <c r="G12" s="5">
        <v>1</v>
      </c>
      <c r="H12" s="5">
        <v>0</v>
      </c>
      <c r="I12" s="4">
        <v>0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5">
        <v>1</v>
      </c>
      <c r="P12" s="3">
        <f t="shared" si="0"/>
        <v>7</v>
      </c>
      <c r="Q12" s="6">
        <f t="shared" si="1"/>
        <v>58.333333333333336</v>
      </c>
    </row>
    <row r="13" spans="1:17" ht="24.95" customHeight="1">
      <c r="A13" s="2" t="s">
        <v>21</v>
      </c>
      <c r="B13" s="3" t="s">
        <v>13</v>
      </c>
      <c r="C13" s="4" t="s">
        <v>19</v>
      </c>
      <c r="D13" s="4">
        <v>1</v>
      </c>
      <c r="E13" s="4">
        <v>1</v>
      </c>
      <c r="F13" s="5">
        <v>1</v>
      </c>
      <c r="G13" s="5">
        <v>1</v>
      </c>
      <c r="H13" s="5">
        <v>1</v>
      </c>
      <c r="I13" s="4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3">
        <f t="shared" si="0"/>
        <v>12</v>
      </c>
      <c r="Q13" s="6">
        <f t="shared" si="1"/>
        <v>100</v>
      </c>
    </row>
    <row r="14" spans="1:17" ht="24.95" customHeight="1">
      <c r="A14" s="2" t="s">
        <v>22</v>
      </c>
      <c r="B14" s="3" t="s">
        <v>13</v>
      </c>
      <c r="C14" s="4" t="s">
        <v>19</v>
      </c>
      <c r="D14" s="4">
        <v>1</v>
      </c>
      <c r="E14" s="4">
        <v>1</v>
      </c>
      <c r="F14" s="5">
        <v>0</v>
      </c>
      <c r="G14" s="5">
        <v>0</v>
      </c>
      <c r="H14" s="5">
        <v>0</v>
      </c>
      <c r="I14" s="4">
        <v>1</v>
      </c>
      <c r="J14" s="5">
        <v>0</v>
      </c>
      <c r="K14" s="5">
        <v>0</v>
      </c>
      <c r="L14" s="5">
        <v>1</v>
      </c>
      <c r="M14" s="5">
        <v>1</v>
      </c>
      <c r="N14" s="5">
        <v>1</v>
      </c>
      <c r="O14" s="5">
        <v>1</v>
      </c>
      <c r="P14" s="3">
        <f t="shared" si="0"/>
        <v>7</v>
      </c>
      <c r="Q14" s="6">
        <f t="shared" si="1"/>
        <v>58.333333333333336</v>
      </c>
    </row>
    <row r="15" spans="1:17" ht="24.95" customHeight="1">
      <c r="A15" s="2" t="s">
        <v>23</v>
      </c>
      <c r="B15" s="3" t="s">
        <v>13</v>
      </c>
      <c r="C15" s="4" t="s">
        <v>19</v>
      </c>
      <c r="D15" s="4">
        <v>1</v>
      </c>
      <c r="E15" s="4">
        <v>1</v>
      </c>
      <c r="F15" s="5">
        <v>0</v>
      </c>
      <c r="G15" s="5">
        <v>1</v>
      </c>
      <c r="H15" s="5">
        <v>1</v>
      </c>
      <c r="I15" s="11">
        <v>1</v>
      </c>
      <c r="J15" s="5">
        <v>1</v>
      </c>
      <c r="K15" s="5">
        <v>0</v>
      </c>
      <c r="L15" s="5">
        <v>1</v>
      </c>
      <c r="M15" s="5">
        <v>1</v>
      </c>
      <c r="N15" s="5">
        <v>1</v>
      </c>
      <c r="O15" s="5">
        <v>1</v>
      </c>
      <c r="P15" s="3">
        <f t="shared" si="0"/>
        <v>10</v>
      </c>
      <c r="Q15" s="6">
        <f t="shared" si="1"/>
        <v>83.333333333333329</v>
      </c>
    </row>
    <row r="16" spans="1:17" ht="24.95" customHeight="1">
      <c r="A16" s="2" t="s">
        <v>27</v>
      </c>
      <c r="B16" s="3" t="s">
        <v>13</v>
      </c>
      <c r="C16" s="4" t="s">
        <v>19</v>
      </c>
      <c r="D16" s="21" t="s">
        <v>28</v>
      </c>
      <c r="E16" s="22"/>
      <c r="F16" s="22"/>
      <c r="G16" s="22"/>
      <c r="H16" s="23"/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3">
        <f t="shared" si="0"/>
        <v>7</v>
      </c>
      <c r="Q16" s="6">
        <f>(P16*100)/(4)</f>
        <v>175</v>
      </c>
    </row>
    <row r="17" spans="1:17" ht="24.95" customHeight="1">
      <c r="A17" s="2" t="s">
        <v>29</v>
      </c>
      <c r="B17" s="3" t="s">
        <v>13</v>
      </c>
      <c r="C17" s="4" t="s">
        <v>19</v>
      </c>
      <c r="D17" s="21" t="s">
        <v>28</v>
      </c>
      <c r="E17" s="22"/>
      <c r="F17" s="22"/>
      <c r="G17" s="22"/>
      <c r="H17" s="23"/>
      <c r="I17" s="11">
        <v>1</v>
      </c>
      <c r="J17" s="5">
        <v>1</v>
      </c>
      <c r="K17" s="5">
        <v>0</v>
      </c>
      <c r="L17" s="5">
        <v>1</v>
      </c>
      <c r="M17" s="5">
        <v>1</v>
      </c>
      <c r="N17" s="5">
        <v>1</v>
      </c>
      <c r="O17" s="5">
        <v>1</v>
      </c>
      <c r="P17" s="3">
        <f>SUM(D17:O17)</f>
        <v>6</v>
      </c>
      <c r="Q17" s="6">
        <f>(P17*100)/(4)</f>
        <v>150</v>
      </c>
    </row>
    <row r="18" spans="1:17" ht="24.95" customHeight="1">
      <c r="A18" s="2" t="s">
        <v>24</v>
      </c>
      <c r="B18" s="3" t="s">
        <v>13</v>
      </c>
      <c r="C18" s="4" t="s">
        <v>19</v>
      </c>
      <c r="D18" s="4">
        <v>0</v>
      </c>
      <c r="E18" s="4">
        <v>0</v>
      </c>
      <c r="F18" s="7">
        <v>1</v>
      </c>
      <c r="G18" s="7">
        <v>1</v>
      </c>
      <c r="H18" s="7">
        <v>1</v>
      </c>
      <c r="I18" s="4">
        <v>1</v>
      </c>
      <c r="J18" s="7">
        <v>1</v>
      </c>
      <c r="K18" s="7">
        <v>1</v>
      </c>
      <c r="L18" s="7">
        <v>0</v>
      </c>
      <c r="M18" s="7">
        <v>1</v>
      </c>
      <c r="N18" s="7">
        <v>1</v>
      </c>
      <c r="O18" s="7">
        <v>0</v>
      </c>
      <c r="P18" s="3">
        <f t="shared" si="0"/>
        <v>8</v>
      </c>
      <c r="Q18" s="6">
        <f t="shared" si="1"/>
        <v>66.666666666666671</v>
      </c>
    </row>
    <row r="19" spans="1:17" ht="24.75" customHeight="1">
      <c r="A19" s="13" t="s">
        <v>25</v>
      </c>
      <c r="B19" s="13"/>
      <c r="C19" s="13"/>
      <c r="D19" s="3">
        <f>AVERAGE(D7:D18)*100</f>
        <v>60</v>
      </c>
      <c r="E19" s="3">
        <f t="shared" ref="E19:H19" si="2">AVERAGE(E7:E18)*100</f>
        <v>90</v>
      </c>
      <c r="F19" s="3">
        <f t="shared" si="2"/>
        <v>70</v>
      </c>
      <c r="G19" s="3">
        <f t="shared" si="2"/>
        <v>90</v>
      </c>
      <c r="H19" s="3">
        <f t="shared" si="2"/>
        <v>80</v>
      </c>
      <c r="I19" s="3">
        <f t="shared" ref="I19" si="3">SUM(I7:I18)/12*100</f>
        <v>75</v>
      </c>
      <c r="J19" s="8">
        <f t="shared" ref="J19" si="4">SUM(J7:J18)/12*100</f>
        <v>83.333333333333343</v>
      </c>
      <c r="K19" s="8">
        <f t="shared" ref="K19" si="5">SUM(K7:K18)/12*100</f>
        <v>66.666666666666657</v>
      </c>
      <c r="L19" s="3">
        <f t="shared" ref="L19" si="6">SUM(L7:L18)/12*100</f>
        <v>75</v>
      </c>
      <c r="M19" s="8">
        <f t="shared" ref="M19" si="7">SUM(M7:M18)/12*100</f>
        <v>91.666666666666657</v>
      </c>
      <c r="N19" s="8">
        <f t="shared" ref="N19" si="8">SUM(N7:N18)/12*100</f>
        <v>91.666666666666657</v>
      </c>
      <c r="O19" s="3">
        <f t="shared" ref="O19" si="9">SUM(O7:O18)/12*100</f>
        <v>75</v>
      </c>
      <c r="P19" s="3"/>
      <c r="Q19" s="8">
        <f>SUM(Q7:Q18)/10</f>
        <v>110.00000000000003</v>
      </c>
    </row>
  </sheetData>
  <mergeCells count="11">
    <mergeCell ref="A19:C19"/>
    <mergeCell ref="A1:Q1"/>
    <mergeCell ref="A2:Q2"/>
    <mergeCell ref="A3:Q3"/>
    <mergeCell ref="A4:Q4"/>
    <mergeCell ref="A5:A6"/>
    <mergeCell ref="B5:B6"/>
    <mergeCell ref="C5:C6"/>
    <mergeCell ref="D5:Q5"/>
    <mergeCell ref="D16:H16"/>
    <mergeCell ref="D17:H17"/>
  </mergeCells>
  <hyperlinks>
    <hyperlink ref="D16:H16" r:id="rId1" display="No formaba parte de la comisión"/>
    <hyperlink ref="D17:H17" r:id="rId2" display="No formaba parte de la comisión"/>
  </hyperlinks>
  <pageMargins left="0.7" right="0.7" top="0.75" bottom="0.75" header="0.3" footer="0.3"/>
  <pageSetup paperSize="5" scale="47" orientation="landscape" r:id="rId3"/>
  <colBreaks count="1" manualBreakCount="1">
    <brk id="17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 2017</vt:lpstr>
      <vt:lpstr>'Ecología 2017'!Área_de_impresión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2016-04-12T19:53:37Z</dcterms:created>
  <dcterms:modified xsi:type="dcterms:W3CDTF">2018-01-23T16:46:20Z</dcterms:modified>
</cp:coreProperties>
</file>