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455"/>
  </bookViews>
  <sheets>
    <sheet name="Estadística de Asistencia 2017 " sheetId="1" r:id="rId1"/>
  </sheets>
  <calcPr calcId="152511"/>
</workbook>
</file>

<file path=xl/calcChain.xml><?xml version="1.0" encoding="utf-8"?>
<calcChain xmlns="http://schemas.openxmlformats.org/spreadsheetml/2006/main">
  <c r="P41" i="1"/>
  <c r="P40"/>
  <c r="P39"/>
  <c r="P38"/>
  <c r="G42"/>
  <c r="E42"/>
  <c r="C42"/>
  <c r="N42" l="1"/>
  <c r="L42"/>
  <c r="K42"/>
  <c r="J42"/>
  <c r="I42"/>
  <c r="H42"/>
  <c r="O6"/>
  <c r="F42" l="1"/>
  <c r="M42"/>
  <c r="O7"/>
  <c r="P7" s="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P6"/>
  <c r="O39"/>
  <c r="O40"/>
  <c r="O41"/>
  <c r="O38"/>
  <c r="D42"/>
  <c r="P20" l="1"/>
  <c r="P36"/>
  <c r="P15"/>
  <c r="P23"/>
  <c r="P9"/>
  <c r="P8"/>
  <c r="P31"/>
  <c r="P11"/>
  <c r="P37"/>
  <c r="P33"/>
  <c r="P29"/>
  <c r="P25"/>
  <c r="P21"/>
  <c r="P17"/>
  <c r="P13"/>
  <c r="P32"/>
  <c r="P28"/>
  <c r="P24"/>
  <c r="P16"/>
  <c r="P12"/>
  <c r="P35"/>
  <c r="P27"/>
  <c r="P19"/>
  <c r="P34"/>
  <c r="P30"/>
  <c r="P26"/>
  <c r="P22"/>
  <c r="P18"/>
  <c r="P14"/>
  <c r="P10"/>
</calcChain>
</file>

<file path=xl/sharedStrings.xml><?xml version="1.0" encoding="utf-8"?>
<sst xmlns="http://schemas.openxmlformats.org/spreadsheetml/2006/main" count="99" uniqueCount="83">
  <si>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</si>
  <si>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</si>
  <si>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</si>
  <si>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</si>
  <si>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</si>
  <si>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</si>
  <si>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</si>
  <si>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Lic. José María Andrés Zepeda</t>
  </si>
  <si>
    <t>Presidente</t>
  </si>
  <si>
    <t xml:space="preserve">Lic. Juan Carlos Román Arteaga </t>
  </si>
  <si>
    <t xml:space="preserve">Vicepresidente </t>
  </si>
  <si>
    <t>Lic. Xavier Marconi Montero Villanueva</t>
  </si>
  <si>
    <t>Regidor Presidente de la Comisión Colegiada y Permanente de Seguridad Pública</t>
  </si>
  <si>
    <t>Lic. Tzitzi Santillán Hernández</t>
  </si>
  <si>
    <t>Regidora Presidente de la Comisión Colegiada y Permanente de Derechos Humanos</t>
  </si>
  <si>
    <t>Mtro. Roberto Alarcón Estrada</t>
  </si>
  <si>
    <t xml:space="preserve">Comisario General de Seguridad Pública </t>
  </si>
  <si>
    <t xml:space="preserve">Titular de la Unidad de Prevención del Delito de la Comisaría General </t>
  </si>
  <si>
    <t>Lic. Francis Bujaidar Ghoraichy</t>
  </si>
  <si>
    <t xml:space="preserve">Coordinador General de Desarrollo Económico y Combate a la Desigualdad </t>
  </si>
  <si>
    <t>Manuel Enrique Mora Alvarado</t>
  </si>
  <si>
    <t xml:space="preserve">Representante del Comité de Planeación para el Desarrollo Municipal </t>
  </si>
  <si>
    <t xml:space="preserve">Indalecio Covarrubias Orozco </t>
  </si>
  <si>
    <t xml:space="preserve">Ing. Gustavo Guerrero Sánchez </t>
  </si>
  <si>
    <t>Arnulfo Cano Rojas</t>
  </si>
  <si>
    <t>Rosalba Robles Quintero</t>
  </si>
  <si>
    <t xml:space="preserve">José Luis Romo Ángel </t>
  </si>
  <si>
    <t>Francisco Organista Roque</t>
  </si>
  <si>
    <t xml:space="preserve">Dr. José Luis García González </t>
  </si>
  <si>
    <t xml:space="preserve">José Roque Salgado Delgado </t>
  </si>
  <si>
    <t xml:space="preserve">Fernando Guerrero Rivas </t>
  </si>
  <si>
    <t xml:space="preserve">Ernesto Cervera Zacarías </t>
  </si>
  <si>
    <t>Juan Pablo Pérez Vázquez</t>
  </si>
  <si>
    <t xml:space="preserve">Rosa María Vargas Castro </t>
  </si>
  <si>
    <t>Lic. Enrique Pereda Gómez</t>
  </si>
  <si>
    <t xml:space="preserve">Consejero Representante de la Cámara Nacional de la Industria de Radio y Televisión (CIRT) </t>
  </si>
  <si>
    <t>Ing. José Medina Mora Icaza</t>
  </si>
  <si>
    <t xml:space="preserve">Consejero Representante de la Confederación Patronal de la República Mexicana (COPARMEX) </t>
  </si>
  <si>
    <t xml:space="preserve">Consejero Represenante de la Cámara de Industriales de Jalisco </t>
  </si>
  <si>
    <t>Mtro. José Ignacio Francisco Ramos Padilla</t>
  </si>
  <si>
    <t xml:space="preserve">Consejero Representante de la Universidad del Valle de Atemajac </t>
  </si>
  <si>
    <t>Lic. Edgar Andrés Lomelí Moreno</t>
  </si>
  <si>
    <t xml:space="preserve">Consejero Representante de la Universidad Panamericana, Campus Guadalajara </t>
  </si>
  <si>
    <t xml:space="preserve">Consejero Represenante de la Universidad Marista de Guadalajara </t>
  </si>
  <si>
    <t>Lic. Montalberti Serrano Cervantes</t>
  </si>
  <si>
    <t xml:space="preserve">Consejero Representante de la Universidad de Guadalajara </t>
  </si>
  <si>
    <t xml:space="preserve">Lic. Antonio Leaño Reyes </t>
  </si>
  <si>
    <t xml:space="preserve">Consejero Representante de la Universidad Autónoma de Guadalajara </t>
  </si>
  <si>
    <t>Lic. Julio Rubén Gutiérrez Vega</t>
  </si>
  <si>
    <t xml:space="preserve">Consejero Representante de la Universidad del Valle de México </t>
  </si>
  <si>
    <t>Mtro. Héctor de la Torre Garibay</t>
  </si>
  <si>
    <t xml:space="preserve">Consejero Representante de la Universidad Tec Milenio  </t>
  </si>
  <si>
    <r>
      <t xml:space="preserve">Lic. </t>
    </r>
    <r>
      <rPr>
        <b/>
        <sz val="8"/>
        <color rgb="FF222222"/>
        <rFont val="Century Gothic"/>
        <family val="2"/>
      </rPr>
      <t>Uriel Díaz Santana</t>
    </r>
    <r>
      <rPr>
        <b/>
        <sz val="8"/>
        <color theme="1"/>
        <rFont val="Century Gothic"/>
        <family val="2"/>
      </rPr>
      <t xml:space="preserve"> </t>
    </r>
  </si>
  <si>
    <t>Mtra. Alicia García Vázquez</t>
  </si>
  <si>
    <t>Directora del Sistema Municipal para el Desarrollo Integral de la Familia</t>
  </si>
  <si>
    <t xml:space="preserve">Lic. Juan José Frangie Saade </t>
  </si>
  <si>
    <t>Jefatura de Gabinete  (Se integra por acuerdo como invitado permanente en la segunda sesion de enero 25 de 2017)</t>
  </si>
  <si>
    <t>25/01/2017</t>
  </si>
  <si>
    <t>22/02/2017</t>
  </si>
  <si>
    <t>29/03/2017</t>
  </si>
  <si>
    <t>Mtro. José Enrique Regil Vargas /Mtro. Gustavo Félix Bodart</t>
  </si>
  <si>
    <t>Lic. Mónica Arroyo Vázquez/Lic. Miguel Sainz Loyola</t>
  </si>
  <si>
    <t xml:space="preserve">Abril </t>
  </si>
  <si>
    <t>Noviembre</t>
  </si>
  <si>
    <t>Este mes el consejo no sesionó</t>
  </si>
  <si>
    <t>31/05/2017</t>
  </si>
  <si>
    <t>ESTADÍSTICA DE ASISTENCIA 2017</t>
  </si>
  <si>
    <t>ESTADÍSTICA DE ASISTENCIA DEL CONSEJO CIUDADANO DE SEGURIDAD PÚBLICA</t>
  </si>
  <si>
    <t>28/06/2017</t>
  </si>
  <si>
    <t>26/07/2017</t>
  </si>
  <si>
    <t xml:space="preserve">Patricia E. Félix de Saras </t>
  </si>
  <si>
    <t xml:space="preserve">Asociación Va por Blas y por Todos </t>
  </si>
  <si>
    <t xml:space="preserve">Lic. José Luis Tostado Bastidas </t>
  </si>
  <si>
    <t xml:space="preserve">Síndico Municipal </t>
  </si>
  <si>
    <t xml:space="preserve">Mtro. Hugo Ricardo Salazar Silva </t>
  </si>
  <si>
    <t xml:space="preserve">Coordinador de Servicios Públicos Municipales </t>
  </si>
  <si>
    <t>Lic. Laura Gabriela Cárdenas Rodríguez</t>
  </si>
  <si>
    <t>Regidora Presidente de la Comisión de Participación Ciudadana</t>
  </si>
  <si>
    <t>30/08/2017</t>
  </si>
  <si>
    <t>No formaba parte del consejo</t>
  </si>
  <si>
    <t>27/09/2017</t>
  </si>
  <si>
    <t>25/10/2017</t>
  </si>
  <si>
    <t>11/12/2017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</si>
</sst>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b/>
      <sz val="8"/>
      <color rgb="FF222222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b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1" fontId="4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49" fontId="10" fillId="4" borderId="12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2" borderId="12" xfId="2" applyFont="1" applyFill="1" applyBorder="1" applyAlignment="1" applyProtection="1">
      <alignment horizontal="center" vertical="center" wrapText="1"/>
    </xf>
    <xf numFmtId="0" fontId="7" fillId="2" borderId="13" xfId="2" applyFont="1" applyFill="1" applyBorder="1" applyAlignment="1" applyProtection="1">
      <alignment horizontal="center" vertical="center" wrapText="1"/>
    </xf>
    <xf numFmtId="0" fontId="7" fillId="2" borderId="14" xfId="2" applyFont="1" applyFill="1" applyBorder="1" applyAlignment="1" applyProtection="1">
      <alignment horizontal="center" vertical="center" wrapText="1"/>
    </xf>
    <xf numFmtId="1" fontId="4" fillId="2" borderId="10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CIUDADANO DE SEGURIDAD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</c:title>
    <c:plotArea>
      <c:layout/>
      <c:pieChart>
        <c:varyColors val="1"/>
        <c:ser>
          <c:idx val="0"/>
          <c:order val="0"/>
          <c:cat>
            <c:strRef>
              <c:f>'Estadística de Asistencia 2017 '!$A$6:$A$24</c:f>
              <c:strCache>
                <c:ptCount val="19"/>
                <c:pt idx="0">
                  <c:v>Lic. José María Andrés Zepeda</c:v>
                </c:pt>
                <c:pt idx="1">
                  <c:v>Lic. Juan Carlos Román Arteaga </c:v>
                </c:pt>
                <c:pt idx="2">
                  <c:v>Lic. Xavier Marconi Montero Villanueva</c:v>
                </c:pt>
                <c:pt idx="3">
                  <c:v>Lic. Tzitzi Santillán Hernández</c:v>
                </c:pt>
                <c:pt idx="4">
                  <c:v>Mtro. Roberto Alarcón Estrada</c:v>
                </c:pt>
                <c:pt idx="5">
                  <c:v>Lic. Mónica Arroyo Vázquez/Lic. Miguel Sainz Loyola</c:v>
                </c:pt>
                <c:pt idx="6">
                  <c:v>Mtra. Alicia García Vázquez</c:v>
                </c:pt>
                <c:pt idx="7">
                  <c:v>Lic. Francis Bujaidar Ghoraichy</c:v>
                </c:pt>
                <c:pt idx="8">
                  <c:v>Lic. Juan José Frangie Saade </c:v>
                </c:pt>
                <c:pt idx="9">
                  <c:v>Manuel Enrique Mora Alvarado</c:v>
                </c:pt>
                <c:pt idx="10">
                  <c:v>Indalecio Covarrubias Orozco </c:v>
                </c:pt>
                <c:pt idx="11">
                  <c:v>Ing. Gustavo Guerrero Sánchez </c:v>
                </c:pt>
                <c:pt idx="12">
                  <c:v>Arnulfo Cano Rojas</c:v>
                </c:pt>
                <c:pt idx="13">
                  <c:v>Rosalba Robles Quintero</c:v>
                </c:pt>
                <c:pt idx="14">
                  <c:v>José Luis Romo Ángel </c:v>
                </c:pt>
                <c:pt idx="15">
                  <c:v>Francisco Organista Roque</c:v>
                </c:pt>
                <c:pt idx="16">
                  <c:v>Dr. José Luis García González </c:v>
                </c:pt>
                <c:pt idx="17">
                  <c:v>José Roque Salgado Delgado </c:v>
                </c:pt>
                <c:pt idx="18">
                  <c:v>Fernando Guerrero Rivas </c:v>
                </c:pt>
              </c:strCache>
            </c:strRef>
          </c:cat>
          <c:val>
            <c:numRef>
              <c:f>'Estadística de Asistencia 2017 '!$O$6:$O$24</c:f>
              <c:numCache>
                <c:formatCode>General</c:formatCode>
                <c:ptCount val="19"/>
                <c:pt idx="0">
                  <c:v>10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10</c:v>
                </c:pt>
                <c:pt idx="9">
                  <c:v>10</c:v>
                </c:pt>
                <c:pt idx="10">
                  <c:v>1</c:v>
                </c:pt>
                <c:pt idx="11">
                  <c:v>7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solidFill>
      <a:sysClr val="window" lastClr="FFFFFF"/>
    </a:solidFill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SEGURIDAD</a:t>
            </a:r>
          </a:p>
        </c:rich>
      </c:tx>
      <c:layout>
        <c:manualLayout>
          <c:xMode val="edge"/>
          <c:yMode val="edge"/>
          <c:x val="1.2949743149807033E-4"/>
          <c:y val="2.5521238644179205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41760393836444792"/>
          <c:y val="1.648246662436573E-2"/>
          <c:w val="0.52442314347271157"/>
          <c:h val="0.84942117529323069"/>
        </c:manualLayout>
      </c:layout>
      <c:bar3DChart>
        <c:barDir val="bar"/>
        <c:grouping val="clustered"/>
        <c:ser>
          <c:idx val="0"/>
          <c:order val="0"/>
          <c:cat>
            <c:strRef>
              <c:f>'Estadística de Asistencia 2017 '!$A$6:$A$24</c:f>
              <c:strCache>
                <c:ptCount val="19"/>
                <c:pt idx="0">
                  <c:v>Lic. José María Andrés Zepeda</c:v>
                </c:pt>
                <c:pt idx="1">
                  <c:v>Lic. Juan Carlos Román Arteaga </c:v>
                </c:pt>
                <c:pt idx="2">
                  <c:v>Lic. Xavier Marconi Montero Villanueva</c:v>
                </c:pt>
                <c:pt idx="3">
                  <c:v>Lic. Tzitzi Santillán Hernández</c:v>
                </c:pt>
                <c:pt idx="4">
                  <c:v>Mtro. Roberto Alarcón Estrada</c:v>
                </c:pt>
                <c:pt idx="5">
                  <c:v>Lic. Mónica Arroyo Vázquez/Lic. Miguel Sainz Loyola</c:v>
                </c:pt>
                <c:pt idx="6">
                  <c:v>Mtra. Alicia García Vázquez</c:v>
                </c:pt>
                <c:pt idx="7">
                  <c:v>Lic. Francis Bujaidar Ghoraichy</c:v>
                </c:pt>
                <c:pt idx="8">
                  <c:v>Lic. Juan José Frangie Saade </c:v>
                </c:pt>
                <c:pt idx="9">
                  <c:v>Manuel Enrique Mora Alvarado</c:v>
                </c:pt>
                <c:pt idx="10">
                  <c:v>Indalecio Covarrubias Orozco </c:v>
                </c:pt>
                <c:pt idx="11">
                  <c:v>Ing. Gustavo Guerrero Sánchez </c:v>
                </c:pt>
                <c:pt idx="12">
                  <c:v>Arnulfo Cano Rojas</c:v>
                </c:pt>
                <c:pt idx="13">
                  <c:v>Rosalba Robles Quintero</c:v>
                </c:pt>
                <c:pt idx="14">
                  <c:v>José Luis Romo Ángel </c:v>
                </c:pt>
                <c:pt idx="15">
                  <c:v>Francisco Organista Roque</c:v>
                </c:pt>
                <c:pt idx="16">
                  <c:v>Dr. José Luis García González </c:v>
                </c:pt>
                <c:pt idx="17">
                  <c:v>José Roque Salgado Delgado </c:v>
                </c:pt>
                <c:pt idx="18">
                  <c:v>Fernando Guerrero Rivas </c:v>
                </c:pt>
              </c:strCache>
            </c:strRef>
          </c:cat>
          <c:val>
            <c:numRef>
              <c:f>'Estadística de Asistencia 2017 '!$O$6:$O$24</c:f>
              <c:numCache>
                <c:formatCode>General</c:formatCode>
                <c:ptCount val="19"/>
                <c:pt idx="0">
                  <c:v>10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10</c:v>
                </c:pt>
                <c:pt idx="9">
                  <c:v>10</c:v>
                </c:pt>
                <c:pt idx="10">
                  <c:v>1</c:v>
                </c:pt>
                <c:pt idx="11">
                  <c:v>7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shape val="box"/>
        <c:axId val="72486912"/>
        <c:axId val="72488448"/>
        <c:axId val="0"/>
      </c:bar3DChart>
      <c:catAx>
        <c:axId val="72486912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72488448"/>
        <c:crosses val="autoZero"/>
        <c:auto val="1"/>
        <c:lblAlgn val="ctr"/>
        <c:lblOffset val="100"/>
      </c:catAx>
      <c:valAx>
        <c:axId val="72488448"/>
        <c:scaling>
          <c:orientation val="minMax"/>
          <c:max val="11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Century Gothic" panose="020B0502020202020204" pitchFamily="34" charset="0"/>
              </a:defRPr>
            </a:pPr>
            <a:endParaRPr lang="es-MX"/>
          </a:p>
        </c:txPr>
        <c:crossAx val="72486912"/>
        <c:crosses val="autoZero"/>
        <c:crossBetween val="between"/>
        <c:majorUnit val="1"/>
        <c:minorUnit val="2.0000000000000011E-2"/>
      </c:valAx>
    </c:plotArea>
    <c:plotVisOnly val="1"/>
    <c:dispBlanksAs val="gap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8"/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SEGURIDAD</a:t>
            </a:r>
            <a:endParaRPr lang="es-MX"/>
          </a:p>
        </c:rich>
      </c:tx>
      <c:layout>
        <c:manualLayout>
          <c:xMode val="edge"/>
          <c:yMode val="edge"/>
          <c:x val="0.6818454784061122"/>
          <c:y val="2.3931622643159206E-2"/>
        </c:manualLayout>
      </c:layout>
    </c:title>
    <c:plotArea>
      <c:layout>
        <c:manualLayout>
          <c:layoutTarget val="inner"/>
          <c:xMode val="edge"/>
          <c:yMode val="edge"/>
          <c:x val="0.13498284557433762"/>
          <c:y val="0.16756642464497246"/>
          <c:w val="0.8316838210923293"/>
          <c:h val="0.72581382658595173"/>
        </c:manualLayout>
      </c:layout>
      <c:barChart>
        <c:barDir val="bar"/>
        <c:grouping val="clustered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dLblPos val="outEnd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72%</a:t>
                    </a:r>
                  </a:p>
                </c:rich>
              </c:tx>
              <c:dLblPos val="outEnd"/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dLblPos val="outEnd"/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69%</a:t>
                    </a:r>
                  </a:p>
                </c:rich>
              </c:tx>
              <c:dLblPos val="outEnd"/>
              <c:showVal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dLblPos val="outEnd"/>
              <c:showVal val="1"/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53%</a:t>
                    </a:r>
                  </a:p>
                </c:rich>
              </c:tx>
              <c:dLblPos val="outEnd"/>
              <c:showVal val="1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61%</a:t>
                    </a:r>
                  </a:p>
                </c:rich>
              </c:tx>
              <c:dLblPos val="outEnd"/>
              <c:showVal val="1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72%</a:t>
                    </a:r>
                  </a:p>
                </c:rich>
              </c:tx>
              <c:dLblPos val="outEnd"/>
              <c:showVal val="1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cat>
            <c:strRef>
              <c:f>'Estadística de Asistencia 2017 '!$C$5:$N$5</c:f>
              <c:strCache>
                <c:ptCount val="12"/>
                <c:pt idx="0">
                  <c:v>25/01/2017</c:v>
                </c:pt>
                <c:pt idx="1">
                  <c:v>22/02/2017</c:v>
                </c:pt>
                <c:pt idx="2">
                  <c:v>29/03/2017</c:v>
                </c:pt>
                <c:pt idx="3">
                  <c:v>Abril </c:v>
                </c:pt>
                <c:pt idx="4">
                  <c:v>31/05/2017</c:v>
                </c:pt>
                <c:pt idx="5">
                  <c:v>28/06/2017</c:v>
                </c:pt>
                <c:pt idx="6">
                  <c:v>26/07/2017</c:v>
                </c:pt>
                <c:pt idx="7">
                  <c:v>30/08/2017</c:v>
                </c:pt>
                <c:pt idx="8">
                  <c:v>27/09/2017</c:v>
                </c:pt>
                <c:pt idx="9">
                  <c:v>25/10/2017</c:v>
                </c:pt>
                <c:pt idx="10">
                  <c:v>Noviembre</c:v>
                </c:pt>
                <c:pt idx="11">
                  <c:v>11/12/2017</c:v>
                </c:pt>
              </c:strCache>
            </c:strRef>
          </c:cat>
          <c:val>
            <c:numRef>
              <c:f>'Estadística de Asistencia 2017 '!$C$42:$N$42</c:f>
              <c:numCache>
                <c:formatCode>0</c:formatCode>
                <c:ptCount val="12"/>
                <c:pt idx="0">
                  <c:v>78.125</c:v>
                </c:pt>
                <c:pt idx="1">
                  <c:v>78.125</c:v>
                </c:pt>
                <c:pt idx="2">
                  <c:v>72.222222222222214</c:v>
                </c:pt>
                <c:pt idx="3">
                  <c:v>0</c:v>
                </c:pt>
                <c:pt idx="4">
                  <c:v>75</c:v>
                </c:pt>
                <c:pt idx="5">
                  <c:v>69.444444444444443</c:v>
                </c:pt>
                <c:pt idx="6">
                  <c:v>55.555555555555557</c:v>
                </c:pt>
                <c:pt idx="7">
                  <c:v>52.777777777777779</c:v>
                </c:pt>
                <c:pt idx="8">
                  <c:v>61.111111111111114</c:v>
                </c:pt>
                <c:pt idx="9">
                  <c:v>72.222222222222214</c:v>
                </c:pt>
                <c:pt idx="10">
                  <c:v>0</c:v>
                </c:pt>
                <c:pt idx="11">
                  <c:v>47.222222222222221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Val val="1"/>
        </c:dLbls>
        <c:axId val="72541696"/>
        <c:axId val="72543232"/>
      </c:barChart>
      <c:catAx>
        <c:axId val="72541696"/>
        <c:scaling>
          <c:orientation val="minMax"/>
        </c:scaling>
        <c:axPos val="l"/>
        <c:numFmt formatCode="General" sourceLinked="0"/>
        <c:tickLblPos val="nextTo"/>
        <c:crossAx val="72543232"/>
        <c:crosses val="autoZero"/>
        <c:lblAlgn val="ctr"/>
        <c:lblOffset val="100"/>
      </c:catAx>
      <c:valAx>
        <c:axId val="72543232"/>
        <c:scaling>
          <c:orientation val="minMax"/>
          <c:max val="100"/>
          <c:min val="0"/>
        </c:scaling>
        <c:axPos val="b"/>
        <c:majorGridlines>
          <c:spPr>
            <a:ln>
              <a:noFill/>
            </a:ln>
          </c:spPr>
        </c:majorGridlines>
        <c:numFmt formatCode="0" sourceLinked="1"/>
        <c:tickLblPos val="nextTo"/>
        <c:crossAx val="72541696"/>
        <c:crosses val="autoZero"/>
        <c:crossBetween val="between"/>
      </c:valAx>
    </c:plotArea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219075</xdr:rowOff>
    </xdr:from>
    <xdr:to>
      <xdr:col>1</xdr:col>
      <xdr:colOff>1152525</xdr:colOff>
      <xdr:row>2</xdr:row>
      <xdr:rowOff>171450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8875" y="219075"/>
          <a:ext cx="8477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43</xdr:row>
      <xdr:rowOff>104775</xdr:rowOff>
    </xdr:from>
    <xdr:to>
      <xdr:col>3</xdr:col>
      <xdr:colOff>0</xdr:colOff>
      <xdr:row>70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123825</xdr:colOff>
      <xdr:row>42</xdr:row>
      <xdr:rowOff>185736</xdr:rowOff>
    </xdr:from>
    <xdr:to>
      <xdr:col>15</xdr:col>
      <xdr:colOff>666750</xdr:colOff>
      <xdr:row>74</xdr:row>
      <xdr:rowOff>61233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1571624</xdr:colOff>
      <xdr:row>75</xdr:row>
      <xdr:rowOff>171451</xdr:rowOff>
    </xdr:from>
    <xdr:to>
      <xdr:col>7</xdr:col>
      <xdr:colOff>609599</xdr:colOff>
      <xdr:row>100</xdr:row>
      <xdr:rowOff>180975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762000</xdr:colOff>
      <xdr:row>0</xdr:row>
      <xdr:rowOff>200025</xdr:rowOff>
    </xdr:from>
    <xdr:to>
      <xdr:col>13</xdr:col>
      <xdr:colOff>762000</xdr:colOff>
      <xdr:row>2</xdr:row>
      <xdr:rowOff>152400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73175" y="200025"/>
          <a:ext cx="8477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8/01/Noviembre.pdf" TargetMode="External"/><Relationship Id="rId1" Type="http://schemas.openxmlformats.org/officeDocument/2006/relationships/hyperlink" Target="http://www.zapopan.gob.mx/wp-content/uploads/2017/05/Informacion-Abril-2017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tabSelected="1" zoomScaleNormal="100" workbookViewId="0">
      <selection activeCell="M6" sqref="M6:M41"/>
    </sheetView>
  </sheetViews>
  <sheetFormatPr baseColWidth="10" defaultColWidth="11.42578125" defaultRowHeight="15"/>
  <cols>
    <col min="1" max="1" width="31.85546875" customWidth="1"/>
    <col min="2" max="2" width="39.140625" customWidth="1"/>
    <col min="3" max="14" width="12.7109375" customWidth="1"/>
    <col min="15" max="16" width="15.7109375" customWidth="1"/>
  </cols>
  <sheetData>
    <row r="1" spans="1:16" ht="38.25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16" ht="37.5" customHeight="1">
      <c r="A2" s="26" t="s">
        <v>66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35.25" customHeight="1">
      <c r="A3" s="29" t="s">
        <v>67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1:16" ht="30" customHeight="1">
      <c r="A4" s="32" t="s">
        <v>1</v>
      </c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39" customHeight="1">
      <c r="A5" s="9" t="s">
        <v>2</v>
      </c>
      <c r="B5" s="9" t="s">
        <v>3</v>
      </c>
      <c r="C5" s="15" t="s">
        <v>57</v>
      </c>
      <c r="D5" s="15" t="s">
        <v>58</v>
      </c>
      <c r="E5" s="15" t="s">
        <v>59</v>
      </c>
      <c r="F5" s="15" t="s">
        <v>62</v>
      </c>
      <c r="G5" s="15" t="s">
        <v>65</v>
      </c>
      <c r="H5" s="15" t="s">
        <v>68</v>
      </c>
      <c r="I5" s="15" t="s">
        <v>69</v>
      </c>
      <c r="J5" s="15" t="s">
        <v>78</v>
      </c>
      <c r="K5" s="15" t="s">
        <v>80</v>
      </c>
      <c r="L5" s="15" t="s">
        <v>81</v>
      </c>
      <c r="M5" s="19" t="s">
        <v>63</v>
      </c>
      <c r="N5" s="19" t="s">
        <v>82</v>
      </c>
      <c r="O5" s="10" t="s">
        <v>4</v>
      </c>
      <c r="P5" s="10" t="s">
        <v>5</v>
      </c>
    </row>
    <row r="6" spans="1:16" ht="27" customHeight="1">
      <c r="A6" s="3" t="s">
        <v>7</v>
      </c>
      <c r="B6" s="4" t="s">
        <v>8</v>
      </c>
      <c r="C6" s="5">
        <v>1</v>
      </c>
      <c r="D6" s="5">
        <v>1</v>
      </c>
      <c r="E6" s="5">
        <v>1</v>
      </c>
      <c r="F6" s="35" t="s">
        <v>64</v>
      </c>
      <c r="G6" s="7">
        <v>1</v>
      </c>
      <c r="H6" s="5">
        <v>1</v>
      </c>
      <c r="I6" s="5">
        <v>1</v>
      </c>
      <c r="J6" s="5">
        <v>1</v>
      </c>
      <c r="K6" s="5">
        <v>1</v>
      </c>
      <c r="L6" s="16">
        <v>1</v>
      </c>
      <c r="M6" s="35" t="s">
        <v>64</v>
      </c>
      <c r="N6" s="12">
        <v>1</v>
      </c>
      <c r="O6" s="17">
        <f>SUM(C6:N6)</f>
        <v>10</v>
      </c>
      <c r="P6" s="1">
        <f>(O6*100)/$O$6</f>
        <v>100</v>
      </c>
    </row>
    <row r="7" spans="1:16" ht="27" customHeight="1">
      <c r="A7" s="3" t="s">
        <v>9</v>
      </c>
      <c r="B7" s="4" t="s">
        <v>10</v>
      </c>
      <c r="C7" s="5">
        <v>0</v>
      </c>
      <c r="D7" s="5">
        <v>1</v>
      </c>
      <c r="E7" s="5">
        <v>0</v>
      </c>
      <c r="F7" s="36"/>
      <c r="G7" s="7">
        <v>1</v>
      </c>
      <c r="H7" s="5">
        <v>1</v>
      </c>
      <c r="I7" s="5">
        <v>0</v>
      </c>
      <c r="J7" s="5">
        <v>0</v>
      </c>
      <c r="K7" s="5">
        <v>0</v>
      </c>
      <c r="L7" s="16">
        <v>0</v>
      </c>
      <c r="M7" s="36"/>
      <c r="N7" s="12">
        <v>1</v>
      </c>
      <c r="O7" s="17">
        <f t="shared" ref="O7:O37" si="0">SUM(C7:N7)</f>
        <v>4</v>
      </c>
      <c r="P7" s="1">
        <f>(O7*100)/$O$6</f>
        <v>40</v>
      </c>
    </row>
    <row r="8" spans="1:16" ht="27" customHeight="1">
      <c r="A8" s="3" t="s">
        <v>11</v>
      </c>
      <c r="B8" s="4" t="s">
        <v>12</v>
      </c>
      <c r="C8" s="5">
        <v>1</v>
      </c>
      <c r="D8" s="5">
        <v>1</v>
      </c>
      <c r="E8" s="5">
        <v>1</v>
      </c>
      <c r="F8" s="36"/>
      <c r="G8" s="7">
        <v>1</v>
      </c>
      <c r="H8" s="5">
        <v>1</v>
      </c>
      <c r="I8" s="5">
        <v>1</v>
      </c>
      <c r="J8" s="5">
        <v>0</v>
      </c>
      <c r="K8" s="5">
        <v>1</v>
      </c>
      <c r="L8" s="16">
        <v>1</v>
      </c>
      <c r="M8" s="36"/>
      <c r="N8" s="12">
        <v>0</v>
      </c>
      <c r="O8" s="17">
        <f t="shared" si="0"/>
        <v>8</v>
      </c>
      <c r="P8" s="1">
        <f t="shared" ref="P8:P37" si="1">(O8*100)/$O$6</f>
        <v>80</v>
      </c>
    </row>
    <row r="9" spans="1:16" ht="27" customHeight="1">
      <c r="A9" s="3" t="s">
        <v>13</v>
      </c>
      <c r="B9" s="4" t="s">
        <v>14</v>
      </c>
      <c r="C9" s="5">
        <v>1</v>
      </c>
      <c r="D9" s="5">
        <v>0</v>
      </c>
      <c r="E9" s="5">
        <v>0</v>
      </c>
      <c r="F9" s="36"/>
      <c r="G9" s="7">
        <v>1</v>
      </c>
      <c r="H9" s="5">
        <v>1</v>
      </c>
      <c r="I9" s="5">
        <v>1</v>
      </c>
      <c r="J9" s="5">
        <v>0</v>
      </c>
      <c r="K9" s="5">
        <v>1</v>
      </c>
      <c r="L9" s="16">
        <v>1</v>
      </c>
      <c r="M9" s="36"/>
      <c r="N9" s="12">
        <v>1</v>
      </c>
      <c r="O9" s="17">
        <f t="shared" si="0"/>
        <v>7</v>
      </c>
      <c r="P9" s="1">
        <f t="shared" si="1"/>
        <v>70</v>
      </c>
    </row>
    <row r="10" spans="1:16" ht="27" customHeight="1">
      <c r="A10" s="3" t="s">
        <v>15</v>
      </c>
      <c r="B10" s="4" t="s">
        <v>16</v>
      </c>
      <c r="C10" s="5">
        <v>1</v>
      </c>
      <c r="D10" s="5">
        <v>1</v>
      </c>
      <c r="E10" s="5">
        <v>1</v>
      </c>
      <c r="F10" s="36"/>
      <c r="G10" s="7">
        <v>1</v>
      </c>
      <c r="H10" s="5">
        <v>1</v>
      </c>
      <c r="I10" s="5">
        <v>1</v>
      </c>
      <c r="J10" s="5">
        <v>1</v>
      </c>
      <c r="K10" s="5">
        <v>1</v>
      </c>
      <c r="L10" s="16">
        <v>1</v>
      </c>
      <c r="M10" s="36"/>
      <c r="N10" s="12">
        <v>1</v>
      </c>
      <c r="O10" s="17">
        <f t="shared" si="0"/>
        <v>10</v>
      </c>
      <c r="P10" s="1">
        <f t="shared" si="1"/>
        <v>100</v>
      </c>
    </row>
    <row r="11" spans="1:16" ht="27" customHeight="1">
      <c r="A11" s="3" t="s">
        <v>61</v>
      </c>
      <c r="B11" s="4" t="s">
        <v>17</v>
      </c>
      <c r="C11" s="5">
        <v>1</v>
      </c>
      <c r="D11" s="5">
        <v>1</v>
      </c>
      <c r="E11" s="5">
        <v>1</v>
      </c>
      <c r="F11" s="36"/>
      <c r="G11" s="7">
        <v>1</v>
      </c>
      <c r="H11" s="5">
        <v>1</v>
      </c>
      <c r="I11" s="5">
        <v>1</v>
      </c>
      <c r="J11" s="5">
        <v>1</v>
      </c>
      <c r="K11" s="5">
        <v>1</v>
      </c>
      <c r="L11" s="16">
        <v>1</v>
      </c>
      <c r="M11" s="36"/>
      <c r="N11" s="12">
        <v>1</v>
      </c>
      <c r="O11" s="17">
        <f t="shared" si="0"/>
        <v>10</v>
      </c>
      <c r="P11" s="1">
        <f t="shared" si="1"/>
        <v>100</v>
      </c>
    </row>
    <row r="12" spans="1:16" ht="27" customHeight="1">
      <c r="A12" s="3" t="s">
        <v>53</v>
      </c>
      <c r="B12" s="4" t="s">
        <v>54</v>
      </c>
      <c r="C12" s="5">
        <v>1</v>
      </c>
      <c r="D12" s="5">
        <v>1</v>
      </c>
      <c r="E12" s="5">
        <v>1</v>
      </c>
      <c r="F12" s="36"/>
      <c r="G12" s="7">
        <v>1</v>
      </c>
      <c r="H12" s="5">
        <v>1</v>
      </c>
      <c r="I12" s="5">
        <v>1</v>
      </c>
      <c r="J12" s="5">
        <v>0</v>
      </c>
      <c r="K12" s="5">
        <v>0</v>
      </c>
      <c r="L12" s="16">
        <v>0</v>
      </c>
      <c r="M12" s="36"/>
      <c r="N12" s="12">
        <v>0</v>
      </c>
      <c r="O12" s="17">
        <f t="shared" si="0"/>
        <v>6</v>
      </c>
      <c r="P12" s="1">
        <f t="shared" si="1"/>
        <v>60</v>
      </c>
    </row>
    <row r="13" spans="1:16" ht="27" customHeight="1">
      <c r="A13" s="3" t="s">
        <v>18</v>
      </c>
      <c r="B13" s="4" t="s">
        <v>19</v>
      </c>
      <c r="C13" s="5">
        <v>1</v>
      </c>
      <c r="D13" s="5">
        <v>0</v>
      </c>
      <c r="E13" s="5">
        <v>1</v>
      </c>
      <c r="F13" s="36"/>
      <c r="G13" s="7">
        <v>1</v>
      </c>
      <c r="H13" s="5">
        <v>0</v>
      </c>
      <c r="I13" s="5">
        <v>0</v>
      </c>
      <c r="J13" s="5">
        <v>0</v>
      </c>
      <c r="K13" s="5">
        <v>0</v>
      </c>
      <c r="L13" s="16">
        <v>1</v>
      </c>
      <c r="M13" s="36"/>
      <c r="N13" s="12">
        <v>0</v>
      </c>
      <c r="O13" s="17">
        <f t="shared" si="0"/>
        <v>4</v>
      </c>
      <c r="P13" s="1">
        <f t="shared" si="1"/>
        <v>40</v>
      </c>
    </row>
    <row r="14" spans="1:16" ht="27" customHeight="1">
      <c r="A14" s="3" t="s">
        <v>55</v>
      </c>
      <c r="B14" s="4" t="s">
        <v>56</v>
      </c>
      <c r="C14" s="5">
        <v>1</v>
      </c>
      <c r="D14" s="5">
        <v>1</v>
      </c>
      <c r="E14" s="5">
        <v>1</v>
      </c>
      <c r="F14" s="36"/>
      <c r="G14" s="7">
        <v>1</v>
      </c>
      <c r="H14" s="5">
        <v>1</v>
      </c>
      <c r="I14" s="5">
        <v>1</v>
      </c>
      <c r="J14" s="5">
        <v>1</v>
      </c>
      <c r="K14" s="5">
        <v>1</v>
      </c>
      <c r="L14" s="16">
        <v>1</v>
      </c>
      <c r="M14" s="36"/>
      <c r="N14" s="12">
        <v>1</v>
      </c>
      <c r="O14" s="17">
        <f t="shared" si="0"/>
        <v>10</v>
      </c>
      <c r="P14" s="1">
        <f t="shared" si="1"/>
        <v>100</v>
      </c>
    </row>
    <row r="15" spans="1:16" ht="27" customHeight="1">
      <c r="A15" s="3" t="s">
        <v>20</v>
      </c>
      <c r="B15" s="4" t="s">
        <v>21</v>
      </c>
      <c r="C15" s="5">
        <v>1</v>
      </c>
      <c r="D15" s="5">
        <v>1</v>
      </c>
      <c r="E15" s="5">
        <v>1</v>
      </c>
      <c r="F15" s="36"/>
      <c r="G15" s="7">
        <v>1</v>
      </c>
      <c r="H15" s="5">
        <v>1</v>
      </c>
      <c r="I15" s="5">
        <v>1</v>
      </c>
      <c r="J15" s="5">
        <v>1</v>
      </c>
      <c r="K15" s="5">
        <v>1</v>
      </c>
      <c r="L15" s="16">
        <v>1</v>
      </c>
      <c r="M15" s="36"/>
      <c r="N15" s="12">
        <v>1</v>
      </c>
      <c r="O15" s="17">
        <f t="shared" si="0"/>
        <v>10</v>
      </c>
      <c r="P15" s="1">
        <f t="shared" si="1"/>
        <v>100</v>
      </c>
    </row>
    <row r="16" spans="1:16" ht="27" customHeight="1">
      <c r="A16" s="3" t="s">
        <v>22</v>
      </c>
      <c r="B16" s="4" t="s">
        <v>21</v>
      </c>
      <c r="C16" s="5">
        <v>0</v>
      </c>
      <c r="D16" s="5">
        <v>1</v>
      </c>
      <c r="E16" s="5">
        <v>0</v>
      </c>
      <c r="F16" s="36"/>
      <c r="G16" s="7">
        <v>0</v>
      </c>
      <c r="H16" s="5">
        <v>0</v>
      </c>
      <c r="I16" s="5">
        <v>0</v>
      </c>
      <c r="J16" s="5">
        <v>0</v>
      </c>
      <c r="K16" s="5">
        <v>0</v>
      </c>
      <c r="L16" s="16">
        <v>0</v>
      </c>
      <c r="M16" s="36"/>
      <c r="N16" s="12">
        <v>0</v>
      </c>
      <c r="O16" s="17">
        <f t="shared" si="0"/>
        <v>1</v>
      </c>
      <c r="P16" s="1">
        <f t="shared" si="1"/>
        <v>10</v>
      </c>
    </row>
    <row r="17" spans="1:16" ht="27" customHeight="1">
      <c r="A17" s="3" t="s">
        <v>23</v>
      </c>
      <c r="B17" s="4" t="s">
        <v>21</v>
      </c>
      <c r="C17" s="5">
        <v>1</v>
      </c>
      <c r="D17" s="5">
        <v>1</v>
      </c>
      <c r="E17" s="5">
        <v>1</v>
      </c>
      <c r="F17" s="36"/>
      <c r="G17" s="7">
        <v>1</v>
      </c>
      <c r="H17" s="5">
        <v>1</v>
      </c>
      <c r="I17" s="5">
        <v>0</v>
      </c>
      <c r="J17" s="5">
        <v>1</v>
      </c>
      <c r="K17" s="5">
        <v>0</v>
      </c>
      <c r="L17" s="16">
        <v>1</v>
      </c>
      <c r="M17" s="36"/>
      <c r="N17" s="12">
        <v>0</v>
      </c>
      <c r="O17" s="17">
        <f t="shared" si="0"/>
        <v>7</v>
      </c>
      <c r="P17" s="1">
        <f t="shared" si="1"/>
        <v>70</v>
      </c>
    </row>
    <row r="18" spans="1:16" ht="27" customHeight="1">
      <c r="A18" s="3" t="s">
        <v>24</v>
      </c>
      <c r="B18" s="4" t="s">
        <v>21</v>
      </c>
      <c r="C18" s="5">
        <v>1</v>
      </c>
      <c r="D18" s="5">
        <v>1</v>
      </c>
      <c r="E18" s="5">
        <v>1</v>
      </c>
      <c r="F18" s="36"/>
      <c r="G18" s="7">
        <v>1</v>
      </c>
      <c r="H18" s="5">
        <v>1</v>
      </c>
      <c r="I18" s="5">
        <v>1</v>
      </c>
      <c r="J18" s="5">
        <v>1</v>
      </c>
      <c r="K18" s="5">
        <v>1</v>
      </c>
      <c r="L18" s="16">
        <v>1</v>
      </c>
      <c r="M18" s="36"/>
      <c r="N18" s="12">
        <v>1</v>
      </c>
      <c r="O18" s="17">
        <f t="shared" si="0"/>
        <v>10</v>
      </c>
      <c r="P18" s="1">
        <f t="shared" si="1"/>
        <v>100</v>
      </c>
    </row>
    <row r="19" spans="1:16" ht="27" customHeight="1">
      <c r="A19" s="3" t="s">
        <v>25</v>
      </c>
      <c r="B19" s="4" t="s">
        <v>21</v>
      </c>
      <c r="C19" s="5">
        <v>1</v>
      </c>
      <c r="D19" s="5">
        <v>1</v>
      </c>
      <c r="E19" s="5">
        <v>1</v>
      </c>
      <c r="F19" s="36"/>
      <c r="G19" s="7">
        <v>1</v>
      </c>
      <c r="H19" s="5">
        <v>1</v>
      </c>
      <c r="I19" s="5">
        <v>1</v>
      </c>
      <c r="J19" s="5">
        <v>1</v>
      </c>
      <c r="K19" s="5">
        <v>1</v>
      </c>
      <c r="L19" s="16">
        <v>0</v>
      </c>
      <c r="M19" s="36"/>
      <c r="N19" s="12">
        <v>0</v>
      </c>
      <c r="O19" s="17">
        <f t="shared" si="0"/>
        <v>8</v>
      </c>
      <c r="P19" s="1">
        <f t="shared" si="1"/>
        <v>80</v>
      </c>
    </row>
    <row r="20" spans="1:16" ht="27" customHeight="1">
      <c r="A20" s="3" t="s">
        <v>26</v>
      </c>
      <c r="B20" s="4" t="s">
        <v>21</v>
      </c>
      <c r="C20" s="5">
        <v>0</v>
      </c>
      <c r="D20" s="5">
        <v>1</v>
      </c>
      <c r="E20" s="5">
        <v>1</v>
      </c>
      <c r="F20" s="36"/>
      <c r="G20" s="7">
        <v>1</v>
      </c>
      <c r="H20" s="5">
        <v>1</v>
      </c>
      <c r="I20" s="5">
        <v>0</v>
      </c>
      <c r="J20" s="5">
        <v>0</v>
      </c>
      <c r="K20" s="5">
        <v>1</v>
      </c>
      <c r="L20" s="16">
        <v>1</v>
      </c>
      <c r="M20" s="36"/>
      <c r="N20" s="12">
        <v>0</v>
      </c>
      <c r="O20" s="17">
        <f t="shared" si="0"/>
        <v>6</v>
      </c>
      <c r="P20" s="1">
        <f t="shared" si="1"/>
        <v>60</v>
      </c>
    </row>
    <row r="21" spans="1:16" ht="27" customHeight="1">
      <c r="A21" s="3" t="s">
        <v>27</v>
      </c>
      <c r="B21" s="4" t="s">
        <v>21</v>
      </c>
      <c r="C21" s="5">
        <v>1</v>
      </c>
      <c r="D21" s="5">
        <v>1</v>
      </c>
      <c r="E21" s="5">
        <v>1</v>
      </c>
      <c r="F21" s="36"/>
      <c r="G21" s="7">
        <v>1</v>
      </c>
      <c r="H21" s="5">
        <v>1</v>
      </c>
      <c r="I21" s="5">
        <v>0</v>
      </c>
      <c r="J21" s="5">
        <v>0</v>
      </c>
      <c r="K21" s="5">
        <v>0</v>
      </c>
      <c r="L21" s="16">
        <v>1</v>
      </c>
      <c r="M21" s="36"/>
      <c r="N21" s="12">
        <v>1</v>
      </c>
      <c r="O21" s="17">
        <f t="shared" si="0"/>
        <v>7</v>
      </c>
      <c r="P21" s="1">
        <f t="shared" si="1"/>
        <v>70</v>
      </c>
    </row>
    <row r="22" spans="1:16" ht="27" customHeight="1">
      <c r="A22" s="3" t="s">
        <v>28</v>
      </c>
      <c r="B22" s="4" t="s">
        <v>21</v>
      </c>
      <c r="C22" s="5">
        <v>1</v>
      </c>
      <c r="D22" s="5">
        <v>1</v>
      </c>
      <c r="E22" s="5">
        <v>1</v>
      </c>
      <c r="F22" s="36"/>
      <c r="G22" s="7">
        <v>1</v>
      </c>
      <c r="H22" s="5">
        <v>1</v>
      </c>
      <c r="I22" s="5">
        <v>1</v>
      </c>
      <c r="J22" s="5">
        <v>1</v>
      </c>
      <c r="K22" s="5">
        <v>1</v>
      </c>
      <c r="L22" s="16">
        <v>1</v>
      </c>
      <c r="M22" s="36"/>
      <c r="N22" s="12">
        <v>0</v>
      </c>
      <c r="O22" s="17">
        <f t="shared" si="0"/>
        <v>9</v>
      </c>
      <c r="P22" s="1">
        <f t="shared" si="1"/>
        <v>90</v>
      </c>
    </row>
    <row r="23" spans="1:16" ht="27" customHeight="1">
      <c r="A23" s="3" t="s">
        <v>29</v>
      </c>
      <c r="B23" s="4" t="s">
        <v>21</v>
      </c>
      <c r="C23" s="5">
        <v>0</v>
      </c>
      <c r="D23" s="5">
        <v>0</v>
      </c>
      <c r="E23" s="5">
        <v>1</v>
      </c>
      <c r="F23" s="36"/>
      <c r="G23" s="7">
        <v>1</v>
      </c>
      <c r="H23" s="5">
        <v>1</v>
      </c>
      <c r="I23" s="5">
        <v>1</v>
      </c>
      <c r="J23" s="5">
        <v>1</v>
      </c>
      <c r="K23" s="5">
        <v>0</v>
      </c>
      <c r="L23" s="16">
        <v>1</v>
      </c>
      <c r="M23" s="36"/>
      <c r="N23" s="12">
        <v>1</v>
      </c>
      <c r="O23" s="17">
        <f t="shared" si="0"/>
        <v>7</v>
      </c>
      <c r="P23" s="1">
        <f t="shared" si="1"/>
        <v>70</v>
      </c>
    </row>
    <row r="24" spans="1:16" ht="27" customHeight="1">
      <c r="A24" s="3" t="s">
        <v>30</v>
      </c>
      <c r="B24" s="4" t="s">
        <v>21</v>
      </c>
      <c r="C24" s="5">
        <v>1</v>
      </c>
      <c r="D24" s="5">
        <v>1</v>
      </c>
      <c r="E24" s="5">
        <v>1</v>
      </c>
      <c r="F24" s="36"/>
      <c r="G24" s="7">
        <v>1</v>
      </c>
      <c r="H24" s="5">
        <v>1</v>
      </c>
      <c r="I24" s="5">
        <v>1</v>
      </c>
      <c r="J24" s="5">
        <v>1</v>
      </c>
      <c r="K24" s="5">
        <v>1</v>
      </c>
      <c r="L24" s="16">
        <v>1</v>
      </c>
      <c r="M24" s="36"/>
      <c r="N24" s="12">
        <v>1</v>
      </c>
      <c r="O24" s="17">
        <f t="shared" si="0"/>
        <v>10</v>
      </c>
      <c r="P24" s="1">
        <f t="shared" si="1"/>
        <v>100</v>
      </c>
    </row>
    <row r="25" spans="1:16" ht="27" customHeight="1">
      <c r="A25" s="3" t="s">
        <v>31</v>
      </c>
      <c r="B25" s="4" t="s">
        <v>21</v>
      </c>
      <c r="C25" s="5">
        <v>1</v>
      </c>
      <c r="D25" s="5">
        <v>1</v>
      </c>
      <c r="E25" s="5">
        <v>1</v>
      </c>
      <c r="F25" s="36"/>
      <c r="G25" s="7">
        <v>1</v>
      </c>
      <c r="H25" s="5">
        <v>1</v>
      </c>
      <c r="I25" s="5">
        <v>0</v>
      </c>
      <c r="J25" s="5">
        <v>0</v>
      </c>
      <c r="K25" s="5">
        <v>0</v>
      </c>
      <c r="L25" s="16">
        <v>0</v>
      </c>
      <c r="M25" s="36"/>
      <c r="N25" s="12">
        <v>1</v>
      </c>
      <c r="O25" s="17">
        <f t="shared" si="0"/>
        <v>6</v>
      </c>
      <c r="P25" s="1">
        <f t="shared" si="1"/>
        <v>60</v>
      </c>
    </row>
    <row r="26" spans="1:16" ht="27" customHeight="1">
      <c r="A26" s="3" t="s">
        <v>32</v>
      </c>
      <c r="B26" s="4" t="s">
        <v>21</v>
      </c>
      <c r="C26" s="5">
        <v>1</v>
      </c>
      <c r="D26" s="5">
        <v>1</v>
      </c>
      <c r="E26" s="5">
        <v>1</v>
      </c>
      <c r="F26" s="36"/>
      <c r="G26" s="7">
        <v>1</v>
      </c>
      <c r="H26" s="5">
        <v>1</v>
      </c>
      <c r="I26" s="5">
        <v>1</v>
      </c>
      <c r="J26" s="5">
        <v>0</v>
      </c>
      <c r="K26" s="5">
        <v>1</v>
      </c>
      <c r="L26" s="16">
        <v>1</v>
      </c>
      <c r="M26" s="36"/>
      <c r="N26" s="12">
        <v>0</v>
      </c>
      <c r="O26" s="17">
        <f t="shared" si="0"/>
        <v>8</v>
      </c>
      <c r="P26" s="1">
        <f t="shared" si="1"/>
        <v>80</v>
      </c>
    </row>
    <row r="27" spans="1:16" ht="27" customHeight="1">
      <c r="A27" s="3" t="s">
        <v>33</v>
      </c>
      <c r="B27" s="4" t="s">
        <v>21</v>
      </c>
      <c r="C27" s="5">
        <v>1</v>
      </c>
      <c r="D27" s="5">
        <v>1</v>
      </c>
      <c r="E27" s="5">
        <v>0</v>
      </c>
      <c r="F27" s="36"/>
      <c r="G27" s="7">
        <v>1</v>
      </c>
      <c r="H27" s="5">
        <v>0</v>
      </c>
      <c r="I27" s="5">
        <v>1</v>
      </c>
      <c r="J27" s="5">
        <v>1</v>
      </c>
      <c r="K27" s="5">
        <v>1</v>
      </c>
      <c r="L27" s="16">
        <v>0</v>
      </c>
      <c r="M27" s="36"/>
      <c r="N27" s="12">
        <v>1</v>
      </c>
      <c r="O27" s="17">
        <f t="shared" si="0"/>
        <v>7</v>
      </c>
      <c r="P27" s="1">
        <f t="shared" si="1"/>
        <v>70</v>
      </c>
    </row>
    <row r="28" spans="1:16" ht="27" customHeight="1">
      <c r="A28" s="3" t="s">
        <v>34</v>
      </c>
      <c r="B28" s="4" t="s">
        <v>35</v>
      </c>
      <c r="C28" s="5">
        <v>0</v>
      </c>
      <c r="D28" s="5">
        <v>0</v>
      </c>
      <c r="E28" s="5">
        <v>1</v>
      </c>
      <c r="F28" s="36"/>
      <c r="G28" s="7">
        <v>0</v>
      </c>
      <c r="H28" s="5">
        <v>0</v>
      </c>
      <c r="I28" s="5">
        <v>1</v>
      </c>
      <c r="J28" s="5">
        <v>1</v>
      </c>
      <c r="K28" s="5">
        <v>1</v>
      </c>
      <c r="L28" s="16">
        <v>1</v>
      </c>
      <c r="M28" s="36"/>
      <c r="N28" s="12">
        <v>0</v>
      </c>
      <c r="O28" s="17">
        <f t="shared" si="0"/>
        <v>5</v>
      </c>
      <c r="P28" s="1">
        <f t="shared" si="1"/>
        <v>50</v>
      </c>
    </row>
    <row r="29" spans="1:16" ht="27" customHeight="1">
      <c r="A29" s="3" t="s">
        <v>36</v>
      </c>
      <c r="B29" s="4" t="s">
        <v>37</v>
      </c>
      <c r="C29" s="5">
        <v>1</v>
      </c>
      <c r="D29" s="5">
        <v>1</v>
      </c>
      <c r="E29" s="5">
        <v>1</v>
      </c>
      <c r="F29" s="36"/>
      <c r="G29" s="7">
        <v>1</v>
      </c>
      <c r="H29" s="5">
        <v>0</v>
      </c>
      <c r="I29" s="5">
        <v>0</v>
      </c>
      <c r="J29" s="5">
        <v>0</v>
      </c>
      <c r="K29" s="5">
        <v>0</v>
      </c>
      <c r="L29" s="16">
        <v>0</v>
      </c>
      <c r="M29" s="36"/>
      <c r="N29" s="12">
        <v>0</v>
      </c>
      <c r="O29" s="17">
        <f t="shared" si="0"/>
        <v>4</v>
      </c>
      <c r="P29" s="1">
        <f t="shared" si="1"/>
        <v>40</v>
      </c>
    </row>
    <row r="30" spans="1:16" ht="27" customHeight="1">
      <c r="A30" s="3" t="s">
        <v>52</v>
      </c>
      <c r="B30" s="4" t="s">
        <v>38</v>
      </c>
      <c r="C30" s="5">
        <v>0</v>
      </c>
      <c r="D30" s="5">
        <v>1</v>
      </c>
      <c r="E30" s="5">
        <v>0</v>
      </c>
      <c r="F30" s="36"/>
      <c r="G30" s="7">
        <v>1</v>
      </c>
      <c r="H30" s="5">
        <v>0</v>
      </c>
      <c r="I30" s="5">
        <v>0</v>
      </c>
      <c r="J30" s="5">
        <v>0</v>
      </c>
      <c r="K30" s="5">
        <v>0</v>
      </c>
      <c r="L30" s="16">
        <v>1</v>
      </c>
      <c r="M30" s="36"/>
      <c r="N30" s="12">
        <v>0</v>
      </c>
      <c r="O30" s="17">
        <f t="shared" si="0"/>
        <v>3</v>
      </c>
      <c r="P30" s="1">
        <f t="shared" si="1"/>
        <v>30</v>
      </c>
    </row>
    <row r="31" spans="1:16" ht="27" customHeight="1">
      <c r="A31" s="3" t="s">
        <v>39</v>
      </c>
      <c r="B31" s="4" t="s">
        <v>40</v>
      </c>
      <c r="C31" s="5">
        <v>1</v>
      </c>
      <c r="D31" s="5">
        <v>1</v>
      </c>
      <c r="E31" s="5">
        <v>1</v>
      </c>
      <c r="F31" s="36"/>
      <c r="G31" s="7">
        <v>1</v>
      </c>
      <c r="H31" s="5">
        <v>1</v>
      </c>
      <c r="I31" s="5">
        <v>0</v>
      </c>
      <c r="J31" s="5">
        <v>1</v>
      </c>
      <c r="K31" s="5">
        <v>1</v>
      </c>
      <c r="L31" s="16">
        <v>1</v>
      </c>
      <c r="M31" s="36"/>
      <c r="N31" s="12">
        <v>0</v>
      </c>
      <c r="O31" s="17">
        <f t="shared" si="0"/>
        <v>8</v>
      </c>
      <c r="P31" s="1">
        <f t="shared" si="1"/>
        <v>80</v>
      </c>
    </row>
    <row r="32" spans="1:16" ht="27" customHeight="1">
      <c r="A32" s="3" t="s">
        <v>41</v>
      </c>
      <c r="B32" s="4" t="s">
        <v>42</v>
      </c>
      <c r="C32" s="6">
        <v>1</v>
      </c>
      <c r="D32" s="6">
        <v>0</v>
      </c>
      <c r="E32" s="6">
        <v>1</v>
      </c>
      <c r="F32" s="36"/>
      <c r="G32" s="8">
        <v>0</v>
      </c>
      <c r="H32" s="6">
        <v>1</v>
      </c>
      <c r="I32" s="6">
        <v>0</v>
      </c>
      <c r="J32" s="6">
        <v>1</v>
      </c>
      <c r="K32" s="6">
        <v>1</v>
      </c>
      <c r="L32" s="14">
        <v>1</v>
      </c>
      <c r="M32" s="36"/>
      <c r="N32" s="13">
        <v>0</v>
      </c>
      <c r="O32" s="17">
        <f t="shared" si="0"/>
        <v>6</v>
      </c>
      <c r="P32" s="1">
        <f t="shared" si="1"/>
        <v>60</v>
      </c>
    </row>
    <row r="33" spans="1:16" ht="27">
      <c r="A33" s="3" t="s">
        <v>60</v>
      </c>
      <c r="B33" s="4" t="s">
        <v>43</v>
      </c>
      <c r="C33" s="6">
        <v>1</v>
      </c>
      <c r="D33" s="6">
        <v>0</v>
      </c>
      <c r="E33" s="6">
        <v>0</v>
      </c>
      <c r="F33" s="36"/>
      <c r="G33" s="8">
        <v>0</v>
      </c>
      <c r="H33" s="6">
        <v>0</v>
      </c>
      <c r="I33" s="6">
        <v>1</v>
      </c>
      <c r="J33" s="6">
        <v>1</v>
      </c>
      <c r="K33" s="6">
        <v>1</v>
      </c>
      <c r="L33" s="14">
        <v>1</v>
      </c>
      <c r="M33" s="36"/>
      <c r="N33" s="13">
        <v>1</v>
      </c>
      <c r="O33" s="17">
        <f t="shared" si="0"/>
        <v>6</v>
      </c>
      <c r="P33" s="1">
        <f t="shared" si="1"/>
        <v>60</v>
      </c>
    </row>
    <row r="34" spans="1:16" ht="27">
      <c r="A34" s="3" t="s">
        <v>44</v>
      </c>
      <c r="B34" s="4" t="s">
        <v>45</v>
      </c>
      <c r="C34" s="6">
        <v>1</v>
      </c>
      <c r="D34" s="6">
        <v>1</v>
      </c>
      <c r="E34" s="6">
        <v>1</v>
      </c>
      <c r="F34" s="36"/>
      <c r="G34" s="8">
        <v>0</v>
      </c>
      <c r="H34" s="6">
        <v>1</v>
      </c>
      <c r="I34" s="6">
        <v>0</v>
      </c>
      <c r="J34" s="6">
        <v>0</v>
      </c>
      <c r="K34" s="6">
        <v>1</v>
      </c>
      <c r="L34" s="14">
        <v>1</v>
      </c>
      <c r="M34" s="36"/>
      <c r="N34" s="13">
        <v>1</v>
      </c>
      <c r="O34" s="17">
        <f t="shared" si="0"/>
        <v>7</v>
      </c>
      <c r="P34" s="1">
        <f t="shared" si="1"/>
        <v>70</v>
      </c>
    </row>
    <row r="35" spans="1:16" ht="27">
      <c r="A35" s="3" t="s">
        <v>46</v>
      </c>
      <c r="B35" s="4" t="s">
        <v>47</v>
      </c>
      <c r="C35" s="6">
        <v>1</v>
      </c>
      <c r="D35" s="6">
        <v>1</v>
      </c>
      <c r="E35" s="6">
        <v>1</v>
      </c>
      <c r="F35" s="36"/>
      <c r="G35" s="8">
        <v>0</v>
      </c>
      <c r="H35" s="6">
        <v>1</v>
      </c>
      <c r="I35" s="6">
        <v>1</v>
      </c>
      <c r="J35" s="6">
        <v>1</v>
      </c>
      <c r="K35" s="6">
        <v>1</v>
      </c>
      <c r="L35" s="14">
        <v>1</v>
      </c>
      <c r="M35" s="36"/>
      <c r="N35" s="13">
        <v>1</v>
      </c>
      <c r="O35" s="17">
        <f t="shared" si="0"/>
        <v>9</v>
      </c>
      <c r="P35" s="1">
        <f t="shared" si="1"/>
        <v>90</v>
      </c>
    </row>
    <row r="36" spans="1:16" ht="27">
      <c r="A36" s="3" t="s">
        <v>48</v>
      </c>
      <c r="B36" s="4" t="s">
        <v>49</v>
      </c>
      <c r="C36" s="6">
        <v>1</v>
      </c>
      <c r="D36" s="6">
        <v>1</v>
      </c>
      <c r="E36" s="6">
        <v>0</v>
      </c>
      <c r="F36" s="36"/>
      <c r="G36" s="8">
        <v>0</v>
      </c>
      <c r="H36" s="6">
        <v>0</v>
      </c>
      <c r="I36" s="6">
        <v>0</v>
      </c>
      <c r="J36" s="6">
        <v>0</v>
      </c>
      <c r="K36" s="6">
        <v>0</v>
      </c>
      <c r="L36" s="14">
        <v>0</v>
      </c>
      <c r="M36" s="36"/>
      <c r="N36" s="13">
        <v>0</v>
      </c>
      <c r="O36" s="17">
        <f t="shared" si="0"/>
        <v>2</v>
      </c>
      <c r="P36" s="1">
        <f t="shared" si="1"/>
        <v>20</v>
      </c>
    </row>
    <row r="37" spans="1:16" ht="27">
      <c r="A37" s="3" t="s">
        <v>50</v>
      </c>
      <c r="B37" s="4" t="s">
        <v>51</v>
      </c>
      <c r="C37" s="6">
        <v>0</v>
      </c>
      <c r="D37" s="6">
        <v>0</v>
      </c>
      <c r="E37" s="6">
        <v>0</v>
      </c>
      <c r="F37" s="36"/>
      <c r="G37" s="8">
        <v>0</v>
      </c>
      <c r="H37" s="6">
        <v>0</v>
      </c>
      <c r="I37" s="6">
        <v>1</v>
      </c>
      <c r="J37" s="6">
        <v>0</v>
      </c>
      <c r="K37" s="6">
        <v>0</v>
      </c>
      <c r="L37" s="14">
        <v>0</v>
      </c>
      <c r="M37" s="36"/>
      <c r="N37" s="13">
        <v>0</v>
      </c>
      <c r="O37" s="17">
        <f t="shared" si="0"/>
        <v>1</v>
      </c>
      <c r="P37" s="1">
        <f t="shared" si="1"/>
        <v>10</v>
      </c>
    </row>
    <row r="38" spans="1:16" ht="27" customHeight="1">
      <c r="A38" s="3" t="s">
        <v>70</v>
      </c>
      <c r="B38" s="4" t="s">
        <v>71</v>
      </c>
      <c r="C38" s="38" t="s">
        <v>79</v>
      </c>
      <c r="D38" s="39"/>
      <c r="E38" s="6">
        <v>1</v>
      </c>
      <c r="F38" s="36"/>
      <c r="G38" s="8">
        <v>1</v>
      </c>
      <c r="H38" s="6">
        <v>1</v>
      </c>
      <c r="I38" s="6">
        <v>0</v>
      </c>
      <c r="J38" s="6">
        <v>1</v>
      </c>
      <c r="K38" s="6">
        <v>1</v>
      </c>
      <c r="L38" s="14">
        <v>1</v>
      </c>
      <c r="M38" s="36"/>
      <c r="N38" s="13">
        <v>0</v>
      </c>
      <c r="O38" s="18">
        <f>SUM(C38:N38)</f>
        <v>6</v>
      </c>
      <c r="P38" s="8">
        <f>(O38*100)/8</f>
        <v>75</v>
      </c>
    </row>
    <row r="39" spans="1:16" ht="27" customHeight="1">
      <c r="A39" s="3" t="s">
        <v>72</v>
      </c>
      <c r="B39" s="4" t="s">
        <v>73</v>
      </c>
      <c r="C39" s="38" t="s">
        <v>79</v>
      </c>
      <c r="D39" s="39"/>
      <c r="E39" s="6">
        <v>0</v>
      </c>
      <c r="F39" s="36"/>
      <c r="G39" s="8">
        <v>0</v>
      </c>
      <c r="H39" s="6">
        <v>0</v>
      </c>
      <c r="I39" s="6">
        <v>0</v>
      </c>
      <c r="J39" s="6">
        <v>0</v>
      </c>
      <c r="K39" s="6">
        <v>0</v>
      </c>
      <c r="L39" s="14">
        <v>0</v>
      </c>
      <c r="M39" s="36"/>
      <c r="N39" s="13">
        <v>0</v>
      </c>
      <c r="O39" s="18">
        <f t="shared" ref="O39:O41" si="2">SUM(C39:N39)</f>
        <v>0</v>
      </c>
      <c r="P39" s="11">
        <f>(O39*100)/8</f>
        <v>0</v>
      </c>
    </row>
    <row r="40" spans="1:16" ht="27" customHeight="1">
      <c r="A40" s="3" t="s">
        <v>74</v>
      </c>
      <c r="B40" s="4" t="s">
        <v>75</v>
      </c>
      <c r="C40" s="38" t="s">
        <v>79</v>
      </c>
      <c r="D40" s="39"/>
      <c r="E40" s="6">
        <v>1</v>
      </c>
      <c r="F40" s="36"/>
      <c r="G40" s="8">
        <v>1</v>
      </c>
      <c r="H40" s="6">
        <v>1</v>
      </c>
      <c r="I40" s="6">
        <v>0</v>
      </c>
      <c r="J40" s="6">
        <v>1</v>
      </c>
      <c r="K40" s="6">
        <v>1</v>
      </c>
      <c r="L40" s="14">
        <v>1</v>
      </c>
      <c r="M40" s="36"/>
      <c r="N40" s="13">
        <v>1</v>
      </c>
      <c r="O40" s="18">
        <f t="shared" si="2"/>
        <v>7</v>
      </c>
      <c r="P40" s="11">
        <f>(O40*100)/8</f>
        <v>87.5</v>
      </c>
    </row>
    <row r="41" spans="1:16" ht="27" customHeight="1">
      <c r="A41" s="3" t="s">
        <v>76</v>
      </c>
      <c r="B41" s="4" t="s">
        <v>77</v>
      </c>
      <c r="C41" s="38" t="s">
        <v>79</v>
      </c>
      <c r="D41" s="39"/>
      <c r="E41" s="6">
        <v>0</v>
      </c>
      <c r="F41" s="37"/>
      <c r="G41" s="8">
        <v>1</v>
      </c>
      <c r="H41" s="6">
        <v>0</v>
      </c>
      <c r="I41" s="6">
        <v>1</v>
      </c>
      <c r="J41" s="6">
        <v>0</v>
      </c>
      <c r="K41" s="6">
        <v>0</v>
      </c>
      <c r="L41" s="14">
        <v>1</v>
      </c>
      <c r="M41" s="37"/>
      <c r="N41" s="13">
        <v>0</v>
      </c>
      <c r="O41" s="18">
        <f t="shared" si="2"/>
        <v>3</v>
      </c>
      <c r="P41" s="11">
        <f>(O41*100)/8</f>
        <v>37.5</v>
      </c>
    </row>
    <row r="42" spans="1:16" ht="34.5" customHeight="1">
      <c r="A42" s="21" t="s">
        <v>6</v>
      </c>
      <c r="B42" s="22"/>
      <c r="C42" s="1">
        <f>SUM(C6:C37)/32*100</f>
        <v>78.125</v>
      </c>
      <c r="D42" s="2">
        <f>SUM(D6:D37)/32*100</f>
        <v>78.125</v>
      </c>
      <c r="E42" s="2">
        <f>SUM(E6:E41)/36*100</f>
        <v>72.222222222222214</v>
      </c>
      <c r="F42" s="8">
        <f t="shared" ref="F42:M42" si="3">SUM(F6:F37)/36*100</f>
        <v>0</v>
      </c>
      <c r="G42" s="8">
        <f t="shared" ref="G42:L42" si="4">SUM(G6:G41)/36*100</f>
        <v>75</v>
      </c>
      <c r="H42" s="8">
        <f t="shared" si="4"/>
        <v>69.444444444444443</v>
      </c>
      <c r="I42" s="8">
        <f t="shared" si="4"/>
        <v>55.555555555555557</v>
      </c>
      <c r="J42" s="8">
        <f t="shared" si="4"/>
        <v>52.777777777777779</v>
      </c>
      <c r="K42" s="8">
        <f t="shared" si="4"/>
        <v>61.111111111111114</v>
      </c>
      <c r="L42" s="8">
        <f t="shared" si="4"/>
        <v>72.222222222222214</v>
      </c>
      <c r="M42" s="20">
        <f t="shared" si="3"/>
        <v>0</v>
      </c>
      <c r="N42" s="20">
        <f>SUM(N6:N41)/36*100</f>
        <v>47.222222222222221</v>
      </c>
      <c r="O42" s="1"/>
      <c r="P42" s="1"/>
    </row>
  </sheetData>
  <mergeCells count="12">
    <mergeCell ref="A42:B42"/>
    <mergeCell ref="A1:P1"/>
    <mergeCell ref="A2:P2"/>
    <mergeCell ref="A3:P3"/>
    <mergeCell ref="A4:B4"/>
    <mergeCell ref="C4:P4"/>
    <mergeCell ref="F6:F41"/>
    <mergeCell ref="C38:D38"/>
    <mergeCell ref="C39:D39"/>
    <mergeCell ref="C40:D40"/>
    <mergeCell ref="C41:D41"/>
    <mergeCell ref="M6:M41"/>
  </mergeCells>
  <hyperlinks>
    <hyperlink ref="F6:F37" r:id="rId1" display="Este mes el consejo no sesionó"/>
    <hyperlink ref="M6:M41" r:id="rId2" display="Este mes el consejo no sesionó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2017 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cp:revision/>
  <cp:lastPrinted>2016-10-21T18:36:23Z</cp:lastPrinted>
  <dcterms:created xsi:type="dcterms:W3CDTF">2016-08-12T21:18:25Z</dcterms:created>
  <dcterms:modified xsi:type="dcterms:W3CDTF">2018-01-15T18:08:36Z</dcterms:modified>
</cp:coreProperties>
</file>