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PORTAL2017\Formato 2017\FORMATOS COMISIONES EDILICIAS\comision inspección\"/>
    </mc:Choice>
  </mc:AlternateContent>
  <bookViews>
    <workbookView xWindow="0" yWindow="0" windowWidth="20490" windowHeight="7455"/>
  </bookViews>
  <sheets>
    <sheet name="Inspección y Vigilanc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M15" i="1"/>
  <c r="N15" i="1"/>
  <c r="O15" i="1"/>
  <c r="H15" i="1"/>
  <c r="I15" i="1"/>
  <c r="G15" i="1"/>
  <c r="E15" i="1"/>
  <c r="F15" i="1"/>
  <c r="P7" i="1"/>
  <c r="P14" i="1"/>
  <c r="D15" i="1"/>
  <c r="P13" i="1"/>
  <c r="P12" i="1"/>
  <c r="Q12" i="1" s="1"/>
  <c r="P11" i="1"/>
  <c r="Q11" i="1" s="1"/>
  <c r="P10" i="1"/>
  <c r="P9" i="1"/>
  <c r="P8" i="1"/>
  <c r="Q9" i="1" l="1"/>
  <c r="Q8" i="1"/>
  <c r="Q10" i="1"/>
  <c r="Q13" i="1"/>
  <c r="Q7" i="1"/>
  <c r="Q14" i="1"/>
</calcChain>
</file>

<file path=xl/comments1.xml><?xml version="1.0" encoding="utf-8"?>
<comments xmlns="http://schemas.openxmlformats.org/spreadsheetml/2006/main">
  <authors>
    <author>smarquez</author>
    <author>Rocio Selene Aceves Ramirez</author>
  </authors>
  <commentList>
    <comment ref="G8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A partir de la Sesión de Pleno del 15 de Marzo de 2017 termina su suplencia como Regidor.
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 xml:space="preserve">A partir de la Sesión de Pleno del 15 de Marzo de 2017 termina su suplencia como Regidor.
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 xml:space="preserve">A partir de la Sesión de Pleno del 15 de Marzo de 2017 termina su suplencia como Regidor.
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 xml:space="preserve">A partir de la Sesión de Pleno del 15 de Marzo de 2017 termina su suplencia como Regidor.
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 xml:space="preserve">A partir de la Sesión de Pleno del 15 de Marzo de 2017 termina su suplencia como Regidor.
</t>
        </r>
      </text>
    </comment>
    <comment ref="N11" authorId="0" shapeId="0">
      <text>
        <r>
          <rPr>
            <sz val="9"/>
            <color indexed="81"/>
            <rFont val="Tahoma"/>
            <family val="2"/>
          </rPr>
          <t xml:space="preserve">A partir de la Sesión de Pleno del 15 de Marzo de 2017 termina su suplencia como Regidor.
</t>
        </r>
      </text>
    </comment>
    <comment ref="O11" authorId="1" shapeId="0">
      <text>
        <r>
          <rPr>
            <b/>
            <sz val="9"/>
            <color indexed="81"/>
            <rFont val="Tahoma"/>
            <charset val="1"/>
          </rPr>
          <t>A partir de la Sesión de Pleno del 15 de Marzo de 2017 termina su suplencia como Regidor.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1" authorId="1" shapeId="0">
      <text>
        <r>
          <rPr>
            <sz val="9"/>
            <color indexed="81"/>
            <rFont val="Tahoma"/>
            <family val="2"/>
          </rPr>
          <t>A partir de la Sesión de Pleno del 15 de Marzo de 2017 termina su suplencia como Regidor.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</rPr>
          <t xml:space="preserve">Inasistencia Justificada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<sst xmlns="http://schemas.openxmlformats.org/spreadsheetml/2006/main" count="38" uniqueCount="27">
  <si>
    <t>AYUNTAMIENTO DE ZAPOPAN, JALISCO</t>
  </si>
  <si>
    <t>DIRECCIÓN DE TRANSPARENCIA Y BUENAS PRÁCTICAS</t>
  </si>
  <si>
    <t>COMISIÓN EDILICIA DE INSPECCIÓN Y VIGILANCIA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</si>
  <si>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</si>
  <si>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</si>
  <si>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</si>
  <si>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</si>
  <si>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</si>
  <si>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</si>
  <si>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ALEJANDRO PINEDA VALENZUELA</t>
  </si>
  <si>
    <t>Presidente</t>
  </si>
  <si>
    <t>PAN</t>
  </si>
  <si>
    <t>ERIKA EUGENIA FÉLIX ÁNGELES</t>
  </si>
  <si>
    <t>Integrante</t>
  </si>
  <si>
    <t>XAVIER MARCONI MONTERO VILLANUEVA</t>
  </si>
  <si>
    <t>PRI</t>
  </si>
  <si>
    <t>MC</t>
  </si>
  <si>
    <t>MARIO ALBERTO RODRÍGUEZ CARRILLO</t>
  </si>
  <si>
    <t>JOSÉ LUIS TOSTADO BASTIDAS</t>
  </si>
  <si>
    <t>GRACIELA DE OBALDÍA ESCALANTE</t>
  </si>
  <si>
    <t>JOSÉ HIRAM TORRES SALCEDO</t>
  </si>
  <si>
    <t>% TOTAL DE ASISTENCIA POR SESIÓN</t>
  </si>
  <si>
    <t>Julio</t>
  </si>
  <si>
    <t>ESTADÍSTICA DE ASISTENCIA COMISIONES EDILICIAS 2017</t>
  </si>
  <si>
    <t>Sesión cancelada</t>
  </si>
  <si>
    <t>ARMANDO GUZMÁN ESPARZA</t>
  </si>
  <si>
    <t>No se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</si>
</sst>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b/>
      <sz val="9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4" fontId="4" fillId="4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</a:t>
            </a:r>
            <a:r>
              <a:rPr lang="es-MX" sz="1000" baseline="0">
                <a:latin typeface="Century Gothic" pitchFamily="34" charset="0"/>
              </a:rPr>
              <a:t> Y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83775069909"/>
          <c:y val="1.740699767900913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'Inspección y Vigilancia'!$A$7:$A$14</c:f>
              <c:strCache>
                <c:ptCount val="8"/>
                <c:pt idx="0">
                  <c:v>ALEJANDRO PINEDA VALENZUELA</c:v>
                </c:pt>
                <c:pt idx="1">
                  <c:v>ERIKA EUGENIA FÉLIX ÁNGELES</c:v>
                </c:pt>
                <c:pt idx="2">
                  <c:v>XAVIER MARCONI MONTERO VILLANUEVA</c:v>
                </c:pt>
                <c:pt idx="3">
                  <c:v>MARIO ALBERTO RODRÍGUEZ CARRILLO</c:v>
                </c:pt>
                <c:pt idx="4">
                  <c:v>ARMANDO GUZMÁN ESPARZA</c:v>
                </c:pt>
                <c:pt idx="5">
                  <c:v>JOSÉ LUIS TOSTADO BASTIDAS</c:v>
                </c:pt>
                <c:pt idx="6">
                  <c:v>GRACIELA DE OBALDÍA ESCALANTE</c:v>
                </c:pt>
                <c:pt idx="7">
                  <c:v>JOSÉ HIRAM TORRES SALCEDO</c:v>
                </c:pt>
              </c:strCache>
            </c:strRef>
          </c:cat>
          <c:val>
            <c:numRef>
              <c:f>'Inspección y Vigilancia'!$P$7:$P$14</c:f>
              <c:numCache>
                <c:formatCode>General</c:formatCode>
                <c:ptCount val="8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92972181552005"/>
          <c:y val="0.19834768587810844"/>
          <c:w val="0.33803345592049938"/>
          <c:h val="0.7502289899712945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INSPECCIÓN Y VIGILANCIA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43531349142"/>
          <c:y val="4.0100000692525574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'Inspección y Vigilancia'!$A$7:$A$14</c:f>
              <c:strCache>
                <c:ptCount val="8"/>
                <c:pt idx="0">
                  <c:v>ALEJANDRO PINEDA VALENZUELA</c:v>
                </c:pt>
                <c:pt idx="1">
                  <c:v>ERIKA EUGENIA FÉLIX ÁNGELES</c:v>
                </c:pt>
                <c:pt idx="2">
                  <c:v>XAVIER MARCONI MONTERO VILLANUEVA</c:v>
                </c:pt>
                <c:pt idx="3">
                  <c:v>MARIO ALBERTO RODRÍGUEZ CARRILLO</c:v>
                </c:pt>
                <c:pt idx="4">
                  <c:v>ARMANDO GUZMÁN ESPARZA</c:v>
                </c:pt>
                <c:pt idx="5">
                  <c:v>JOSÉ LUIS TOSTADO BASTIDAS</c:v>
                </c:pt>
                <c:pt idx="6">
                  <c:v>GRACIELA DE OBALDÍA ESCALANTE</c:v>
                </c:pt>
                <c:pt idx="7">
                  <c:v>JOSÉ HIRAM TORRES SALCEDO</c:v>
                </c:pt>
              </c:strCache>
            </c:strRef>
          </c:cat>
          <c:val>
            <c:numRef>
              <c:f>'Inspección y Vigilancia'!$P$7:$P$14</c:f>
              <c:numCache>
                <c:formatCode>General</c:formatCode>
                <c:ptCount val="8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9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127208"/>
        <c:axId val="295993752"/>
      </c:barChart>
      <c:catAx>
        <c:axId val="552127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95993752"/>
        <c:crosses val="autoZero"/>
        <c:auto val="1"/>
        <c:lblAlgn val="ctr"/>
        <c:lblOffset val="100"/>
        <c:tickLblSkip val="1"/>
        <c:noMultiLvlLbl val="0"/>
      </c:catAx>
      <c:valAx>
        <c:axId val="295993752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521272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DE INSPECCIÓN Y VIGILANCIA</a:t>
            </a:r>
          </a:p>
        </c:rich>
      </c:tx>
      <c:layout>
        <c:manualLayout>
          <c:xMode val="edge"/>
          <c:yMode val="edge"/>
          <c:x val="0.58297313338345269"/>
          <c:y val="2.31480864446509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EF673E0-A42F-4047-8A83-3D8640D7C98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AF57C3A-0548-4761-B5F8-ED0D299FE60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B4D227F-EE82-460F-97F0-E1BA2E91A4F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8FB3A5A-6004-4292-9FDC-A69CCDB4EAE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E41CD99-BCC8-46A2-88C4-A0F3C46E96F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A6DAAF7-BFC5-438B-8B55-25E741215A3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9BAB028-AEF7-4819-AC5C-76D712B9BE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A7D28D1B-1511-4288-B918-DE7C6DD385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51052C49-A0A8-4595-8CB3-031483FEB74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'Inspección y Vigilancia'!$D$6:$O$6</c:f>
              <c:strCache>
                <c:ptCount val="12"/>
                <c:pt idx="0">
                  <c:v>19/01/2017</c:v>
                </c:pt>
                <c:pt idx="1">
                  <c:v>22/02/2017</c:v>
                </c:pt>
                <c:pt idx="2">
                  <c:v>17/03/2017</c:v>
                </c:pt>
                <c:pt idx="3">
                  <c:v>04/04/2017</c:v>
                </c:pt>
                <c:pt idx="4">
                  <c:v>29/05/2017</c:v>
                </c:pt>
                <c:pt idx="5">
                  <c:v>28/06/2017</c:v>
                </c:pt>
                <c:pt idx="6">
                  <c:v>Julio</c:v>
                </c:pt>
                <c:pt idx="7">
                  <c:v>29/08/2017</c:v>
                </c:pt>
                <c:pt idx="8">
                  <c:v>31/08/2017</c:v>
                </c:pt>
                <c:pt idx="9">
                  <c:v>27/09/2017</c:v>
                </c:pt>
                <c:pt idx="10">
                  <c:v>30/10/2017</c:v>
                </c:pt>
                <c:pt idx="11">
                  <c:v>08/12/2017</c:v>
                </c:pt>
              </c:strCache>
            </c:strRef>
          </c:cat>
          <c:val>
            <c:numRef>
              <c:f>'Inspección y Vigilancia'!$D$15:$O$15</c:f>
              <c:numCache>
                <c:formatCode>General</c:formatCode>
                <c:ptCount val="12"/>
                <c:pt idx="0">
                  <c:v>75</c:v>
                </c:pt>
                <c:pt idx="1">
                  <c:v>100</c:v>
                </c:pt>
                <c:pt idx="2">
                  <c:v>0</c:v>
                </c:pt>
                <c:pt idx="3" formatCode="0">
                  <c:v>71.428571428571431</c:v>
                </c:pt>
                <c:pt idx="4" formatCode="0">
                  <c:v>85.714285714285708</c:v>
                </c:pt>
                <c:pt idx="5" formatCode="0">
                  <c:v>71.428571428571431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71.428571428571431</c:v>
                </c:pt>
                <c:pt idx="9" formatCode="0">
                  <c:v>85.714285714285708</c:v>
                </c:pt>
                <c:pt idx="10" formatCode="0">
                  <c:v>100</c:v>
                </c:pt>
                <c:pt idx="11" formatCode="0">
                  <c:v>71.428571428571431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62162448"/>
        <c:axId val="462162840"/>
        <c:axId val="0"/>
      </c:bar3DChart>
      <c:catAx>
        <c:axId val="46216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62162840"/>
        <c:crosses val="autoZero"/>
        <c:auto val="1"/>
        <c:lblAlgn val="ctr"/>
        <c:lblOffset val="100"/>
        <c:noMultiLvlLbl val="0"/>
      </c:catAx>
      <c:valAx>
        <c:axId val="462162840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4621624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19</xdr:row>
      <xdr:rowOff>0</xdr:rowOff>
    </xdr:from>
    <xdr:to>
      <xdr:col>5</xdr:col>
      <xdr:colOff>200025</xdr:colOff>
      <xdr:row>37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17</xdr:row>
      <xdr:rowOff>19050</xdr:rowOff>
    </xdr:from>
    <xdr:to>
      <xdr:col>15</xdr:col>
      <xdr:colOff>390525</xdr:colOff>
      <xdr:row>36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466725</xdr:colOff>
      <xdr:row>39</xdr:row>
      <xdr:rowOff>142875</xdr:rowOff>
    </xdr:from>
    <xdr:to>
      <xdr:col>6</xdr:col>
      <xdr:colOff>628650</xdr:colOff>
      <xdr:row>62</xdr:row>
      <xdr:rowOff>38100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114300</xdr:colOff>
      <xdr:row>0</xdr:row>
      <xdr:rowOff>142875</xdr:rowOff>
    </xdr:from>
    <xdr:to>
      <xdr:col>1</xdr:col>
      <xdr:colOff>1019175</xdr:colOff>
      <xdr:row>3</xdr:row>
      <xdr:rowOff>161925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38450" y="142875"/>
          <a:ext cx="904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371475</xdr:colOff>
      <xdr:row>0</xdr:row>
      <xdr:rowOff>104775</xdr:rowOff>
    </xdr:from>
    <xdr:to>
      <xdr:col>13</xdr:col>
      <xdr:colOff>361950</xdr:colOff>
      <xdr:row>3</xdr:row>
      <xdr:rowOff>123825</xdr:rowOff>
    </xdr:to>
    <xdr:pic>
      <xdr:nvPicPr>
        <xdr:cNvPr id="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15950" y="104775"/>
          <a:ext cx="904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8/Canselaci&#243;n-29-y-convocatoria-31-agosto-2017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zapopan.gob.mx/wp-content/uploads/2017/08/Inspeccion_no_sesiono_julio.pdf" TargetMode="External"/><Relationship Id="rId1" Type="http://schemas.openxmlformats.org/officeDocument/2006/relationships/hyperlink" Target="http://www.zapopan.gob.mx/wp-content/uploads/2017/03/Sesi&#243;n-cancelada-17-marzo-2017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zoomScaleSheetLayoutView="75" workbookViewId="0">
      <selection activeCell="I50" sqref="I50"/>
    </sheetView>
  </sheetViews>
  <sheetFormatPr baseColWidth="10" defaultRowHeight="15" x14ac:dyDescent="0.25"/>
  <cols>
    <col min="1" max="1" width="40.85546875" customWidth="1"/>
    <col min="2" max="2" width="15.5703125" customWidth="1"/>
    <col min="3" max="11" width="13.7109375" customWidth="1"/>
    <col min="12" max="12" width="14.28515625" customWidth="1"/>
    <col min="13" max="15" width="13.7109375" customWidth="1"/>
    <col min="16" max="17" width="15.7109375" customWidth="1"/>
  </cols>
  <sheetData>
    <row r="1" spans="1:17" ht="24.9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ht="24.95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17" ht="24.95" customHeight="1" x14ac:dyDescent="0.25">
      <c r="A3" s="15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24.95" customHeight="1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17" ht="24.95" customHeight="1" x14ac:dyDescent="0.25">
      <c r="A5" s="18" t="s">
        <v>3</v>
      </c>
      <c r="B5" s="18" t="s">
        <v>4</v>
      </c>
      <c r="C5" s="18" t="s">
        <v>5</v>
      </c>
      <c r="D5" s="19" t="s">
        <v>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38.25" x14ac:dyDescent="0.25">
      <c r="A6" s="18"/>
      <c r="B6" s="18"/>
      <c r="C6" s="18"/>
      <c r="D6" s="1">
        <v>42754</v>
      </c>
      <c r="E6" s="1">
        <v>42788</v>
      </c>
      <c r="F6" s="1">
        <v>42811</v>
      </c>
      <c r="G6" s="1">
        <v>42829</v>
      </c>
      <c r="H6" s="1">
        <v>42884</v>
      </c>
      <c r="I6" s="1">
        <v>42914</v>
      </c>
      <c r="J6" s="1" t="s">
        <v>22</v>
      </c>
      <c r="K6" s="1">
        <v>42976</v>
      </c>
      <c r="L6" s="1">
        <v>42978</v>
      </c>
      <c r="M6" s="1">
        <v>43005</v>
      </c>
      <c r="N6" s="1">
        <v>43038</v>
      </c>
      <c r="O6" s="1">
        <v>43077</v>
      </c>
      <c r="P6" s="2" t="s">
        <v>7</v>
      </c>
      <c r="Q6" s="2" t="s">
        <v>8</v>
      </c>
    </row>
    <row r="7" spans="1:17" ht="36" customHeight="1" x14ac:dyDescent="0.25">
      <c r="A7" s="3" t="s">
        <v>9</v>
      </c>
      <c r="B7" s="4" t="s">
        <v>10</v>
      </c>
      <c r="C7" s="4" t="s">
        <v>11</v>
      </c>
      <c r="D7" s="5">
        <v>1</v>
      </c>
      <c r="E7" s="5">
        <v>1</v>
      </c>
      <c r="F7" s="20" t="s">
        <v>24</v>
      </c>
      <c r="G7" s="5">
        <v>1</v>
      </c>
      <c r="H7" s="5">
        <v>1</v>
      </c>
      <c r="I7" s="5">
        <v>1</v>
      </c>
      <c r="J7" s="20" t="s">
        <v>26</v>
      </c>
      <c r="K7" s="20" t="s">
        <v>24</v>
      </c>
      <c r="L7" s="5">
        <v>1</v>
      </c>
      <c r="M7" s="5">
        <v>1</v>
      </c>
      <c r="N7" s="5">
        <v>1</v>
      </c>
      <c r="O7" s="5">
        <v>1</v>
      </c>
      <c r="P7" s="6">
        <f>SUM(D7:O7)</f>
        <v>9</v>
      </c>
      <c r="Q7" s="7">
        <f>(P7*100)/($P$7)</f>
        <v>100</v>
      </c>
    </row>
    <row r="8" spans="1:17" ht="36" customHeight="1" x14ac:dyDescent="0.25">
      <c r="A8" s="3" t="s">
        <v>12</v>
      </c>
      <c r="B8" s="4" t="s">
        <v>13</v>
      </c>
      <c r="C8" s="4" t="s">
        <v>11</v>
      </c>
      <c r="D8" s="5">
        <v>1</v>
      </c>
      <c r="E8" s="5">
        <v>1</v>
      </c>
      <c r="F8" s="21"/>
      <c r="G8" s="5">
        <v>0</v>
      </c>
      <c r="H8" s="5">
        <v>1</v>
      </c>
      <c r="I8" s="5">
        <v>0</v>
      </c>
      <c r="J8" s="21"/>
      <c r="K8" s="21"/>
      <c r="L8" s="5">
        <v>1</v>
      </c>
      <c r="M8" s="5">
        <v>1</v>
      </c>
      <c r="N8" s="5">
        <v>1</v>
      </c>
      <c r="O8" s="5">
        <v>0</v>
      </c>
      <c r="P8" s="6">
        <f t="shared" ref="P8:P13" si="0">SUM(D8:O8)</f>
        <v>6</v>
      </c>
      <c r="Q8" s="7">
        <f>(P8*100)/($P$7)</f>
        <v>66.666666666666671</v>
      </c>
    </row>
    <row r="9" spans="1:17" ht="36" customHeight="1" x14ac:dyDescent="0.25">
      <c r="A9" s="3" t="s">
        <v>14</v>
      </c>
      <c r="B9" s="4" t="s">
        <v>13</v>
      </c>
      <c r="C9" s="4" t="s">
        <v>15</v>
      </c>
      <c r="D9" s="5">
        <v>0</v>
      </c>
      <c r="E9" s="5">
        <v>1</v>
      </c>
      <c r="F9" s="21"/>
      <c r="G9" s="5">
        <v>1</v>
      </c>
      <c r="H9" s="5">
        <v>0</v>
      </c>
      <c r="I9" s="5">
        <v>1</v>
      </c>
      <c r="J9" s="21"/>
      <c r="K9" s="21"/>
      <c r="L9" s="5">
        <v>0</v>
      </c>
      <c r="M9" s="5">
        <v>0</v>
      </c>
      <c r="N9" s="5">
        <v>1</v>
      </c>
      <c r="O9" s="5">
        <v>1</v>
      </c>
      <c r="P9" s="6">
        <f t="shared" si="0"/>
        <v>5</v>
      </c>
      <c r="Q9" s="7">
        <f t="shared" ref="Q9:Q14" si="1">(P9*100)/($P$7)</f>
        <v>55.555555555555557</v>
      </c>
    </row>
    <row r="10" spans="1:17" ht="36" customHeight="1" x14ac:dyDescent="0.25">
      <c r="A10" s="3" t="s">
        <v>17</v>
      </c>
      <c r="B10" s="4" t="s">
        <v>13</v>
      </c>
      <c r="C10" s="4" t="s">
        <v>16</v>
      </c>
      <c r="D10" s="5">
        <v>1</v>
      </c>
      <c r="E10" s="5">
        <v>1</v>
      </c>
      <c r="F10" s="21"/>
      <c r="G10" s="5">
        <v>1</v>
      </c>
      <c r="H10" s="5">
        <v>1</v>
      </c>
      <c r="I10" s="5">
        <v>1</v>
      </c>
      <c r="J10" s="21"/>
      <c r="K10" s="21"/>
      <c r="L10" s="5">
        <v>1</v>
      </c>
      <c r="M10" s="5">
        <v>1</v>
      </c>
      <c r="N10" s="5">
        <v>1</v>
      </c>
      <c r="O10" s="5">
        <v>1</v>
      </c>
      <c r="P10" s="6">
        <f t="shared" si="0"/>
        <v>9</v>
      </c>
      <c r="Q10" s="7">
        <f t="shared" si="1"/>
        <v>100</v>
      </c>
    </row>
    <row r="11" spans="1:17" ht="36" customHeight="1" x14ac:dyDescent="0.25">
      <c r="A11" s="3" t="s">
        <v>25</v>
      </c>
      <c r="B11" s="4" t="s">
        <v>13</v>
      </c>
      <c r="C11" s="4" t="s">
        <v>16</v>
      </c>
      <c r="D11" s="5">
        <v>1</v>
      </c>
      <c r="E11" s="5">
        <v>1</v>
      </c>
      <c r="F11" s="21"/>
      <c r="G11" s="5">
        <v>0</v>
      </c>
      <c r="H11" s="5">
        <v>0</v>
      </c>
      <c r="I11" s="5">
        <v>0</v>
      </c>
      <c r="J11" s="21"/>
      <c r="K11" s="21"/>
      <c r="L11" s="5">
        <v>0</v>
      </c>
      <c r="M11" s="5">
        <v>0</v>
      </c>
      <c r="N11" s="5">
        <v>0</v>
      </c>
      <c r="O11" s="5">
        <v>0</v>
      </c>
      <c r="P11" s="6">
        <f t="shared" si="0"/>
        <v>2</v>
      </c>
      <c r="Q11" s="7">
        <f>(P11*100)/(2)</f>
        <v>100</v>
      </c>
    </row>
    <row r="12" spans="1:17" ht="36" customHeight="1" x14ac:dyDescent="0.25">
      <c r="A12" s="3" t="s">
        <v>18</v>
      </c>
      <c r="B12" s="4" t="s">
        <v>13</v>
      </c>
      <c r="C12" s="4" t="s">
        <v>16</v>
      </c>
      <c r="D12" s="5">
        <v>0</v>
      </c>
      <c r="E12" s="5">
        <v>1</v>
      </c>
      <c r="F12" s="21"/>
      <c r="G12" s="5">
        <v>1</v>
      </c>
      <c r="H12" s="5">
        <v>1</v>
      </c>
      <c r="I12" s="5">
        <v>0</v>
      </c>
      <c r="J12" s="21"/>
      <c r="K12" s="21"/>
      <c r="L12" s="5">
        <v>1</v>
      </c>
      <c r="M12" s="5">
        <v>1</v>
      </c>
      <c r="N12" s="5">
        <v>1</v>
      </c>
      <c r="O12" s="5">
        <v>0</v>
      </c>
      <c r="P12" s="6">
        <f t="shared" si="0"/>
        <v>6</v>
      </c>
      <c r="Q12" s="7">
        <f t="shared" si="1"/>
        <v>66.666666666666671</v>
      </c>
    </row>
    <row r="13" spans="1:17" ht="36" customHeight="1" x14ac:dyDescent="0.25">
      <c r="A13" s="3" t="s">
        <v>19</v>
      </c>
      <c r="B13" s="4" t="s">
        <v>13</v>
      </c>
      <c r="C13" s="4" t="s">
        <v>16</v>
      </c>
      <c r="D13" s="5">
        <v>1</v>
      </c>
      <c r="E13" s="5">
        <v>1</v>
      </c>
      <c r="F13" s="21"/>
      <c r="G13" s="5">
        <v>0</v>
      </c>
      <c r="H13" s="5">
        <v>1</v>
      </c>
      <c r="I13" s="5">
        <v>1</v>
      </c>
      <c r="J13" s="21"/>
      <c r="K13" s="21"/>
      <c r="L13" s="5">
        <v>1</v>
      </c>
      <c r="M13" s="5">
        <v>1</v>
      </c>
      <c r="N13" s="5">
        <v>1</v>
      </c>
      <c r="O13" s="5">
        <v>1</v>
      </c>
      <c r="P13" s="6">
        <f t="shared" si="0"/>
        <v>8</v>
      </c>
      <c r="Q13" s="7">
        <f t="shared" si="1"/>
        <v>88.888888888888886</v>
      </c>
    </row>
    <row r="14" spans="1:17" ht="36" customHeight="1" x14ac:dyDescent="0.25">
      <c r="A14" s="3" t="s">
        <v>20</v>
      </c>
      <c r="B14" s="4" t="s">
        <v>13</v>
      </c>
      <c r="C14" s="4"/>
      <c r="D14" s="9">
        <v>1</v>
      </c>
      <c r="E14" s="5">
        <v>1</v>
      </c>
      <c r="F14" s="22"/>
      <c r="G14" s="9">
        <v>1</v>
      </c>
      <c r="H14" s="9">
        <v>1</v>
      </c>
      <c r="I14" s="9">
        <v>1</v>
      </c>
      <c r="J14" s="22"/>
      <c r="K14" s="22"/>
      <c r="L14" s="5">
        <v>0</v>
      </c>
      <c r="M14" s="5">
        <v>1</v>
      </c>
      <c r="N14" s="5">
        <v>1</v>
      </c>
      <c r="O14" s="5">
        <v>1</v>
      </c>
      <c r="P14" s="6">
        <f>SUM(D14:O14)</f>
        <v>8</v>
      </c>
      <c r="Q14" s="7">
        <f t="shared" si="1"/>
        <v>88.888888888888886</v>
      </c>
    </row>
    <row r="15" spans="1:17" ht="24.95" customHeight="1" x14ac:dyDescent="0.25">
      <c r="A15" s="11" t="s">
        <v>21</v>
      </c>
      <c r="B15" s="11"/>
      <c r="C15" s="11"/>
      <c r="D15" s="5">
        <f>SUM(D7:D14)/8*100</f>
        <v>75</v>
      </c>
      <c r="E15" s="5">
        <f>SUM(E7:E14)/8*100</f>
        <v>100</v>
      </c>
      <c r="F15" s="5">
        <f>SUM(F7:F14)/8*100</f>
        <v>0</v>
      </c>
      <c r="G15" s="10">
        <f>SUM(G14+G13+G12+G10+G9+G8+G7)/7*100</f>
        <v>71.428571428571431</v>
      </c>
      <c r="H15" s="10">
        <f t="shared" ref="H15:J15" si="2">SUM(H14+H13+H12+H10+H9+H8+H7)/7*100</f>
        <v>85.714285714285708</v>
      </c>
      <c r="I15" s="10">
        <f t="shared" si="2"/>
        <v>71.428571428571431</v>
      </c>
      <c r="J15" s="10">
        <v>0</v>
      </c>
      <c r="K15" s="10">
        <v>0</v>
      </c>
      <c r="L15" s="10">
        <f t="shared" ref="L15:M15" si="3">SUM(L14+L13+L12+L10+L9+L8+L7)/7*100</f>
        <v>71.428571428571431</v>
      </c>
      <c r="M15" s="10">
        <f t="shared" si="3"/>
        <v>85.714285714285708</v>
      </c>
      <c r="N15" s="10">
        <f t="shared" ref="N15" si="4">SUM(N14+N13+N12+N10+N9+N8+N7)/7*100</f>
        <v>100</v>
      </c>
      <c r="O15" s="10">
        <f t="shared" ref="O15" si="5">SUM(O14+O13+O12+O10+O9+O8+O7)/7*100</f>
        <v>71.428571428571431</v>
      </c>
      <c r="P15" s="8"/>
      <c r="Q15" s="7"/>
    </row>
  </sheetData>
  <mergeCells count="12">
    <mergeCell ref="A15:C15"/>
    <mergeCell ref="A1:Q1"/>
    <mergeCell ref="A2:Q2"/>
    <mergeCell ref="A3:Q3"/>
    <mergeCell ref="A4:Q4"/>
    <mergeCell ref="A5:A6"/>
    <mergeCell ref="B5:B6"/>
    <mergeCell ref="C5:C6"/>
    <mergeCell ref="D5:Q5"/>
    <mergeCell ref="F7:F14"/>
    <mergeCell ref="J7:J14"/>
    <mergeCell ref="K7:K14"/>
  </mergeCells>
  <hyperlinks>
    <hyperlink ref="F7:F14" r:id="rId1" display="Sesión cancelada"/>
    <hyperlink ref="J7:J14" r:id="rId2" display="No se sesiono"/>
    <hyperlink ref="K7:K14" r:id="rId3" display="Sesión cancelada"/>
  </hyperlinks>
  <pageMargins left="0.7" right="0.7" top="0.75" bottom="0.75" header="0.3" footer="0.3"/>
  <pageSetup paperSize="5" scale="47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Inspección y Vigilancia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2017-01-23T19:30:15Z</dcterms:created>
  <dcterms:modified xsi:type="dcterms:W3CDTF">2018-01-19T23:32:37Z</dcterms:modified>
</cp:coreProperties>
</file>