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455"/>
  </bookViews>
  <sheets>
    <sheet name="Hacienda, Patrimonio y Presu." sheetId="1" r:id="rId1"/>
  </sheets>
  <calcPr calcId="125725"/>
</workbook>
</file>

<file path=xl/calcChain.xml><?xml version="1.0" encoding="utf-8"?>
<calcChain xmlns="http://schemas.openxmlformats.org/spreadsheetml/2006/main">
  <c r="W20" i="1"/>
  <c r="W19"/>
  <c r="V21"/>
  <c r="U21"/>
  <c r="T21"/>
  <c r="Q21" l="1"/>
  <c r="R21"/>
  <c r="S21"/>
  <c r="K21" l="1"/>
  <c r="W8"/>
  <c r="W9"/>
  <c r="W10"/>
  <c r="W11"/>
  <c r="W12"/>
  <c r="W13"/>
  <c r="W14"/>
  <c r="W15"/>
  <c r="W16"/>
  <c r="W17"/>
  <c r="W18"/>
  <c r="X19"/>
  <c r="X20"/>
  <c r="L21"/>
  <c r="M21"/>
  <c r="N21"/>
  <c r="O21"/>
  <c r="P21"/>
  <c r="E21" l="1"/>
  <c r="F21"/>
  <c r="G21"/>
  <c r="H21"/>
  <c r="I21"/>
  <c r="J21"/>
  <c r="W7" l="1"/>
  <c r="D21"/>
  <c r="X14" l="1"/>
  <c r="X10"/>
  <c r="X16"/>
  <c r="X11"/>
  <c r="X17"/>
  <c r="X12"/>
  <c r="X8"/>
  <c r="X18"/>
  <c r="X13"/>
  <c r="X9"/>
  <c r="X15"/>
  <c r="X7"/>
  <c r="X21" l="1"/>
</calcChain>
</file>

<file path=xl/comments1.xml><?xml version="1.0" encoding="utf-8"?>
<comments xmlns="http://schemas.openxmlformats.org/spreadsheetml/2006/main">
  <authors>
    <author>GABRIELA NAVARRO</author>
    <author>smarquez</author>
    <author>Rocio Selene Aceves Ramirez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F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R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T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O11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T11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2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O12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P12" authorId="2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4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N15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V15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M16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K1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P18" authorId="2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<sst xmlns="http://schemas.openxmlformats.org/spreadsheetml/2006/main" count="55" uniqueCount="33">
  <si>
    <t>AYUNTAMIENTO DE ZAPOPAN, JALISCO</t>
  </si>
  <si>
    <t>DIRECCIÓN DE TRANSPARENCIA Y BUENAS PRÁCTICAS</t>
  </si>
  <si>
    <t>COMISIÓN EDILICIA DE HACIENDA, PATRIMONIO Y PRESUPUESTOS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</si>
  <si>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</si>
  <si>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</si>
  <si>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</si>
  <si>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</si>
  <si>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</si>
  <si>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</si>
  <si>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</si>
  <si>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</si>
  <si>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</si>
  <si>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ESTEBAN ESTRADA RAMÍREZ</t>
  </si>
  <si>
    <t>JOSÉ HIRAM TORRES SALCEDO</t>
  </si>
  <si>
    <t>PRI</t>
  </si>
  <si>
    <t>XAVIER MARCONI MONTERO VILLANUEVA</t>
  </si>
  <si>
    <t>PAN</t>
  </si>
  <si>
    <t>ERIKA EUGENIA FÉLIX ÁNGELES</t>
  </si>
  <si>
    <t>MICHELLE LEAÑO ACEVES</t>
  </si>
  <si>
    <t>PVEM</t>
  </si>
  <si>
    <t>% TOTAL DE ASISTENCIA POR SESIÓN</t>
  </si>
  <si>
    <t>ESTADÍSTICA DE ASISTENCIA COMISIONES EDILICIAS 2017</t>
  </si>
  <si>
    <t>Sesión cancelada</t>
  </si>
  <si>
    <t>FABIOLA RAQUEL GPE. LOYA HERNÁNDEZ</t>
  </si>
  <si>
    <t>MARIO ALBERTO RODRÍGUEZ CARRILLO</t>
  </si>
  <si>
    <t>JOSÉ LUIS TOSTADO BASTIDAS</t>
  </si>
  <si>
    <t>GRACIELA DE OBALDÍA ESCALANTE</t>
  </si>
  <si>
    <t>OSCAR JAVIER RAMÍREZ CASTELLANOS</t>
  </si>
  <si>
    <t>MYRIAM PAOLA ABUNDIS VÁZQUEZ</t>
  </si>
  <si>
    <t>LAURA GABRIELA CÁRDENAS RODRÍGUEZ</t>
  </si>
  <si>
    <t xml:space="preserve">No formaba parte de la comisión </t>
  </si>
  <si>
    <t>ZOILA GUTIERREZ AVELAR/ SALVADOR RIZO CASTELO</t>
  </si>
  <si>
    <t>ISRAEL JACOBO BOJORQUEZ/GUILLERMO MARTÍNEZ MORA</t>
  </si>
</sst>
</file>

<file path=xl/styles.xml><?xml version="1.0" encoding="utf-8"?>
<styleSheet xmlns="http://schemas.openxmlformats.org/spreadsheetml/2006/main">
  <numFmts count="1">
    <numFmt numFmtId="164" formatCode="0.0000000"/>
  </numFmts>
  <fonts count="14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u/>
      <sz val="10"/>
      <color theme="10"/>
      <name val="Century Gothic"/>
      <family val="2"/>
    </font>
    <font>
      <sz val="10"/>
      <color theme="1"/>
      <name val="Calibri"/>
      <family val="2"/>
      <scheme val="minor"/>
    </font>
    <font>
      <u/>
      <sz val="9.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 applyProtection="1">
      <alignment horizontal="center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3" fillId="0" borderId="11" xfId="2" applyFont="1" applyFill="1" applyBorder="1" applyAlignment="1" applyProtection="1">
      <alignment horizontal="center" vertical="center"/>
    </xf>
    <xf numFmtId="0" fontId="13" fillId="0" borderId="12" xfId="2" applyFont="1" applyFill="1" applyBorder="1" applyAlignment="1" applyProtection="1">
      <alignment horizontal="center" vertical="center"/>
    </xf>
    <xf numFmtId="0" fontId="13" fillId="0" borderId="13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MX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MX"/>
            </a:pPr>
            <a:r>
              <a:rPr lang="es-MX" sz="1000">
                <a:latin typeface="Century Gothic" pitchFamily="34" charset="0"/>
              </a:rPr>
              <a:t>COMISIÓN EDILICIA DE HACIENDA,</a:t>
            </a:r>
            <a:r>
              <a:rPr lang="es-MX" sz="1000" baseline="0">
                <a:latin typeface="Century Gothic" pitchFamily="34" charset="0"/>
              </a:rPr>
              <a:t> PATRIMONIO Y PRESUPUESTOS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5418594685053226"/>
          <c:y val="1.740717670379931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'Hacienda, Patrimonio y Presu.'!$A$7:$A$20</c:f>
              <c:strCache>
                <c:ptCount val="14"/>
                <c:pt idx="0">
                  <c:v>FABIOLA RAQUEL GPE. LOYA HERNÁNDEZ</c:v>
                </c:pt>
                <c:pt idx="1">
                  <c:v>MARIO ALBERTO RODRÍGUEZ CARRILLO</c:v>
                </c:pt>
                <c:pt idx="2">
                  <c:v>JOSÉ LUIS TOSTADO BASTIDAS</c:v>
                </c:pt>
                <c:pt idx="3">
                  <c:v>GRACIELA DE OBALDÍA ESCALANTE</c:v>
                </c:pt>
                <c:pt idx="4">
                  <c:v>OSCAR JAVIER RAMÍREZ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ZOILA GUTIERREZ AVELAR/ SALVADOR RIZO CASTELO</c:v>
                </c:pt>
                <c:pt idx="8">
                  <c:v>XAVIER MARCONI MONTERO VILLANUEVA</c:v>
                </c:pt>
                <c:pt idx="9">
                  <c:v>ISRAEL JACOBO BOJORQUEZ/GUILLERMO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  <c:pt idx="12">
                  <c:v>MYRIAM PAOLA ABUNDIS VÁZQUEZ</c:v>
                </c:pt>
                <c:pt idx="13">
                  <c:v>LAURA GABRIELA CÁRDENAS RODRÍGUEZ</c:v>
                </c:pt>
              </c:strCache>
            </c:strRef>
          </c:cat>
          <c:val>
            <c:numRef>
              <c:f>'Hacienda, Patrimonio y Presu.'!$X$7:$X$20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73.333333333333329</c:v>
                </c:pt>
                <c:pt idx="3">
                  <c:v>100</c:v>
                </c:pt>
                <c:pt idx="4">
                  <c:v>86.666666666666671</c:v>
                </c:pt>
                <c:pt idx="5">
                  <c:v>80</c:v>
                </c:pt>
                <c:pt idx="6">
                  <c:v>100</c:v>
                </c:pt>
                <c:pt idx="7">
                  <c:v>86.666666666666671</c:v>
                </c:pt>
                <c:pt idx="8">
                  <c:v>93.333333333333329</c:v>
                </c:pt>
                <c:pt idx="9">
                  <c:v>80</c:v>
                </c:pt>
                <c:pt idx="10">
                  <c:v>93.333333333333329</c:v>
                </c:pt>
                <c:pt idx="11">
                  <c:v>46.666666666666664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65"/>
          <c:w val="0.43888894323505084"/>
          <c:h val="0.68476232137649451"/>
        </c:manualLayout>
      </c:layout>
      <c:txPr>
        <a:bodyPr/>
        <a:lstStyle/>
        <a:p>
          <a:pPr rtl="0">
            <a:defRPr lang="es-MX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200"/>
              <a:t>PORCENTAJE DE ASISTENCIA POR SESIÓN</a:t>
            </a:r>
          </a:p>
          <a:p>
            <a:pPr algn="r">
              <a:defRPr/>
            </a:pPr>
            <a:r>
              <a:rPr lang="es-MX" sz="1200"/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42588188976378327"/>
          <c:y val="2.3148148148148147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210629125233567"/>
          <c:y val="0.20898919946181338"/>
          <c:w val="0.82763133798773381"/>
          <c:h val="0.73286111953459299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92 %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/>
                      <a:t>93%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/>
                      <a:t>93%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/>
                      <a:t>86%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/>
                      <a:t>93%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showVal val="1"/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'Hacienda, Patrimonio y Presu.'!$D$6:$V$6</c:f>
              <c:numCache>
                <c:formatCode>dd/mm/yyyy</c:formatCode>
                <c:ptCount val="19"/>
                <c:pt idx="0">
                  <c:v>42766</c:v>
                </c:pt>
                <c:pt idx="1">
                  <c:v>42781</c:v>
                </c:pt>
                <c:pt idx="2">
                  <c:v>42803</c:v>
                </c:pt>
                <c:pt idx="3">
                  <c:v>42821</c:v>
                </c:pt>
                <c:pt idx="4">
                  <c:v>42830</c:v>
                </c:pt>
                <c:pt idx="5">
                  <c:v>42851</c:v>
                </c:pt>
                <c:pt idx="6">
                  <c:v>42886</c:v>
                </c:pt>
                <c:pt idx="7">
                  <c:v>42907</c:v>
                </c:pt>
                <c:pt idx="8">
                  <c:v>42930</c:v>
                </c:pt>
                <c:pt idx="9">
                  <c:v>42964</c:v>
                </c:pt>
                <c:pt idx="10">
                  <c:v>42975</c:v>
                </c:pt>
                <c:pt idx="11">
                  <c:v>43006</c:v>
                </c:pt>
                <c:pt idx="12">
                  <c:v>43024</c:v>
                </c:pt>
                <c:pt idx="13">
                  <c:v>43031</c:v>
                </c:pt>
                <c:pt idx="14">
                  <c:v>43053</c:v>
                </c:pt>
                <c:pt idx="15">
                  <c:v>43075</c:v>
                </c:pt>
                <c:pt idx="16">
                  <c:v>43077</c:v>
                </c:pt>
                <c:pt idx="17">
                  <c:v>43080</c:v>
                </c:pt>
                <c:pt idx="18">
                  <c:v>43083</c:v>
                </c:pt>
              </c:numCache>
            </c:numRef>
          </c:cat>
          <c:val>
            <c:numRef>
              <c:f>'Hacienda, Patrimonio y Presu.'!$D$21:$V$21</c:f>
              <c:numCache>
                <c:formatCode>0</c:formatCode>
                <c:ptCount val="19"/>
                <c:pt idx="0">
                  <c:v>83.333333333333343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0</c:v>
                </c:pt>
                <c:pt idx="5">
                  <c:v>91.666666666666657</c:v>
                </c:pt>
                <c:pt idx="6">
                  <c:v>91.666666666666657</c:v>
                </c:pt>
                <c:pt idx="7">
                  <c:v>85.714285714285708</c:v>
                </c:pt>
                <c:pt idx="8">
                  <c:v>92.857142857142861</c:v>
                </c:pt>
                <c:pt idx="9">
                  <c:v>92.857142857142861</c:v>
                </c:pt>
                <c:pt idx="10">
                  <c:v>92.857142857142861</c:v>
                </c:pt>
                <c:pt idx="11">
                  <c:v>78.571428571428569</c:v>
                </c:pt>
                <c:pt idx="12">
                  <c:v>78.571428571428569</c:v>
                </c:pt>
                <c:pt idx="13">
                  <c:v>85.714285714285708</c:v>
                </c:pt>
                <c:pt idx="14">
                  <c:v>92.857142857142861</c:v>
                </c:pt>
                <c:pt idx="15">
                  <c:v>92.857142857142861</c:v>
                </c:pt>
                <c:pt idx="16">
                  <c:v>85.714285714285708</c:v>
                </c:pt>
                <c:pt idx="17">
                  <c:v>100</c:v>
                </c:pt>
                <c:pt idx="18">
                  <c:v>92.857142857142861</c:v>
                </c:pt>
              </c:numCache>
            </c:numRef>
          </c:val>
        </c:ser>
        <c:dLbls>
          <c:showVal val="1"/>
        </c:dLbls>
        <c:shape val="cylinder"/>
        <c:axId val="81495936"/>
        <c:axId val="81497472"/>
        <c:axId val="0"/>
      </c:bar3DChart>
      <c:catAx>
        <c:axId val="81495936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81497472"/>
        <c:crosses val="autoZero"/>
        <c:lblAlgn val="ctr"/>
        <c:lblOffset val="100"/>
      </c:catAx>
      <c:valAx>
        <c:axId val="81497472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8149593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187990670957134"/>
          <c:y val="1.8072959546091501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'Hacienda, Patrimonio y Presu.'!$A$7:$A$20</c:f>
              <c:strCache>
                <c:ptCount val="14"/>
                <c:pt idx="0">
                  <c:v>FABIOLA RAQUEL GPE. LOYA HERNÁNDEZ</c:v>
                </c:pt>
                <c:pt idx="1">
                  <c:v>MARIO ALBERTO RODRÍGUEZ CARRILLO</c:v>
                </c:pt>
                <c:pt idx="2">
                  <c:v>JOSÉ LUIS TOSTADO BASTIDAS</c:v>
                </c:pt>
                <c:pt idx="3">
                  <c:v>GRACIELA DE OBALDÍA ESCALANTE</c:v>
                </c:pt>
                <c:pt idx="4">
                  <c:v>OSCAR JAVIER RAMÍREZ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ZOILA GUTIERREZ AVELAR/ SALVADOR RIZO CASTELO</c:v>
                </c:pt>
                <c:pt idx="8">
                  <c:v>XAVIER MARCONI MONTERO VILLANUEVA</c:v>
                </c:pt>
                <c:pt idx="9">
                  <c:v>ISRAEL JACOBO BOJORQUEZ/GUILLERMO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  <c:pt idx="12">
                  <c:v>MYRIAM PAOLA ABUNDIS VÁZQUEZ</c:v>
                </c:pt>
                <c:pt idx="13">
                  <c:v>LAURA GABRIELA CÁRDENAS RODRÍGUEZ</c:v>
                </c:pt>
              </c:strCache>
            </c:strRef>
          </c:cat>
          <c:val>
            <c:numRef>
              <c:f>'Hacienda, Patrimonio y Presu.'!$W$7:$W$20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11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12</c:v>
                </c:pt>
                <c:pt idx="10">
                  <c:v>14</c:v>
                </c:pt>
                <c:pt idx="11">
                  <c:v>7</c:v>
                </c:pt>
                <c:pt idx="12">
                  <c:v>12</c:v>
                </c:pt>
                <c:pt idx="13">
                  <c:v>12</c:v>
                </c:pt>
              </c:numCache>
            </c:numRef>
          </c:val>
        </c:ser>
        <c:axId val="81483648"/>
        <c:axId val="81485184"/>
      </c:barChart>
      <c:catAx>
        <c:axId val="8148364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MX" sz="900"/>
            </a:pPr>
            <a:endParaRPr lang="es-MX"/>
          </a:p>
        </c:txPr>
        <c:crossAx val="81485184"/>
        <c:crosses val="autoZero"/>
        <c:auto val="1"/>
        <c:lblAlgn val="ctr"/>
        <c:lblOffset val="100"/>
      </c:catAx>
      <c:valAx>
        <c:axId val="81485184"/>
        <c:scaling>
          <c:orientation val="minMax"/>
          <c:max val="15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MX"/>
            </a:pPr>
            <a:endParaRPr lang="es-MX"/>
          </a:p>
        </c:txPr>
        <c:crossAx val="8148364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2254250</xdr:colOff>
      <xdr:row>0</xdr:row>
      <xdr:rowOff>359833</xdr:rowOff>
    </xdr:from>
    <xdr:to>
      <xdr:col>1</xdr:col>
      <xdr:colOff>751417</xdr:colOff>
      <xdr:row>3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2254250" y="359833"/>
          <a:ext cx="1068917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42333</xdr:colOff>
      <xdr:row>22</xdr:row>
      <xdr:rowOff>34132</xdr:rowOff>
    </xdr:from>
    <xdr:to>
      <xdr:col>4</xdr:col>
      <xdr:colOff>412750</xdr:colOff>
      <xdr:row>39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486833</xdr:colOff>
      <xdr:row>48</xdr:row>
      <xdr:rowOff>142873</xdr:rowOff>
    </xdr:from>
    <xdr:to>
      <xdr:col>8</xdr:col>
      <xdr:colOff>21167</xdr:colOff>
      <xdr:row>77</xdr:row>
      <xdr:rowOff>52917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873125</xdr:colOff>
      <xdr:row>21</xdr:row>
      <xdr:rowOff>111124</xdr:rowOff>
    </xdr:from>
    <xdr:to>
      <xdr:col>23</xdr:col>
      <xdr:colOff>142875</xdr:colOff>
      <xdr:row>48</xdr:row>
      <xdr:rowOff>26457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814919</xdr:colOff>
      <xdr:row>1</xdr:row>
      <xdr:rowOff>0</xdr:rowOff>
    </xdr:from>
    <xdr:to>
      <xdr:col>16</xdr:col>
      <xdr:colOff>63503</xdr:colOff>
      <xdr:row>3</xdr:row>
      <xdr:rowOff>211667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4382752" y="381000"/>
          <a:ext cx="1068917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6/COMISIONES-EDILICIAS-2015-2018-30-31-MAYO-2017.docx" TargetMode="External"/><Relationship Id="rId1" Type="http://schemas.openxmlformats.org/officeDocument/2006/relationships/hyperlink" Target="http://www.zapopan.gob.mx/wp-content/uploads/2017/06/COMISIONES-EDILICIAS-2015-2018-30-31-MAYO-2017.doc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tabSelected="1" zoomScale="90" zoomScaleNormal="90" zoomScaleSheetLayoutView="100" workbookViewId="0">
      <selection activeCell="X21" sqref="X21"/>
    </sheetView>
  </sheetViews>
  <sheetFormatPr baseColWidth="10" defaultRowHeight="15"/>
  <cols>
    <col min="1" max="1" width="38.5703125" customWidth="1"/>
    <col min="2" max="2" width="15.7109375" customWidth="1"/>
    <col min="3" max="3" width="12.7109375" customWidth="1"/>
    <col min="4" max="22" width="13.7109375" customWidth="1"/>
    <col min="23" max="24" width="15.7109375" customWidth="1"/>
  </cols>
  <sheetData>
    <row r="1" spans="1:24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30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20"/>
    </row>
    <row r="3" spans="1:24" ht="30" customHeight="1">
      <c r="A3" s="18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20"/>
    </row>
    <row r="4" spans="1:24" ht="30" customHeight="1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</row>
    <row r="5" spans="1:24" ht="24" customHeight="1">
      <c r="A5" s="21" t="s">
        <v>3</v>
      </c>
      <c r="B5" s="21" t="s">
        <v>4</v>
      </c>
      <c r="C5" s="21" t="s">
        <v>5</v>
      </c>
      <c r="D5" s="22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38.25">
      <c r="A6" s="21"/>
      <c r="B6" s="21"/>
      <c r="C6" s="21"/>
      <c r="D6" s="9">
        <v>42766</v>
      </c>
      <c r="E6" s="9">
        <v>42781</v>
      </c>
      <c r="F6" s="9">
        <v>42803</v>
      </c>
      <c r="G6" s="9">
        <v>42821</v>
      </c>
      <c r="H6" s="9">
        <v>42830</v>
      </c>
      <c r="I6" s="9">
        <v>42851</v>
      </c>
      <c r="J6" s="9">
        <v>42886</v>
      </c>
      <c r="K6" s="9">
        <v>42907</v>
      </c>
      <c r="L6" s="9">
        <v>42930</v>
      </c>
      <c r="M6" s="9">
        <v>42964</v>
      </c>
      <c r="N6" s="9">
        <v>42975</v>
      </c>
      <c r="O6" s="9">
        <v>43006</v>
      </c>
      <c r="P6" s="9">
        <v>43024</v>
      </c>
      <c r="Q6" s="11">
        <v>43031</v>
      </c>
      <c r="R6" s="11">
        <v>43053</v>
      </c>
      <c r="S6" s="11">
        <v>43075</v>
      </c>
      <c r="T6" s="11">
        <v>43077</v>
      </c>
      <c r="U6" s="11">
        <v>43080</v>
      </c>
      <c r="V6" s="11">
        <v>43083</v>
      </c>
      <c r="W6" s="9" t="s">
        <v>7</v>
      </c>
      <c r="X6" s="1" t="s">
        <v>8</v>
      </c>
    </row>
    <row r="7" spans="1:24" ht="24.95" customHeight="1">
      <c r="A7" s="2" t="s">
        <v>23</v>
      </c>
      <c r="B7" s="3" t="s">
        <v>9</v>
      </c>
      <c r="C7" s="3" t="s">
        <v>10</v>
      </c>
      <c r="D7" s="4">
        <v>1</v>
      </c>
      <c r="E7" s="10">
        <v>1</v>
      </c>
      <c r="F7" s="4">
        <v>1</v>
      </c>
      <c r="G7" s="4">
        <v>1</v>
      </c>
      <c r="H7" s="23" t="s">
        <v>22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5">
        <f t="shared" ref="W7:W20" si="0">SUM(D7:S7)</f>
        <v>15</v>
      </c>
      <c r="X7" s="6">
        <f>(W7*100)/($W$7)</f>
        <v>100</v>
      </c>
    </row>
    <row r="8" spans="1:24" ht="24.95" customHeight="1">
      <c r="A8" s="2" t="s">
        <v>24</v>
      </c>
      <c r="B8" s="3" t="s">
        <v>11</v>
      </c>
      <c r="C8" s="3" t="s">
        <v>10</v>
      </c>
      <c r="D8" s="4">
        <v>1</v>
      </c>
      <c r="E8" s="10">
        <v>1</v>
      </c>
      <c r="F8" s="4">
        <v>1</v>
      </c>
      <c r="G8" s="4">
        <v>1</v>
      </c>
      <c r="H8" s="24"/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5">
        <f t="shared" si="0"/>
        <v>15</v>
      </c>
      <c r="X8" s="6">
        <f t="shared" ref="X8:X18" si="1">(W8*100)/($W$7)</f>
        <v>100</v>
      </c>
    </row>
    <row r="9" spans="1:24" ht="24.95" customHeight="1">
      <c r="A9" s="2" t="s">
        <v>25</v>
      </c>
      <c r="B9" s="3" t="s">
        <v>11</v>
      </c>
      <c r="C9" s="3" t="s">
        <v>10</v>
      </c>
      <c r="D9" s="4">
        <v>0</v>
      </c>
      <c r="E9" s="10">
        <v>1</v>
      </c>
      <c r="F9" s="4">
        <v>0</v>
      </c>
      <c r="G9" s="4">
        <v>0</v>
      </c>
      <c r="H9" s="24"/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0</v>
      </c>
      <c r="S9" s="4">
        <v>1</v>
      </c>
      <c r="T9" s="4">
        <v>0</v>
      </c>
      <c r="U9" s="4">
        <v>1</v>
      </c>
      <c r="V9" s="4">
        <v>1</v>
      </c>
      <c r="W9" s="5">
        <f t="shared" si="0"/>
        <v>11</v>
      </c>
      <c r="X9" s="6">
        <f t="shared" si="1"/>
        <v>73.333333333333329</v>
      </c>
    </row>
    <row r="10" spans="1:24" ht="24.95" customHeight="1">
      <c r="A10" s="2" t="s">
        <v>26</v>
      </c>
      <c r="B10" s="3" t="s">
        <v>11</v>
      </c>
      <c r="C10" s="3" t="s">
        <v>10</v>
      </c>
      <c r="D10" s="4">
        <v>1</v>
      </c>
      <c r="E10" s="10">
        <v>1</v>
      </c>
      <c r="F10" s="4">
        <v>1</v>
      </c>
      <c r="G10" s="4">
        <v>1</v>
      </c>
      <c r="H10" s="24"/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5">
        <f t="shared" si="0"/>
        <v>15</v>
      </c>
      <c r="X10" s="6">
        <f t="shared" si="1"/>
        <v>100</v>
      </c>
    </row>
    <row r="11" spans="1:24" ht="24.95" customHeight="1">
      <c r="A11" s="2" t="s">
        <v>27</v>
      </c>
      <c r="B11" s="3" t="s">
        <v>11</v>
      </c>
      <c r="C11" s="3" t="s">
        <v>10</v>
      </c>
      <c r="D11" s="4">
        <v>1</v>
      </c>
      <c r="E11" s="10">
        <v>1</v>
      </c>
      <c r="F11" s="4">
        <v>1</v>
      </c>
      <c r="G11" s="4">
        <v>1</v>
      </c>
      <c r="H11" s="24"/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0</v>
      </c>
      <c r="P11" s="4">
        <v>1</v>
      </c>
      <c r="Q11" s="4">
        <v>0</v>
      </c>
      <c r="R11" s="4">
        <v>1</v>
      </c>
      <c r="S11" s="4">
        <v>1</v>
      </c>
      <c r="T11" s="4">
        <v>0</v>
      </c>
      <c r="U11" s="4">
        <v>1</v>
      </c>
      <c r="V11" s="4">
        <v>1</v>
      </c>
      <c r="W11" s="5">
        <f t="shared" si="0"/>
        <v>13</v>
      </c>
      <c r="X11" s="6">
        <f t="shared" si="1"/>
        <v>86.666666666666671</v>
      </c>
    </row>
    <row r="12" spans="1:24" ht="24.95" customHeight="1">
      <c r="A12" s="2" t="s">
        <v>12</v>
      </c>
      <c r="B12" s="3" t="s">
        <v>11</v>
      </c>
      <c r="C12" s="3" t="s">
        <v>10</v>
      </c>
      <c r="D12" s="4">
        <v>1</v>
      </c>
      <c r="E12" s="10">
        <v>1</v>
      </c>
      <c r="F12" s="4">
        <v>1</v>
      </c>
      <c r="G12" s="4">
        <v>1</v>
      </c>
      <c r="H12" s="24"/>
      <c r="I12" s="4">
        <v>1</v>
      </c>
      <c r="J12" s="4">
        <v>1</v>
      </c>
      <c r="K12" s="4">
        <v>0</v>
      </c>
      <c r="L12" s="4">
        <v>1</v>
      </c>
      <c r="M12" s="4">
        <v>1</v>
      </c>
      <c r="N12" s="4">
        <v>1</v>
      </c>
      <c r="O12" s="4">
        <v>0</v>
      </c>
      <c r="P12" s="4">
        <v>0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5">
        <f t="shared" si="0"/>
        <v>12</v>
      </c>
      <c r="X12" s="6">
        <f t="shared" si="1"/>
        <v>80</v>
      </c>
    </row>
    <row r="13" spans="1:24" ht="24.95" customHeight="1">
      <c r="A13" s="2" t="s">
        <v>13</v>
      </c>
      <c r="B13" s="3" t="s">
        <v>11</v>
      </c>
      <c r="C13" s="3"/>
      <c r="D13" s="4">
        <v>1</v>
      </c>
      <c r="E13" s="10">
        <v>1</v>
      </c>
      <c r="F13" s="4">
        <v>1</v>
      </c>
      <c r="G13" s="4">
        <v>1</v>
      </c>
      <c r="H13" s="24"/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5">
        <f t="shared" si="0"/>
        <v>15</v>
      </c>
      <c r="X13" s="6">
        <f t="shared" si="1"/>
        <v>100</v>
      </c>
    </row>
    <row r="14" spans="1:24" ht="24.95" customHeight="1">
      <c r="A14" s="13" t="s">
        <v>31</v>
      </c>
      <c r="B14" s="3" t="s">
        <v>11</v>
      </c>
      <c r="C14" s="3" t="s">
        <v>14</v>
      </c>
      <c r="D14" s="4">
        <v>1</v>
      </c>
      <c r="E14" s="10">
        <v>1</v>
      </c>
      <c r="F14" s="4">
        <v>0</v>
      </c>
      <c r="G14" s="4">
        <v>1</v>
      </c>
      <c r="H14" s="24"/>
      <c r="I14" s="4">
        <v>0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5">
        <f t="shared" si="0"/>
        <v>13</v>
      </c>
      <c r="X14" s="6">
        <f t="shared" si="1"/>
        <v>86.666666666666671</v>
      </c>
    </row>
    <row r="15" spans="1:24" ht="24.95" customHeight="1">
      <c r="A15" s="2" t="s">
        <v>15</v>
      </c>
      <c r="B15" s="3" t="s">
        <v>11</v>
      </c>
      <c r="C15" s="3" t="s">
        <v>14</v>
      </c>
      <c r="D15" s="4">
        <v>1</v>
      </c>
      <c r="E15" s="10">
        <v>1</v>
      </c>
      <c r="F15" s="4">
        <v>1</v>
      </c>
      <c r="G15" s="4">
        <v>1</v>
      </c>
      <c r="H15" s="24"/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0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0</v>
      </c>
      <c r="W15" s="5">
        <f t="shared" si="0"/>
        <v>14</v>
      </c>
      <c r="X15" s="6">
        <f t="shared" si="1"/>
        <v>93.333333333333329</v>
      </c>
    </row>
    <row r="16" spans="1:24" ht="24.95" customHeight="1">
      <c r="A16" s="13" t="s">
        <v>32</v>
      </c>
      <c r="B16" s="3" t="s">
        <v>11</v>
      </c>
      <c r="C16" s="3" t="s">
        <v>16</v>
      </c>
      <c r="D16" s="4">
        <v>1</v>
      </c>
      <c r="E16" s="10">
        <v>1</v>
      </c>
      <c r="F16" s="4">
        <v>1</v>
      </c>
      <c r="G16" s="4">
        <v>1</v>
      </c>
      <c r="H16" s="24"/>
      <c r="I16" s="4">
        <v>1</v>
      </c>
      <c r="J16" s="4">
        <v>1</v>
      </c>
      <c r="K16" s="4">
        <v>1</v>
      </c>
      <c r="L16" s="4">
        <v>1</v>
      </c>
      <c r="M16" s="4">
        <v>0</v>
      </c>
      <c r="N16" s="4">
        <v>1</v>
      </c>
      <c r="O16" s="4">
        <v>0</v>
      </c>
      <c r="P16" s="4">
        <v>0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5">
        <f t="shared" si="0"/>
        <v>12</v>
      </c>
      <c r="X16" s="6">
        <f t="shared" si="1"/>
        <v>80</v>
      </c>
    </row>
    <row r="17" spans="1:24" ht="24.95" customHeight="1">
      <c r="A17" s="2" t="s">
        <v>17</v>
      </c>
      <c r="B17" s="3" t="s">
        <v>11</v>
      </c>
      <c r="C17" s="3" t="s">
        <v>16</v>
      </c>
      <c r="D17" s="4">
        <v>1</v>
      </c>
      <c r="E17" s="10">
        <v>0</v>
      </c>
      <c r="F17" s="4">
        <v>1</v>
      </c>
      <c r="G17" s="4">
        <v>1</v>
      </c>
      <c r="H17" s="24"/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5">
        <f t="shared" si="0"/>
        <v>14</v>
      </c>
      <c r="X17" s="6">
        <f t="shared" si="1"/>
        <v>93.333333333333329</v>
      </c>
    </row>
    <row r="18" spans="1:24" ht="24.95" customHeight="1">
      <c r="A18" s="2" t="s">
        <v>18</v>
      </c>
      <c r="B18" s="3" t="s">
        <v>11</v>
      </c>
      <c r="C18" s="3" t="s">
        <v>19</v>
      </c>
      <c r="D18" s="4">
        <v>0</v>
      </c>
      <c r="E18" s="10">
        <v>1</v>
      </c>
      <c r="F18" s="4">
        <v>1</v>
      </c>
      <c r="G18" s="4">
        <v>0</v>
      </c>
      <c r="H18" s="25"/>
      <c r="I18" s="4">
        <v>1</v>
      </c>
      <c r="J18" s="4">
        <v>0</v>
      </c>
      <c r="K18" s="4">
        <v>0</v>
      </c>
      <c r="L18" s="4">
        <v>0</v>
      </c>
      <c r="M18" s="4">
        <v>1</v>
      </c>
      <c r="N18" s="4">
        <v>1</v>
      </c>
      <c r="O18" s="4">
        <v>1</v>
      </c>
      <c r="P18" s="4">
        <v>0</v>
      </c>
      <c r="Q18" s="4">
        <v>0</v>
      </c>
      <c r="R18" s="4">
        <v>1</v>
      </c>
      <c r="S18" s="4">
        <v>0</v>
      </c>
      <c r="T18" s="4">
        <v>1</v>
      </c>
      <c r="U18" s="4">
        <v>1</v>
      </c>
      <c r="V18" s="4">
        <v>1</v>
      </c>
      <c r="W18" s="5">
        <f t="shared" si="0"/>
        <v>7</v>
      </c>
      <c r="X18" s="6">
        <f t="shared" si="1"/>
        <v>46.666666666666664</v>
      </c>
    </row>
    <row r="19" spans="1:24" ht="24.95" customHeight="1">
      <c r="A19" s="12" t="s">
        <v>28</v>
      </c>
      <c r="B19" s="3" t="s">
        <v>11</v>
      </c>
      <c r="C19" s="3" t="s">
        <v>10</v>
      </c>
      <c r="D19" s="26" t="s">
        <v>30</v>
      </c>
      <c r="E19" s="27"/>
      <c r="F19" s="27"/>
      <c r="G19" s="27"/>
      <c r="H19" s="27"/>
      <c r="I19" s="27"/>
      <c r="J19" s="28"/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5">
        <f>SUM(D19:V19)</f>
        <v>12</v>
      </c>
      <c r="X19" s="6">
        <f>(W19*100)/($W$19)</f>
        <v>100</v>
      </c>
    </row>
    <row r="20" spans="1:24" ht="24.95" customHeight="1">
      <c r="A20" s="2" t="s">
        <v>29</v>
      </c>
      <c r="B20" s="3" t="s">
        <v>11</v>
      </c>
      <c r="C20" s="3" t="s">
        <v>10</v>
      </c>
      <c r="D20" s="26" t="s">
        <v>30</v>
      </c>
      <c r="E20" s="27"/>
      <c r="F20" s="27"/>
      <c r="G20" s="27"/>
      <c r="H20" s="27"/>
      <c r="I20" s="27"/>
      <c r="J20" s="28"/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5">
        <f>SUM(D20:V20)</f>
        <v>12</v>
      </c>
      <c r="X20" s="6">
        <f>(W20*100)/($W$20)</f>
        <v>100</v>
      </c>
    </row>
    <row r="21" spans="1:24" ht="20.25" customHeight="1">
      <c r="A21" s="14" t="s">
        <v>20</v>
      </c>
      <c r="B21" s="14"/>
      <c r="C21" s="14"/>
      <c r="D21" s="7">
        <f>SUM(D7:D18)/12*100</f>
        <v>83.333333333333343</v>
      </c>
      <c r="E21" s="7">
        <f t="shared" ref="E21:J21" si="2">SUM(E7:E18)/12*100</f>
        <v>91.666666666666657</v>
      </c>
      <c r="F21" s="7">
        <f t="shared" si="2"/>
        <v>83.333333333333343</v>
      </c>
      <c r="G21" s="7">
        <f t="shared" si="2"/>
        <v>83.333333333333343</v>
      </c>
      <c r="H21" s="7">
        <f t="shared" si="2"/>
        <v>0</v>
      </c>
      <c r="I21" s="7">
        <f t="shared" si="2"/>
        <v>91.666666666666657</v>
      </c>
      <c r="J21" s="7">
        <f t="shared" si="2"/>
        <v>91.666666666666657</v>
      </c>
      <c r="K21" s="7">
        <f>SUM(K7:K20)/14*100</f>
        <v>85.714285714285708</v>
      </c>
      <c r="L21" s="7">
        <f t="shared" ref="L21:V21" si="3">SUM(L7:L20)/14*100</f>
        <v>92.857142857142861</v>
      </c>
      <c r="M21" s="7">
        <f t="shared" si="3"/>
        <v>92.857142857142861</v>
      </c>
      <c r="N21" s="7">
        <f t="shared" si="3"/>
        <v>92.857142857142861</v>
      </c>
      <c r="O21" s="7">
        <f t="shared" si="3"/>
        <v>78.571428571428569</v>
      </c>
      <c r="P21" s="7">
        <f t="shared" si="3"/>
        <v>78.571428571428569</v>
      </c>
      <c r="Q21" s="7">
        <f t="shared" si="3"/>
        <v>85.714285714285708</v>
      </c>
      <c r="R21" s="7">
        <f t="shared" si="3"/>
        <v>92.857142857142861</v>
      </c>
      <c r="S21" s="7">
        <f t="shared" si="3"/>
        <v>92.857142857142861</v>
      </c>
      <c r="T21" s="7">
        <f t="shared" si="3"/>
        <v>85.714285714285708</v>
      </c>
      <c r="U21" s="7">
        <f t="shared" si="3"/>
        <v>100</v>
      </c>
      <c r="V21" s="7">
        <f t="shared" si="3"/>
        <v>92.857142857142861</v>
      </c>
      <c r="W21" s="8"/>
      <c r="X21" s="7">
        <f>SUM(X7:X20)/14</f>
        <v>88.571428571428569</v>
      </c>
    </row>
  </sheetData>
  <mergeCells count="12">
    <mergeCell ref="A21:C21"/>
    <mergeCell ref="A1:X1"/>
    <mergeCell ref="A2:X2"/>
    <mergeCell ref="A3:X3"/>
    <mergeCell ref="A4:X4"/>
    <mergeCell ref="A5:A6"/>
    <mergeCell ref="B5:B6"/>
    <mergeCell ref="C5:C6"/>
    <mergeCell ref="D5:X5"/>
    <mergeCell ref="H7:H18"/>
    <mergeCell ref="D20:J20"/>
    <mergeCell ref="D19:J19"/>
  </mergeCells>
  <hyperlinks>
    <hyperlink ref="D19:J19" r:id="rId1" display="No formaba parte de la comisión "/>
    <hyperlink ref="D20:J20" r:id="rId2" display="No formaba parte de la comisión "/>
  </hyperlinks>
  <pageMargins left="0.70866141732283472" right="0.70866141732283472" top="0.74803149606299213" bottom="0.74803149606299213" header="0.31496062992125984" footer="0.31496062992125984"/>
  <pageSetup paperSize="5" scale="49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Hacienda, Patrimonio y Presu.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2016-03-04T17:38:41Z</dcterms:created>
  <dcterms:modified xsi:type="dcterms:W3CDTF">2018-01-30T18:12:09Z</dcterms:modified>
</cp:coreProperties>
</file>