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firstSheet="3" activeTab="5"/>
  </bookViews>
  <sheets>
    <sheet name="Estadísticas Julio 2017 " sheetId="1" r:id="rId1"/>
    <sheet name="Estadísticas Agosto 2017 " sheetId="2" r:id="rId2"/>
    <sheet name="Estadísticas Sepiembre 2017 " sheetId="3" r:id="rId3"/>
    <sheet name="Estadísticas Octubre 2017 " sheetId="4" r:id="rId4"/>
    <sheet name="Estadísticas Noviembre 2017" sheetId="5" r:id="rId5"/>
    <sheet name="Estadísticas Diciembre 2017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<sst xmlns="http://schemas.openxmlformats.org/spreadsheetml/2006/main" count="365" uniqueCount="55">
  <si>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</si>
  <si>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</si>
  <si>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</si>
  <si>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</si>
  <si>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</si>
  <si>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</si>
  <si>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</si>
  <si>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</si>
  <si>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</si>
  <si>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</si>
  <si>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</si>
  <si>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</si>
  <si>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</si>
  <si>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</si>
  <si>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</si>
  <si>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</si>
  <si>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</si>
  <si>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</si>
  <si>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</si>
  <si>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</si>
  <si>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</si>
  <si>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</si>
  <si>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</si>
  <si>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</si>
  <si>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</si>
  <si>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</si>
  <si>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</si>
  <si>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</si>
  <si>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</si>
  <si>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</si>
  <si>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</si>
  <si>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>Dirección General</t>
  </si>
  <si>
    <t>Departamento de Planeación</t>
  </si>
  <si>
    <t>Comunicación Social</t>
  </si>
  <si>
    <t>Contraloría Interna</t>
  </si>
  <si>
    <t>Departamento de Compras</t>
  </si>
  <si>
    <t>Departamento de Tesorería y Contabilidad</t>
  </si>
  <si>
    <t>Departamento de Recursos Humanos</t>
  </si>
  <si>
    <t>Departamento de Informática</t>
  </si>
  <si>
    <t>Dirección Operativa</t>
  </si>
  <si>
    <t>Mercadotecnia y Vinculación Institucional</t>
  </si>
  <si>
    <t>Dirección Ejecutiva Administrativa y Financiera</t>
  </si>
  <si>
    <t>Dirección de Unidades y Campos Deportivos</t>
  </si>
  <si>
    <t>Dirección Jurídica</t>
  </si>
  <si>
    <t>Dirección de Recreación y Deporte</t>
  </si>
  <si>
    <t>Unidad de Transparencia</t>
  </si>
  <si>
    <t>UNIDAD DE TRANSPARENCIA CONSEJO MUNICIPAL DEL DEPORTE DE ZAPOPAN, JALISCO</t>
  </si>
  <si>
    <t>Secretario de la Comisión Atletica de Box y Lucha de Zapopan</t>
  </si>
  <si>
    <t>Departamento de Ligas Deportivas y Escuelas por Convenio</t>
  </si>
  <si>
    <t>INFORMACIÓN ESTADÍSTICA NOVIEMBRE 2017</t>
  </si>
  <si>
    <t>INFORMACIÓN ESTADÍSTICA DICIEMBRE 2017</t>
  </si>
  <si>
    <t>INFORMACIÓN ESTADÍSTICA OCTUBRE 2017</t>
  </si>
  <si>
    <t>INFORMACIÓN ESTADÍSTICA SEPTIEMBRE 2017</t>
  </si>
  <si>
    <t>INFORMACIÓN ESTADÍSTICA AGOSTO 2017</t>
  </si>
  <si>
    <t>INFORMACIÓN ESTADÍSTICA JULIO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</si>
</sst>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name val="Aparajita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10"/>
      <color indexed="13"/>
      <name val="Calibri"/>
      <family val="0"/>
    </font>
    <font>
      <b/>
      <sz val="18"/>
      <color indexed="8"/>
      <name val="Calibri"/>
      <family val="0"/>
    </font>
    <font>
      <sz val="10"/>
      <color indexed="56"/>
      <name val="Calibri"/>
      <family val="0"/>
    </font>
    <font>
      <b/>
      <sz val="10"/>
      <color indexed="8"/>
      <name val="Calibri"/>
      <family val="0"/>
    </font>
    <font>
      <b/>
      <sz val="10"/>
      <color indexed="59"/>
      <name val="Calibri"/>
      <family val="0"/>
    </font>
    <font>
      <b/>
      <sz val="10"/>
      <color indexed="16"/>
      <name val="Calibri"/>
      <family val="0"/>
    </font>
    <font>
      <sz val="10"/>
      <color indexed="25"/>
      <name val="Calibri"/>
      <family val="0"/>
    </font>
    <font>
      <b/>
      <sz val="10"/>
      <color indexed="25"/>
      <name val="Calibri"/>
      <family val="0"/>
    </font>
    <font>
      <b/>
      <sz val="12"/>
      <color indexed="16"/>
      <name val="Calibri"/>
      <family val="0"/>
    </font>
    <font>
      <sz val="10"/>
      <color indexed="16"/>
      <name val="Calibri"/>
      <family val="0"/>
    </font>
    <font>
      <sz val="10"/>
      <color indexed="60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sz val="14"/>
      <color indexed="8"/>
      <name val="Century Gothic"/>
      <family val="2"/>
    </font>
    <font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sz val="9"/>
      <color theme="1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69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7" borderId="12" xfId="0" applyFill="1" applyBorder="1" applyAlignment="1">
      <alignment horizontal="center"/>
    </xf>
    <xf numFmtId="0" fontId="66" fillId="37" borderId="12" xfId="0" applyFont="1" applyFill="1" applyBorder="1" applyAlignment="1">
      <alignment horizontal="center"/>
    </xf>
    <xf numFmtId="9" fontId="66" fillId="37" borderId="1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67" fillId="33" borderId="0" xfId="0" applyFont="1" applyFill="1" applyAlignment="1">
      <alignment/>
    </xf>
    <xf numFmtId="0" fontId="67" fillId="36" borderId="0" xfId="0" applyFont="1" applyFill="1" applyAlignment="1">
      <alignment/>
    </xf>
    <xf numFmtId="0" fontId="67" fillId="0" borderId="0" xfId="0" applyFont="1" applyAlignment="1">
      <alignment/>
    </xf>
    <xf numFmtId="9" fontId="0" fillId="37" borderId="13" xfId="68" applyFont="1" applyFill="1" applyBorder="1" applyAlignment="1">
      <alignment wrapText="1"/>
    </xf>
    <xf numFmtId="0" fontId="66" fillId="37" borderId="12" xfId="0" applyFont="1" applyFill="1" applyBorder="1" applyAlignment="1">
      <alignment/>
    </xf>
    <xf numFmtId="9" fontId="66" fillId="37" borderId="12" xfId="0" applyNumberFormat="1" applyFont="1" applyFill="1" applyBorder="1" applyAlignment="1">
      <alignment/>
    </xf>
    <xf numFmtId="0" fontId="0" fillId="37" borderId="14" xfId="0" applyFill="1" applyBorder="1" applyAlignment="1">
      <alignment horizontal="center"/>
    </xf>
    <xf numFmtId="0" fontId="65" fillId="37" borderId="12" xfId="0" applyFont="1" applyFill="1" applyBorder="1" applyAlignment="1">
      <alignment/>
    </xf>
    <xf numFmtId="0" fontId="0" fillId="37" borderId="15" xfId="0" applyFill="1" applyBorder="1" applyAlignment="1">
      <alignment horizontal="center" wrapText="1"/>
    </xf>
    <xf numFmtId="0" fontId="0" fillId="38" borderId="0" xfId="0" applyFill="1" applyAlignment="1">
      <alignment/>
    </xf>
    <xf numFmtId="0" fontId="0" fillId="37" borderId="16" xfId="0" applyFill="1" applyBorder="1" applyAlignment="1">
      <alignment horizontal="center" wrapText="1"/>
    </xf>
    <xf numFmtId="9" fontId="0" fillId="37" borderId="17" xfId="68" applyFont="1" applyFill="1" applyBorder="1" applyAlignment="1">
      <alignment horizontal="right" wrapText="1"/>
    </xf>
    <xf numFmtId="9" fontId="0" fillId="37" borderId="13" xfId="68" applyFont="1" applyFill="1" applyBorder="1" applyAlignment="1">
      <alignment horizontal="right" wrapText="1"/>
    </xf>
    <xf numFmtId="0" fontId="0" fillId="37" borderId="18" xfId="0" applyFill="1" applyBorder="1" applyAlignment="1">
      <alignment horizontal="center" wrapText="1"/>
    </xf>
    <xf numFmtId="9" fontId="0" fillId="37" borderId="12" xfId="68" applyFont="1" applyFill="1" applyBorder="1" applyAlignment="1">
      <alignment horizontal="right" wrapText="1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right"/>
    </xf>
    <xf numFmtId="0" fontId="67" fillId="36" borderId="0" xfId="0" applyFont="1" applyFill="1" applyBorder="1" applyAlignment="1">
      <alignment horizontal="left" wrapText="1"/>
    </xf>
    <xf numFmtId="9" fontId="66" fillId="37" borderId="12" xfId="68" applyFont="1" applyFill="1" applyBorder="1" applyAlignment="1">
      <alignment horizontal="right" wrapText="1"/>
    </xf>
    <xf numFmtId="0" fontId="65" fillId="36" borderId="0" xfId="0" applyFont="1" applyFill="1" applyAlignment="1">
      <alignment horizontal="center"/>
    </xf>
    <xf numFmtId="9" fontId="0" fillId="37" borderId="17" xfId="68" applyFont="1" applyFill="1" applyBorder="1" applyAlignment="1">
      <alignment wrapText="1"/>
    </xf>
    <xf numFmtId="9" fontId="0" fillId="37" borderId="12" xfId="68" applyFont="1" applyFill="1" applyBorder="1" applyAlignment="1">
      <alignment wrapText="1"/>
    </xf>
    <xf numFmtId="0" fontId="0" fillId="36" borderId="0" xfId="0" applyFill="1" applyBorder="1" applyAlignment="1">
      <alignment horizontal="center" wrapText="1"/>
    </xf>
    <xf numFmtId="0" fontId="0" fillId="36" borderId="0" xfId="0" applyFill="1" applyBorder="1" applyAlignment="1">
      <alignment horizontal="left" wrapText="1"/>
    </xf>
    <xf numFmtId="0" fontId="65" fillId="36" borderId="0" xfId="0" applyFont="1" applyFill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6" borderId="0" xfId="0" applyFill="1" applyAlignment="1">
      <alignment horizontal="left"/>
    </xf>
    <xf numFmtId="0" fontId="0" fillId="37" borderId="20" xfId="0" applyFill="1" applyBorder="1" applyAlignment="1">
      <alignment horizontal="left" wrapText="1"/>
    </xf>
    <xf numFmtId="0" fontId="0" fillId="37" borderId="21" xfId="0" applyFill="1" applyBorder="1" applyAlignment="1">
      <alignment horizontal="left" wrapText="1"/>
    </xf>
    <xf numFmtId="0" fontId="0" fillId="36" borderId="0" xfId="0" applyFill="1" applyBorder="1" applyAlignment="1">
      <alignment/>
    </xf>
    <xf numFmtId="0" fontId="3" fillId="36" borderId="0" xfId="58" applyFill="1" applyBorder="1" applyAlignment="1">
      <alignment horizontal="center"/>
      <protection/>
    </xf>
    <xf numFmtId="0" fontId="66" fillId="33" borderId="0" xfId="0" applyFont="1" applyFill="1" applyBorder="1" applyAlignment="1">
      <alignment horizontal="center" wrapText="1"/>
    </xf>
    <xf numFmtId="0" fontId="0" fillId="39" borderId="0" xfId="0" applyFill="1" applyAlignment="1">
      <alignment/>
    </xf>
    <xf numFmtId="0" fontId="66" fillId="35" borderId="21" xfId="0" applyFont="1" applyFill="1" applyBorder="1" applyAlignment="1">
      <alignment horizontal="center" vertical="center" wrapText="1"/>
    </xf>
    <xf numFmtId="0" fontId="68" fillId="36" borderId="0" xfId="0" applyFont="1" applyFill="1" applyBorder="1" applyAlignment="1">
      <alignment horizontal="center" vertical="center" wrapText="1"/>
    </xf>
    <xf numFmtId="0" fontId="3" fillId="36" borderId="0" xfId="58" applyFont="1" applyFill="1" applyBorder="1" applyAlignment="1">
      <alignment horizontal="left" wrapText="1"/>
      <protection/>
    </xf>
    <xf numFmtId="0" fontId="3" fillId="37" borderId="12" xfId="58" applyFont="1" applyFill="1" applyBorder="1" applyAlignment="1">
      <alignment horizontal="center"/>
      <protection/>
    </xf>
    <xf numFmtId="0" fontId="66" fillId="37" borderId="12" xfId="0" applyFont="1" applyFill="1" applyBorder="1" applyAlignment="1">
      <alignment/>
    </xf>
    <xf numFmtId="9" fontId="0" fillId="36" borderId="0" xfId="68" applyFont="1" applyFill="1" applyBorder="1" applyAlignment="1">
      <alignment wrapText="1"/>
    </xf>
    <xf numFmtId="9" fontId="66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66" fillId="36" borderId="0" xfId="0" applyFont="1" applyFill="1" applyBorder="1" applyAlignment="1">
      <alignment horizontal="center"/>
    </xf>
    <xf numFmtId="0" fontId="68" fillId="36" borderId="0" xfId="0" applyFont="1" applyFill="1" applyBorder="1" applyAlignment="1">
      <alignment horizontal="center" vertical="center"/>
    </xf>
    <xf numFmtId="9" fontId="0" fillId="36" borderId="0" xfId="68" applyFont="1" applyFill="1" applyBorder="1" applyAlignment="1">
      <alignment horizontal="right" wrapText="1"/>
    </xf>
    <xf numFmtId="9" fontId="66" fillId="36" borderId="0" xfId="68" applyFont="1" applyFill="1" applyBorder="1" applyAlignment="1">
      <alignment horizontal="right" wrapText="1"/>
    </xf>
    <xf numFmtId="0" fontId="68" fillId="36" borderId="0" xfId="0" applyFont="1" applyFill="1" applyBorder="1" applyAlignment="1">
      <alignment vertical="center" wrapText="1"/>
    </xf>
    <xf numFmtId="0" fontId="0" fillId="36" borderId="0" xfId="0" applyFill="1" applyBorder="1" applyAlignment="1">
      <alignment/>
    </xf>
    <xf numFmtId="0" fontId="0" fillId="37" borderId="22" xfId="0" applyFill="1" applyBorder="1" applyAlignment="1">
      <alignment horizontal="center"/>
    </xf>
    <xf numFmtId="0" fontId="66" fillId="2" borderId="12" xfId="0" applyFont="1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0" borderId="0" xfId="0" applyFill="1" applyAlignment="1">
      <alignment/>
    </xf>
    <xf numFmtId="0" fontId="69" fillId="36" borderId="0" xfId="0" applyFont="1" applyFill="1" applyBorder="1" applyAlignment="1">
      <alignment vertical="center" wrapText="1"/>
    </xf>
    <xf numFmtId="0" fontId="69" fillId="35" borderId="12" xfId="0" applyFont="1" applyFill="1" applyBorder="1" applyAlignment="1">
      <alignment horizontal="center" vertical="center"/>
    </xf>
    <xf numFmtId="0" fontId="69" fillId="35" borderId="18" xfId="0" applyFont="1" applyFill="1" applyBorder="1" applyAlignment="1">
      <alignment horizontal="center" vertical="center"/>
    </xf>
    <xf numFmtId="0" fontId="69" fillId="35" borderId="12" xfId="0" applyFont="1" applyFill="1" applyBorder="1" applyAlignment="1">
      <alignment horizontal="center" vertical="center" wrapText="1"/>
    </xf>
    <xf numFmtId="0" fontId="70" fillId="36" borderId="0" xfId="0" applyFont="1" applyFill="1" applyAlignment="1">
      <alignment horizontal="center" vertical="center"/>
    </xf>
    <xf numFmtId="0" fontId="70" fillId="37" borderId="12" xfId="0" applyFont="1" applyFill="1" applyBorder="1" applyAlignment="1">
      <alignment horizontal="center"/>
    </xf>
    <xf numFmtId="0" fontId="70" fillId="37" borderId="18" xfId="0" applyFont="1" applyFill="1" applyBorder="1" applyAlignment="1">
      <alignment horizontal="center"/>
    </xf>
    <xf numFmtId="0" fontId="69" fillId="37" borderId="12" xfId="0" applyFont="1" applyFill="1" applyBorder="1" applyAlignment="1">
      <alignment horizontal="center"/>
    </xf>
    <xf numFmtId="0" fontId="70" fillId="36" borderId="0" xfId="0" applyFont="1" applyFill="1" applyAlignment="1">
      <alignment/>
    </xf>
    <xf numFmtId="9" fontId="70" fillId="37" borderId="12" xfId="68" applyFont="1" applyFill="1" applyBorder="1" applyAlignment="1">
      <alignment horizontal="center"/>
    </xf>
    <xf numFmtId="9" fontId="70" fillId="37" borderId="18" xfId="68" applyFont="1" applyFill="1" applyBorder="1" applyAlignment="1">
      <alignment horizontal="center" vertical="center"/>
    </xf>
    <xf numFmtId="9" fontId="70" fillId="37" borderId="18" xfId="68" applyFont="1" applyFill="1" applyBorder="1" applyAlignment="1">
      <alignment horizontal="center"/>
    </xf>
    <xf numFmtId="9" fontId="69" fillId="37" borderId="12" xfId="0" applyNumberFormat="1" applyFont="1" applyFill="1" applyBorder="1" applyAlignment="1">
      <alignment horizontal="center"/>
    </xf>
    <xf numFmtId="0" fontId="70" fillId="37" borderId="24" xfId="0" applyFont="1" applyFill="1" applyBorder="1" applyAlignment="1">
      <alignment horizontal="center"/>
    </xf>
    <xf numFmtId="0" fontId="7" fillId="37" borderId="25" xfId="58" applyFont="1" applyFill="1" applyBorder="1" applyAlignment="1">
      <alignment/>
      <protection/>
    </xf>
    <xf numFmtId="0" fontId="7" fillId="37" borderId="26" xfId="58" applyFont="1" applyFill="1" applyBorder="1" applyAlignment="1">
      <alignment/>
      <protection/>
    </xf>
    <xf numFmtId="0" fontId="7" fillId="37" borderId="11" xfId="58" applyFont="1" applyFill="1" applyBorder="1" applyAlignment="1">
      <alignment/>
      <protection/>
    </xf>
    <xf numFmtId="9" fontId="70" fillId="37" borderId="24" xfId="68" applyFont="1" applyFill="1" applyBorder="1" applyAlignment="1">
      <alignment horizontal="center"/>
    </xf>
    <xf numFmtId="0" fontId="7" fillId="37" borderId="18" xfId="58" applyFont="1" applyFill="1" applyBorder="1" applyAlignment="1">
      <alignment/>
      <protection/>
    </xf>
    <xf numFmtId="0" fontId="7" fillId="37" borderId="20" xfId="58" applyFont="1" applyFill="1" applyBorder="1" applyAlignment="1">
      <alignment/>
      <protection/>
    </xf>
    <xf numFmtId="0" fontId="7" fillId="37" borderId="21" xfId="58" applyFont="1" applyFill="1" applyBorder="1" applyAlignment="1">
      <alignment/>
      <protection/>
    </xf>
    <xf numFmtId="0" fontId="7" fillId="37" borderId="27" xfId="58" applyFont="1" applyFill="1" applyBorder="1" applyAlignment="1">
      <alignment/>
      <protection/>
    </xf>
    <xf numFmtId="0" fontId="7" fillId="37" borderId="27" xfId="58" applyFont="1" applyFill="1" applyBorder="1" applyAlignment="1">
      <alignment horizontal="left"/>
      <protection/>
    </xf>
    <xf numFmtId="0" fontId="7" fillId="37" borderId="10" xfId="58" applyFont="1" applyFill="1" applyBorder="1" applyAlignment="1">
      <alignment horizontal="left"/>
      <protection/>
    </xf>
    <xf numFmtId="0" fontId="8" fillId="37" borderId="27" xfId="58" applyFont="1" applyFill="1" applyBorder="1" applyAlignment="1">
      <alignment/>
      <protection/>
    </xf>
    <xf numFmtId="0" fontId="71" fillId="37" borderId="18" xfId="0" applyFont="1" applyFill="1" applyBorder="1" applyAlignment="1">
      <alignment/>
    </xf>
    <xf numFmtId="0" fontId="71" fillId="37" borderId="20" xfId="0" applyFont="1" applyFill="1" applyBorder="1" applyAlignment="1">
      <alignment/>
    </xf>
    <xf numFmtId="0" fontId="72" fillId="37" borderId="20" xfId="0" applyFont="1" applyFill="1" applyBorder="1" applyAlignment="1">
      <alignment/>
    </xf>
    <xf numFmtId="0" fontId="71" fillId="37" borderId="12" xfId="0" applyFont="1" applyFill="1" applyBorder="1" applyAlignment="1">
      <alignment horizontal="center"/>
    </xf>
    <xf numFmtId="9" fontId="72" fillId="37" borderId="17" xfId="68" applyFont="1" applyFill="1" applyBorder="1" applyAlignment="1">
      <alignment wrapText="1"/>
    </xf>
    <xf numFmtId="0" fontId="6" fillId="37" borderId="18" xfId="58" applyFont="1" applyFill="1" applyBorder="1">
      <alignment/>
      <protection/>
    </xf>
    <xf numFmtId="0" fontId="6" fillId="37" borderId="20" xfId="58" applyFont="1" applyFill="1" applyBorder="1">
      <alignment/>
      <protection/>
    </xf>
    <xf numFmtId="0" fontId="6" fillId="37" borderId="12" xfId="58" applyFont="1" applyFill="1" applyBorder="1" applyAlignment="1">
      <alignment horizontal="center"/>
      <protection/>
    </xf>
    <xf numFmtId="9" fontId="72" fillId="37" borderId="21" xfId="68" applyFont="1" applyFill="1" applyBorder="1" applyAlignment="1">
      <alignment wrapText="1"/>
    </xf>
    <xf numFmtId="0" fontId="72" fillId="0" borderId="0" xfId="0" applyFont="1" applyAlignment="1">
      <alignment/>
    </xf>
    <xf numFmtId="0" fontId="72" fillId="36" borderId="0" xfId="0" applyFont="1" applyFill="1" applyAlignment="1">
      <alignment/>
    </xf>
    <xf numFmtId="0" fontId="73" fillId="36" borderId="0" xfId="0" applyFont="1" applyFill="1" applyAlignment="1">
      <alignment/>
    </xf>
    <xf numFmtId="0" fontId="74" fillId="36" borderId="0" xfId="0" applyFont="1" applyFill="1" applyAlignment="1">
      <alignment horizontal="right"/>
    </xf>
    <xf numFmtId="0" fontId="74" fillId="37" borderId="12" xfId="0" applyFont="1" applyFill="1" applyBorder="1" applyAlignment="1">
      <alignment wrapText="1"/>
    </xf>
    <xf numFmtId="0" fontId="74" fillId="37" borderId="12" xfId="0" applyFont="1" applyFill="1" applyBorder="1" applyAlignment="1">
      <alignment horizontal="center"/>
    </xf>
    <xf numFmtId="9" fontId="74" fillId="37" borderId="12" xfId="0" applyNumberFormat="1" applyFont="1" applyFill="1" applyBorder="1" applyAlignment="1">
      <alignment/>
    </xf>
    <xf numFmtId="0" fontId="72" fillId="36" borderId="0" xfId="0" applyFont="1" applyFill="1" applyAlignment="1">
      <alignment wrapText="1"/>
    </xf>
    <xf numFmtId="0" fontId="72" fillId="37" borderId="28" xfId="0" applyFont="1" applyFill="1" applyBorder="1" applyAlignment="1">
      <alignment horizontal="center" vertical="center" wrapText="1"/>
    </xf>
    <xf numFmtId="0" fontId="72" fillId="37" borderId="12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/>
    </xf>
    <xf numFmtId="0" fontId="3" fillId="37" borderId="29" xfId="58" applyFont="1" applyFill="1" applyBorder="1" applyAlignment="1">
      <alignment horizontal="left" wrapText="1"/>
      <protection/>
    </xf>
    <xf numFmtId="0" fontId="3" fillId="37" borderId="0" xfId="58" applyFont="1" applyFill="1" applyBorder="1" applyAlignment="1">
      <alignment horizontal="left" wrapText="1"/>
      <protection/>
    </xf>
    <xf numFmtId="9" fontId="70" fillId="37" borderId="0" xfId="68" applyFont="1" applyFill="1" applyBorder="1" applyAlignment="1">
      <alignment horizontal="center"/>
    </xf>
    <xf numFmtId="9" fontId="70" fillId="37" borderId="0" xfId="68" applyFont="1" applyFill="1" applyBorder="1" applyAlignment="1">
      <alignment horizontal="center" vertical="center"/>
    </xf>
    <xf numFmtId="9" fontId="69" fillId="37" borderId="0" xfId="0" applyNumberFormat="1" applyFont="1" applyFill="1" applyBorder="1" applyAlignment="1">
      <alignment horizontal="center"/>
    </xf>
    <xf numFmtId="0" fontId="68" fillId="36" borderId="0" xfId="0" applyFont="1" applyFill="1" applyBorder="1" applyAlignment="1">
      <alignment horizontal="center" vertical="center" wrapText="1"/>
    </xf>
    <xf numFmtId="0" fontId="0" fillId="37" borderId="20" xfId="0" applyFill="1" applyBorder="1" applyAlignment="1">
      <alignment horizontal="left" wrapText="1"/>
    </xf>
    <xf numFmtId="0" fontId="0" fillId="37" borderId="21" xfId="0" applyFill="1" applyBorder="1" applyAlignment="1">
      <alignment horizontal="left" wrapText="1"/>
    </xf>
    <xf numFmtId="0" fontId="0" fillId="37" borderId="18" xfId="0" applyFill="1" applyBorder="1" applyAlignment="1">
      <alignment horizontal="center" wrapText="1"/>
    </xf>
    <xf numFmtId="0" fontId="3" fillId="36" borderId="0" xfId="58" applyFont="1" applyFill="1" applyBorder="1" applyAlignment="1">
      <alignment horizontal="left" wrapText="1"/>
      <protection/>
    </xf>
    <xf numFmtId="0" fontId="3" fillId="37" borderId="30" xfId="58" applyFont="1" applyFill="1" applyBorder="1" applyAlignment="1">
      <alignment horizontal="left" wrapText="1"/>
      <protection/>
    </xf>
    <xf numFmtId="0" fontId="3" fillId="37" borderId="31" xfId="58" applyFont="1" applyFill="1" applyBorder="1" applyAlignment="1">
      <alignment horizontal="left" wrapText="1"/>
      <protection/>
    </xf>
    <xf numFmtId="0" fontId="3" fillId="37" borderId="22" xfId="58" applyFont="1" applyFill="1" applyBorder="1" applyAlignment="1">
      <alignment horizontal="left" wrapText="1"/>
      <protection/>
    </xf>
    <xf numFmtId="0" fontId="66" fillId="35" borderId="18" xfId="0" applyFont="1" applyFill="1" applyBorder="1" applyAlignment="1">
      <alignment horizontal="center" vertical="center" wrapText="1"/>
    </xf>
    <xf numFmtId="0" fontId="66" fillId="35" borderId="20" xfId="0" applyFont="1" applyFill="1" applyBorder="1" applyAlignment="1">
      <alignment horizontal="center" vertical="center" wrapText="1"/>
    </xf>
    <xf numFmtId="0" fontId="70" fillId="37" borderId="18" xfId="0" applyFont="1" applyFill="1" applyBorder="1" applyAlignment="1">
      <alignment horizontal="center"/>
    </xf>
    <xf numFmtId="0" fontId="70" fillId="37" borderId="20" xfId="0" applyFont="1" applyFill="1" applyBorder="1" applyAlignment="1">
      <alignment horizontal="center"/>
    </xf>
    <xf numFmtId="0" fontId="70" fillId="37" borderId="21" xfId="0" applyFont="1" applyFill="1" applyBorder="1" applyAlignment="1">
      <alignment horizontal="center"/>
    </xf>
    <xf numFmtId="0" fontId="66" fillId="37" borderId="18" xfId="0" applyFont="1" applyFill="1" applyBorder="1" applyAlignment="1">
      <alignment horizontal="center"/>
    </xf>
    <xf numFmtId="0" fontId="66" fillId="37" borderId="20" xfId="0" applyFont="1" applyFill="1" applyBorder="1" applyAlignment="1">
      <alignment horizontal="center"/>
    </xf>
    <xf numFmtId="0" fontId="66" fillId="37" borderId="21" xfId="0" applyFont="1" applyFill="1" applyBorder="1" applyAlignment="1">
      <alignment horizontal="center"/>
    </xf>
    <xf numFmtId="0" fontId="0" fillId="37" borderId="19" xfId="0" applyFill="1" applyBorder="1" applyAlignment="1">
      <alignment horizontal="left" wrapText="1"/>
    </xf>
    <xf numFmtId="0" fontId="0" fillId="37" borderId="20" xfId="0" applyFill="1" applyBorder="1" applyAlignment="1">
      <alignment horizontal="left" wrapText="1"/>
    </xf>
    <xf numFmtId="0" fontId="0" fillId="37" borderId="21" xfId="0" applyFill="1" applyBorder="1" applyAlignment="1">
      <alignment horizontal="left" wrapText="1"/>
    </xf>
    <xf numFmtId="0" fontId="68" fillId="40" borderId="18" xfId="0" applyFont="1" applyFill="1" applyBorder="1" applyAlignment="1">
      <alignment horizontal="center" vertical="center"/>
    </xf>
    <xf numFmtId="0" fontId="68" fillId="40" borderId="20" xfId="0" applyFont="1" applyFill="1" applyBorder="1" applyAlignment="1">
      <alignment horizontal="center" vertical="center"/>
    </xf>
    <xf numFmtId="0" fontId="68" fillId="40" borderId="21" xfId="0" applyFont="1" applyFill="1" applyBorder="1" applyAlignment="1">
      <alignment horizontal="center" vertical="center"/>
    </xf>
    <xf numFmtId="0" fontId="4" fillId="37" borderId="18" xfId="58" applyFont="1" applyFill="1" applyBorder="1" applyAlignment="1">
      <alignment horizontal="center"/>
      <protection/>
    </xf>
    <xf numFmtId="0" fontId="4" fillId="37" borderId="21" xfId="58" applyFont="1" applyFill="1" applyBorder="1" applyAlignment="1">
      <alignment horizontal="center"/>
      <protection/>
    </xf>
    <xf numFmtId="0" fontId="68" fillId="40" borderId="18" xfId="0" applyFont="1" applyFill="1" applyBorder="1" applyAlignment="1">
      <alignment horizontal="center" vertical="center" wrapText="1"/>
    </xf>
    <xf numFmtId="0" fontId="68" fillId="40" borderId="20" xfId="0" applyFont="1" applyFill="1" applyBorder="1" applyAlignment="1">
      <alignment horizontal="center" vertical="center" wrapText="1"/>
    </xf>
    <xf numFmtId="0" fontId="68" fillId="40" borderId="21" xfId="0" applyFont="1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wrapText="1"/>
    </xf>
    <xf numFmtId="0" fontId="0" fillId="37" borderId="20" xfId="0" applyFill="1" applyBorder="1" applyAlignment="1">
      <alignment horizontal="center" wrapText="1"/>
    </xf>
    <xf numFmtId="0" fontId="0" fillId="37" borderId="32" xfId="0" applyFill="1" applyBorder="1" applyAlignment="1">
      <alignment horizontal="center" wrapText="1"/>
    </xf>
    <xf numFmtId="0" fontId="3" fillId="36" borderId="0" xfId="58" applyFont="1" applyFill="1" applyBorder="1" applyAlignment="1">
      <alignment horizontal="left" wrapText="1"/>
      <protection/>
    </xf>
    <xf numFmtId="0" fontId="68" fillId="40" borderId="33" xfId="0" applyFont="1" applyFill="1" applyBorder="1" applyAlignment="1">
      <alignment horizontal="center" vertical="center"/>
    </xf>
    <xf numFmtId="0" fontId="68" fillId="40" borderId="27" xfId="0" applyFont="1" applyFill="1" applyBorder="1" applyAlignment="1">
      <alignment horizontal="center" vertical="center"/>
    </xf>
    <xf numFmtId="0" fontId="68" fillId="40" borderId="10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 wrapText="1"/>
    </xf>
    <xf numFmtId="0" fontId="75" fillId="0" borderId="27" xfId="0" applyFont="1" applyBorder="1" applyAlignment="1">
      <alignment vertical="center"/>
    </xf>
    <xf numFmtId="0" fontId="5" fillId="35" borderId="25" xfId="0" applyFont="1" applyFill="1" applyBorder="1" applyAlignment="1">
      <alignment horizontal="center" vertical="center" wrapText="1"/>
    </xf>
    <xf numFmtId="0" fontId="75" fillId="0" borderId="26" xfId="0" applyFont="1" applyBorder="1" applyAlignment="1">
      <alignment vertical="center"/>
    </xf>
    <xf numFmtId="0" fontId="68" fillId="40" borderId="22" xfId="0" applyFont="1" applyFill="1" applyBorder="1" applyAlignment="1">
      <alignment horizontal="center" vertical="center" wrapText="1"/>
    </xf>
    <xf numFmtId="0" fontId="69" fillId="40" borderId="18" xfId="0" applyFont="1" applyFill="1" applyBorder="1" applyAlignment="1">
      <alignment horizontal="center" vertical="center" wrapText="1"/>
    </xf>
    <xf numFmtId="0" fontId="69" fillId="40" borderId="20" xfId="0" applyFont="1" applyFill="1" applyBorder="1" applyAlignment="1">
      <alignment horizontal="center" vertical="center" wrapText="1"/>
    </xf>
    <xf numFmtId="0" fontId="69" fillId="40" borderId="21" xfId="0" applyFont="1" applyFill="1" applyBorder="1" applyAlignment="1">
      <alignment horizontal="center" vertical="center" wrapText="1"/>
    </xf>
    <xf numFmtId="0" fontId="70" fillId="37" borderId="25" xfId="0" applyFont="1" applyFill="1" applyBorder="1" applyAlignment="1">
      <alignment horizontal="center"/>
    </xf>
    <xf numFmtId="0" fontId="70" fillId="37" borderId="26" xfId="0" applyFont="1" applyFill="1" applyBorder="1" applyAlignment="1">
      <alignment horizontal="center"/>
    </xf>
    <xf numFmtId="0" fontId="70" fillId="37" borderId="11" xfId="0" applyFont="1" applyFill="1" applyBorder="1" applyAlignment="1">
      <alignment horizontal="center"/>
    </xf>
    <xf numFmtId="0" fontId="76" fillId="40" borderId="33" xfId="0" applyFont="1" applyFill="1" applyBorder="1" applyAlignment="1">
      <alignment horizontal="center" vertical="center" wrapText="1"/>
    </xf>
    <xf numFmtId="0" fontId="76" fillId="40" borderId="27" xfId="0" applyFont="1" applyFill="1" applyBorder="1" applyAlignment="1">
      <alignment horizontal="center" vertical="center" wrapText="1"/>
    </xf>
    <xf numFmtId="0" fontId="76" fillId="40" borderId="10" xfId="0" applyFont="1" applyFill="1" applyBorder="1" applyAlignment="1">
      <alignment horizontal="center" vertical="center" wrapText="1"/>
    </xf>
    <xf numFmtId="0" fontId="68" fillId="36" borderId="0" xfId="0" applyFont="1" applyFill="1" applyBorder="1" applyAlignment="1">
      <alignment horizontal="center" vertical="center" wrapText="1"/>
    </xf>
    <xf numFmtId="0" fontId="6" fillId="37" borderId="18" xfId="58" applyFont="1" applyFill="1" applyBorder="1" applyAlignment="1">
      <alignment horizontal="left" vertical="center" wrapText="1"/>
      <protection/>
    </xf>
    <xf numFmtId="0" fontId="6" fillId="37" borderId="20" xfId="58" applyFont="1" applyFill="1" applyBorder="1" applyAlignment="1">
      <alignment horizontal="left" vertical="center" wrapText="1"/>
      <protection/>
    </xf>
    <xf numFmtId="0" fontId="6" fillId="37" borderId="21" xfId="58" applyFont="1" applyFill="1" applyBorder="1" applyAlignment="1">
      <alignment horizontal="left" vertical="center" wrapText="1"/>
      <protection/>
    </xf>
    <xf numFmtId="0" fontId="70" fillId="37" borderId="12" xfId="0" applyFont="1" applyFill="1" applyBorder="1" applyAlignment="1">
      <alignment horizontal="center"/>
    </xf>
    <xf numFmtId="0" fontId="70" fillId="37" borderId="18" xfId="0" applyFont="1" applyFill="1" applyBorder="1" applyAlignment="1">
      <alignment horizontal="center"/>
    </xf>
    <xf numFmtId="0" fontId="69" fillId="37" borderId="12" xfId="0" applyFont="1" applyFill="1" applyBorder="1" applyAlignment="1">
      <alignment horizontal="center"/>
    </xf>
    <xf numFmtId="9" fontId="70" fillId="37" borderId="12" xfId="68" applyFont="1" applyFill="1" applyBorder="1" applyAlignment="1">
      <alignment horizontal="center"/>
    </xf>
    <xf numFmtId="9" fontId="70" fillId="37" borderId="18" xfId="68" applyFont="1" applyFill="1" applyBorder="1" applyAlignment="1">
      <alignment horizontal="center" vertical="center"/>
    </xf>
    <xf numFmtId="9" fontId="70" fillId="37" borderId="18" xfId="68" applyFont="1" applyFill="1" applyBorder="1" applyAlignment="1">
      <alignment horizontal="center"/>
    </xf>
    <xf numFmtId="9" fontId="69" fillId="37" borderId="12" xfId="0" applyNumberFormat="1" applyFont="1" applyFill="1" applyBorder="1" applyAlignment="1">
      <alignment horizontal="center"/>
    </xf>
    <xf numFmtId="0" fontId="70" fillId="37" borderId="12" xfId="0" applyFont="1" applyFill="1" applyBorder="1" applyAlignment="1">
      <alignment horizontal="center"/>
    </xf>
    <xf numFmtId="0" fontId="69" fillId="37" borderId="12" xfId="0" applyFont="1" applyFill="1" applyBorder="1" applyAlignment="1">
      <alignment horizontal="center"/>
    </xf>
    <xf numFmtId="9" fontId="70" fillId="37" borderId="12" xfId="68" applyFont="1" applyFill="1" applyBorder="1" applyAlignment="1">
      <alignment horizontal="center"/>
    </xf>
    <xf numFmtId="9" fontId="69" fillId="37" borderId="12" xfId="0" applyNumberFormat="1" applyFont="1" applyFill="1" applyBorder="1" applyAlignment="1">
      <alignment horizontal="center"/>
    </xf>
    <xf numFmtId="9" fontId="70" fillId="37" borderId="12" xfId="68" applyFont="1" applyFill="1" applyBorder="1" applyAlignment="1">
      <alignment horizontal="center"/>
    </xf>
    <xf numFmtId="9" fontId="70" fillId="37" borderId="24" xfId="68" applyFont="1" applyFill="1" applyBorder="1" applyAlignment="1">
      <alignment horizontal="center"/>
    </xf>
    <xf numFmtId="0" fontId="71" fillId="37" borderId="12" xfId="0" applyFont="1" applyFill="1" applyBorder="1" applyAlignment="1">
      <alignment horizontal="center"/>
    </xf>
    <xf numFmtId="9" fontId="72" fillId="37" borderId="17" xfId="68" applyFont="1" applyFill="1" applyBorder="1" applyAlignment="1">
      <alignment wrapText="1"/>
    </xf>
    <xf numFmtId="0" fontId="6" fillId="37" borderId="12" xfId="58" applyFont="1" applyFill="1" applyBorder="1" applyAlignment="1">
      <alignment horizontal="center"/>
      <protection/>
    </xf>
    <xf numFmtId="9" fontId="72" fillId="37" borderId="21" xfId="68" applyFont="1" applyFill="1" applyBorder="1" applyAlignment="1">
      <alignment wrapText="1"/>
    </xf>
    <xf numFmtId="9" fontId="0" fillId="37" borderId="17" xfId="68" applyFont="1" applyFill="1" applyBorder="1" applyAlignment="1">
      <alignment horizontal="right" wrapText="1"/>
    </xf>
    <xf numFmtId="9" fontId="0" fillId="37" borderId="13" xfId="68" applyFont="1" applyFill="1" applyBorder="1" applyAlignment="1">
      <alignment horizontal="right" wrapText="1"/>
    </xf>
    <xf numFmtId="9" fontId="0" fillId="37" borderId="12" xfId="68" applyFont="1" applyFill="1" applyBorder="1" applyAlignment="1">
      <alignment horizontal="right" wrapText="1"/>
    </xf>
    <xf numFmtId="0" fontId="3" fillId="37" borderId="12" xfId="58" applyFont="1" applyFill="1" applyBorder="1" applyAlignment="1">
      <alignment horizontal="center"/>
      <protection/>
    </xf>
    <xf numFmtId="9" fontId="0" fillId="37" borderId="13" xfId="68" applyFont="1" applyFill="1" applyBorder="1" applyAlignment="1">
      <alignment wrapText="1"/>
    </xf>
    <xf numFmtId="9" fontId="0" fillId="37" borderId="17" xfId="68" applyFont="1" applyFill="1" applyBorder="1" applyAlignment="1">
      <alignment wrapText="1"/>
    </xf>
    <xf numFmtId="9" fontId="0" fillId="37" borderId="12" xfId="68" applyFont="1" applyFill="1" applyBorder="1" applyAlignment="1">
      <alignment wrapText="1"/>
    </xf>
    <xf numFmtId="0" fontId="3" fillId="37" borderId="12" xfId="58" applyFont="1" applyFill="1" applyBorder="1" applyAlignment="1">
      <alignment horizontal="center"/>
      <protection/>
    </xf>
    <xf numFmtId="9" fontId="0" fillId="37" borderId="17" xfId="68" applyFont="1" applyFill="1" applyBorder="1" applyAlignment="1">
      <alignment wrapText="1"/>
    </xf>
    <xf numFmtId="0" fontId="3" fillId="37" borderId="12" xfId="58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7" borderId="12" xfId="0" applyFill="1" applyBorder="1" applyAlignment="1">
      <alignment horizontal="center"/>
    </xf>
    <xf numFmtId="0" fontId="66" fillId="37" borderId="12" xfId="0" applyFont="1" applyFill="1" applyBorder="1" applyAlignment="1">
      <alignment horizontal="center"/>
    </xf>
    <xf numFmtId="9" fontId="66" fillId="37" borderId="1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67" fillId="33" borderId="0" xfId="0" applyFont="1" applyFill="1" applyAlignment="1">
      <alignment/>
    </xf>
    <xf numFmtId="0" fontId="67" fillId="36" borderId="0" xfId="0" applyFont="1" applyFill="1" applyAlignment="1">
      <alignment/>
    </xf>
    <xf numFmtId="0" fontId="67" fillId="0" borderId="0" xfId="0" applyFont="1" applyAlignment="1">
      <alignment/>
    </xf>
    <xf numFmtId="0" fontId="66" fillId="37" borderId="12" xfId="0" applyFont="1" applyFill="1" applyBorder="1" applyAlignment="1">
      <alignment/>
    </xf>
    <xf numFmtId="9" fontId="66" fillId="37" borderId="12" xfId="0" applyNumberFormat="1" applyFont="1" applyFill="1" applyBorder="1" applyAlignment="1">
      <alignment/>
    </xf>
    <xf numFmtId="0" fontId="0" fillId="37" borderId="14" xfId="0" applyFill="1" applyBorder="1" applyAlignment="1">
      <alignment horizontal="center"/>
    </xf>
    <xf numFmtId="0" fontId="65" fillId="37" borderId="12" xfId="0" applyFont="1" applyFill="1" applyBorder="1" applyAlignment="1">
      <alignment/>
    </xf>
    <xf numFmtId="0" fontId="0" fillId="37" borderId="15" xfId="0" applyFill="1" applyBorder="1" applyAlignment="1">
      <alignment horizontal="center" wrapText="1"/>
    </xf>
    <xf numFmtId="0" fontId="0" fillId="38" borderId="0" xfId="0" applyFill="1" applyAlignment="1">
      <alignment/>
    </xf>
    <xf numFmtId="0" fontId="0" fillId="37" borderId="16" xfId="0" applyFill="1" applyBorder="1" applyAlignment="1">
      <alignment horizontal="center" wrapText="1"/>
    </xf>
    <xf numFmtId="0" fontId="0" fillId="37" borderId="18" xfId="0" applyFill="1" applyBorder="1" applyAlignment="1">
      <alignment horizontal="center" wrapText="1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right"/>
    </xf>
    <xf numFmtId="0" fontId="67" fillId="36" borderId="0" xfId="0" applyFont="1" applyFill="1" applyBorder="1" applyAlignment="1">
      <alignment horizontal="left" wrapText="1"/>
    </xf>
    <xf numFmtId="9" fontId="66" fillId="37" borderId="12" xfId="68" applyFont="1" applyFill="1" applyBorder="1" applyAlignment="1">
      <alignment horizontal="right" wrapText="1"/>
    </xf>
    <xf numFmtId="0" fontId="65" fillId="36" borderId="0" xfId="0" applyFont="1" applyFill="1" applyAlignment="1">
      <alignment horizontal="center"/>
    </xf>
    <xf numFmtId="0" fontId="0" fillId="36" borderId="0" xfId="0" applyFill="1" applyBorder="1" applyAlignment="1">
      <alignment horizontal="center" wrapText="1"/>
    </xf>
    <xf numFmtId="0" fontId="0" fillId="36" borderId="0" xfId="0" applyFill="1" applyBorder="1" applyAlignment="1">
      <alignment horizontal="left" wrapText="1"/>
    </xf>
    <xf numFmtId="0" fontId="65" fillId="36" borderId="0" xfId="0" applyFont="1" applyFill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6" borderId="0" xfId="0" applyFill="1" applyAlignment="1">
      <alignment horizontal="left"/>
    </xf>
    <xf numFmtId="0" fontId="0" fillId="37" borderId="20" xfId="0" applyFill="1" applyBorder="1" applyAlignment="1">
      <alignment horizontal="left" wrapText="1"/>
    </xf>
    <xf numFmtId="0" fontId="0" fillId="37" borderId="21" xfId="0" applyFill="1" applyBorder="1" applyAlignment="1">
      <alignment horizontal="left" wrapText="1"/>
    </xf>
    <xf numFmtId="0" fontId="0" fillId="36" borderId="0" xfId="0" applyFill="1" applyBorder="1" applyAlignment="1">
      <alignment/>
    </xf>
    <xf numFmtId="0" fontId="3" fillId="36" borderId="0" xfId="58" applyFill="1" applyBorder="1" applyAlignment="1">
      <alignment horizontal="center"/>
      <protection/>
    </xf>
    <xf numFmtId="0" fontId="66" fillId="33" borderId="0" xfId="0" applyFont="1" applyFill="1" applyBorder="1" applyAlignment="1">
      <alignment horizontal="center" wrapText="1"/>
    </xf>
    <xf numFmtId="0" fontId="0" fillId="39" borderId="0" xfId="0" applyFill="1" applyAlignment="1">
      <alignment/>
    </xf>
    <xf numFmtId="0" fontId="66" fillId="35" borderId="21" xfId="0" applyFont="1" applyFill="1" applyBorder="1" applyAlignment="1">
      <alignment horizontal="center" vertical="center" wrapText="1"/>
    </xf>
    <xf numFmtId="0" fontId="68" fillId="36" borderId="0" xfId="0" applyFont="1" applyFill="1" applyBorder="1" applyAlignment="1">
      <alignment horizontal="center" vertical="center" wrapText="1"/>
    </xf>
    <xf numFmtId="0" fontId="3" fillId="36" borderId="0" xfId="58" applyFont="1" applyFill="1" applyBorder="1" applyAlignment="1">
      <alignment horizontal="left" wrapText="1"/>
      <protection/>
    </xf>
    <xf numFmtId="0" fontId="66" fillId="37" borderId="12" xfId="0" applyFont="1" applyFill="1" applyBorder="1" applyAlignment="1">
      <alignment/>
    </xf>
    <xf numFmtId="9" fontId="0" fillId="36" borderId="0" xfId="68" applyFont="1" applyFill="1" applyBorder="1" applyAlignment="1">
      <alignment wrapText="1"/>
    </xf>
    <xf numFmtId="9" fontId="66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66" fillId="36" borderId="0" xfId="0" applyFont="1" applyFill="1" applyBorder="1" applyAlignment="1">
      <alignment horizontal="center"/>
    </xf>
    <xf numFmtId="0" fontId="68" fillId="36" borderId="0" xfId="0" applyFont="1" applyFill="1" applyBorder="1" applyAlignment="1">
      <alignment horizontal="center" vertical="center"/>
    </xf>
    <xf numFmtId="9" fontId="0" fillId="36" borderId="0" xfId="68" applyFont="1" applyFill="1" applyBorder="1" applyAlignment="1">
      <alignment horizontal="right" wrapText="1"/>
    </xf>
    <xf numFmtId="9" fontId="66" fillId="36" borderId="0" xfId="68" applyFont="1" applyFill="1" applyBorder="1" applyAlignment="1">
      <alignment horizontal="right" wrapText="1"/>
    </xf>
    <xf numFmtId="0" fontId="68" fillId="36" borderId="0" xfId="0" applyFont="1" applyFill="1" applyBorder="1" applyAlignment="1">
      <alignment vertical="center" wrapText="1"/>
    </xf>
    <xf numFmtId="0" fontId="0" fillId="36" borderId="0" xfId="0" applyFill="1" applyBorder="1" applyAlignment="1">
      <alignment/>
    </xf>
    <xf numFmtId="0" fontId="0" fillId="37" borderId="22" xfId="0" applyFill="1" applyBorder="1" applyAlignment="1">
      <alignment horizontal="center"/>
    </xf>
    <xf numFmtId="0" fontId="66" fillId="2" borderId="12" xfId="0" applyFont="1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0" borderId="0" xfId="0" applyFill="1" applyAlignment="1">
      <alignment/>
    </xf>
    <xf numFmtId="0" fontId="69" fillId="36" borderId="0" xfId="0" applyFont="1" applyFill="1" applyBorder="1" applyAlignment="1">
      <alignment vertical="center" wrapText="1"/>
    </xf>
    <xf numFmtId="0" fontId="69" fillId="35" borderId="12" xfId="0" applyFont="1" applyFill="1" applyBorder="1" applyAlignment="1">
      <alignment horizontal="center" vertical="center"/>
    </xf>
    <xf numFmtId="0" fontId="69" fillId="35" borderId="18" xfId="0" applyFont="1" applyFill="1" applyBorder="1" applyAlignment="1">
      <alignment horizontal="center" vertical="center"/>
    </xf>
    <xf numFmtId="0" fontId="69" fillId="35" borderId="12" xfId="0" applyFont="1" applyFill="1" applyBorder="1" applyAlignment="1">
      <alignment horizontal="center" vertical="center" wrapText="1"/>
    </xf>
    <xf numFmtId="0" fontId="70" fillId="36" borderId="0" xfId="0" applyFont="1" applyFill="1" applyAlignment="1">
      <alignment horizontal="center" vertical="center"/>
    </xf>
    <xf numFmtId="0" fontId="70" fillId="37" borderId="12" xfId="0" applyFont="1" applyFill="1" applyBorder="1" applyAlignment="1">
      <alignment horizontal="center"/>
    </xf>
    <xf numFmtId="0" fontId="70" fillId="36" borderId="0" xfId="0" applyFont="1" applyFill="1" applyAlignment="1">
      <alignment/>
    </xf>
    <xf numFmtId="0" fontId="70" fillId="37" borderId="24" xfId="0" applyFont="1" applyFill="1" applyBorder="1" applyAlignment="1">
      <alignment horizontal="center"/>
    </xf>
    <xf numFmtId="0" fontId="7" fillId="37" borderId="25" xfId="58" applyFont="1" applyFill="1" applyBorder="1" applyAlignment="1">
      <alignment/>
      <protection/>
    </xf>
    <xf numFmtId="0" fontId="7" fillId="37" borderId="26" xfId="58" applyFont="1" applyFill="1" applyBorder="1" applyAlignment="1">
      <alignment/>
      <protection/>
    </xf>
    <xf numFmtId="0" fontId="7" fillId="37" borderId="11" xfId="58" applyFont="1" applyFill="1" applyBorder="1" applyAlignment="1">
      <alignment/>
      <protection/>
    </xf>
    <xf numFmtId="0" fontId="7" fillId="37" borderId="18" xfId="58" applyFont="1" applyFill="1" applyBorder="1" applyAlignment="1">
      <alignment/>
      <protection/>
    </xf>
    <xf numFmtId="0" fontId="7" fillId="37" borderId="20" xfId="58" applyFont="1" applyFill="1" applyBorder="1" applyAlignment="1">
      <alignment/>
      <protection/>
    </xf>
    <xf numFmtId="0" fontId="7" fillId="37" borderId="21" xfId="58" applyFont="1" applyFill="1" applyBorder="1" applyAlignment="1">
      <alignment/>
      <protection/>
    </xf>
    <xf numFmtId="0" fontId="7" fillId="37" borderId="27" xfId="58" applyFont="1" applyFill="1" applyBorder="1" applyAlignment="1">
      <alignment/>
      <protection/>
    </xf>
    <xf numFmtId="0" fontId="7" fillId="37" borderId="27" xfId="58" applyFont="1" applyFill="1" applyBorder="1" applyAlignment="1">
      <alignment horizontal="left"/>
      <protection/>
    </xf>
    <xf numFmtId="0" fontId="7" fillId="37" borderId="10" xfId="58" applyFont="1" applyFill="1" applyBorder="1" applyAlignment="1">
      <alignment horizontal="left"/>
      <protection/>
    </xf>
    <xf numFmtId="0" fontId="8" fillId="37" borderId="27" xfId="58" applyFont="1" applyFill="1" applyBorder="1" applyAlignment="1">
      <alignment/>
      <protection/>
    </xf>
    <xf numFmtId="0" fontId="71" fillId="37" borderId="18" xfId="0" applyFont="1" applyFill="1" applyBorder="1" applyAlignment="1">
      <alignment/>
    </xf>
    <xf numFmtId="0" fontId="71" fillId="37" borderId="20" xfId="0" applyFont="1" applyFill="1" applyBorder="1" applyAlignment="1">
      <alignment/>
    </xf>
    <xf numFmtId="0" fontId="72" fillId="37" borderId="20" xfId="0" applyFont="1" applyFill="1" applyBorder="1" applyAlignment="1">
      <alignment/>
    </xf>
    <xf numFmtId="0" fontId="6" fillId="37" borderId="18" xfId="58" applyFont="1" applyFill="1" applyBorder="1">
      <alignment/>
      <protection/>
    </xf>
    <xf numFmtId="0" fontId="6" fillId="37" borderId="20" xfId="58" applyFont="1" applyFill="1" applyBorder="1">
      <alignment/>
      <protection/>
    </xf>
    <xf numFmtId="0" fontId="72" fillId="0" borderId="0" xfId="0" applyFont="1" applyAlignment="1">
      <alignment/>
    </xf>
    <xf numFmtId="0" fontId="72" fillId="36" borderId="0" xfId="0" applyFont="1" applyFill="1" applyAlignment="1">
      <alignment/>
    </xf>
    <xf numFmtId="0" fontId="73" fillId="36" borderId="0" xfId="0" applyFont="1" applyFill="1" applyAlignment="1">
      <alignment/>
    </xf>
    <xf numFmtId="0" fontId="74" fillId="36" borderId="0" xfId="0" applyFont="1" applyFill="1" applyAlignment="1">
      <alignment horizontal="right"/>
    </xf>
    <xf numFmtId="0" fontId="74" fillId="37" borderId="12" xfId="0" applyFont="1" applyFill="1" applyBorder="1" applyAlignment="1">
      <alignment wrapText="1"/>
    </xf>
    <xf numFmtId="0" fontId="74" fillId="37" borderId="12" xfId="0" applyFont="1" applyFill="1" applyBorder="1" applyAlignment="1">
      <alignment horizontal="center"/>
    </xf>
    <xf numFmtId="9" fontId="74" fillId="37" borderId="12" xfId="0" applyNumberFormat="1" applyFont="1" applyFill="1" applyBorder="1" applyAlignment="1">
      <alignment/>
    </xf>
    <xf numFmtId="0" fontId="72" fillId="36" borderId="0" xfId="0" applyFont="1" applyFill="1" applyAlignment="1">
      <alignment wrapText="1"/>
    </xf>
    <xf numFmtId="0" fontId="72" fillId="37" borderId="28" xfId="0" applyFont="1" applyFill="1" applyBorder="1" applyAlignment="1">
      <alignment horizontal="center" vertical="center" wrapText="1"/>
    </xf>
    <xf numFmtId="0" fontId="72" fillId="37" borderId="12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/>
    </xf>
    <xf numFmtId="0" fontId="3" fillId="37" borderId="29" xfId="58" applyFont="1" applyFill="1" applyBorder="1" applyAlignment="1">
      <alignment horizontal="left" wrapText="1"/>
      <protection/>
    </xf>
    <xf numFmtId="0" fontId="3" fillId="37" borderId="0" xfId="58" applyFont="1" applyFill="1" applyBorder="1" applyAlignment="1">
      <alignment horizontal="left" wrapText="1"/>
      <protection/>
    </xf>
    <xf numFmtId="9" fontId="70" fillId="37" borderId="0" xfId="68" applyFont="1" applyFill="1" applyBorder="1" applyAlignment="1">
      <alignment horizontal="center"/>
    </xf>
    <xf numFmtId="9" fontId="70" fillId="37" borderId="0" xfId="68" applyFont="1" applyFill="1" applyBorder="1" applyAlignment="1">
      <alignment horizontal="center" vertical="center"/>
    </xf>
    <xf numFmtId="9" fontId="69" fillId="37" borderId="0" xfId="0" applyNumberFormat="1" applyFont="1" applyFill="1" applyBorder="1" applyAlignment="1">
      <alignment horizontal="center"/>
    </xf>
    <xf numFmtId="0" fontId="70" fillId="37" borderId="12" xfId="0" applyFont="1" applyFill="1" applyBorder="1" applyAlignment="1">
      <alignment horizontal="center"/>
    </xf>
    <xf numFmtId="0" fontId="70" fillId="37" borderId="18" xfId="0" applyFont="1" applyFill="1" applyBorder="1" applyAlignment="1">
      <alignment horizontal="center"/>
    </xf>
    <xf numFmtId="0" fontId="69" fillId="37" borderId="12" xfId="0" applyFont="1" applyFill="1" applyBorder="1" applyAlignment="1">
      <alignment horizontal="center"/>
    </xf>
    <xf numFmtId="9" fontId="70" fillId="37" borderId="12" xfId="68" applyFont="1" applyFill="1" applyBorder="1" applyAlignment="1">
      <alignment horizontal="center"/>
    </xf>
    <xf numFmtId="9" fontId="70" fillId="37" borderId="18" xfId="68" applyFont="1" applyFill="1" applyBorder="1" applyAlignment="1">
      <alignment horizontal="center" vertical="center"/>
    </xf>
    <xf numFmtId="9" fontId="70" fillId="37" borderId="18" xfId="68" applyFont="1" applyFill="1" applyBorder="1" applyAlignment="1">
      <alignment horizontal="center"/>
    </xf>
    <xf numFmtId="9" fontId="69" fillId="37" borderId="12" xfId="0" applyNumberFormat="1" applyFont="1" applyFill="1" applyBorder="1" applyAlignment="1">
      <alignment horizontal="center"/>
    </xf>
    <xf numFmtId="0" fontId="70" fillId="37" borderId="12" xfId="0" applyFont="1" applyFill="1" applyBorder="1" applyAlignment="1">
      <alignment horizontal="center"/>
    </xf>
    <xf numFmtId="0" fontId="69" fillId="37" borderId="12" xfId="0" applyFont="1" applyFill="1" applyBorder="1" applyAlignment="1">
      <alignment horizontal="center"/>
    </xf>
    <xf numFmtId="9" fontId="70" fillId="37" borderId="12" xfId="68" applyFont="1" applyFill="1" applyBorder="1" applyAlignment="1">
      <alignment horizontal="center"/>
    </xf>
    <xf numFmtId="9" fontId="69" fillId="37" borderId="12" xfId="0" applyNumberFormat="1" applyFont="1" applyFill="1" applyBorder="1" applyAlignment="1">
      <alignment horizontal="center"/>
    </xf>
    <xf numFmtId="9" fontId="70" fillId="37" borderId="12" xfId="68" applyFont="1" applyFill="1" applyBorder="1" applyAlignment="1">
      <alignment horizontal="center"/>
    </xf>
    <xf numFmtId="9" fontId="70" fillId="37" borderId="24" xfId="68" applyFont="1" applyFill="1" applyBorder="1" applyAlignment="1">
      <alignment horizontal="center"/>
    </xf>
    <xf numFmtId="0" fontId="71" fillId="37" borderId="12" xfId="0" applyFont="1" applyFill="1" applyBorder="1" applyAlignment="1">
      <alignment horizontal="center"/>
    </xf>
    <xf numFmtId="9" fontId="72" fillId="37" borderId="17" xfId="68" applyFont="1" applyFill="1" applyBorder="1" applyAlignment="1">
      <alignment wrapText="1"/>
    </xf>
    <xf numFmtId="0" fontId="6" fillId="37" borderId="12" xfId="58" applyFont="1" applyFill="1" applyBorder="1" applyAlignment="1">
      <alignment horizontal="center"/>
      <protection/>
    </xf>
    <xf numFmtId="9" fontId="72" fillId="37" borderId="21" xfId="68" applyFont="1" applyFill="1" applyBorder="1" applyAlignment="1">
      <alignment wrapText="1"/>
    </xf>
    <xf numFmtId="9" fontId="0" fillId="37" borderId="17" xfId="68" applyFont="1" applyFill="1" applyBorder="1" applyAlignment="1">
      <alignment horizontal="right" wrapText="1"/>
    </xf>
    <xf numFmtId="9" fontId="0" fillId="37" borderId="13" xfId="68" applyFont="1" applyFill="1" applyBorder="1" applyAlignment="1">
      <alignment horizontal="right" wrapText="1"/>
    </xf>
    <xf numFmtId="9" fontId="0" fillId="37" borderId="12" xfId="68" applyFont="1" applyFill="1" applyBorder="1" applyAlignment="1">
      <alignment horizontal="right" wrapText="1"/>
    </xf>
    <xf numFmtId="0" fontId="3" fillId="37" borderId="12" xfId="58" applyFont="1" applyFill="1" applyBorder="1" applyAlignment="1">
      <alignment horizontal="center"/>
      <protection/>
    </xf>
    <xf numFmtId="9" fontId="0" fillId="37" borderId="13" xfId="68" applyFont="1" applyFill="1" applyBorder="1" applyAlignment="1">
      <alignment wrapText="1"/>
    </xf>
    <xf numFmtId="9" fontId="0" fillId="37" borderId="17" xfId="68" applyFont="1" applyFill="1" applyBorder="1" applyAlignment="1">
      <alignment wrapText="1"/>
    </xf>
    <xf numFmtId="9" fontId="0" fillId="37" borderId="12" xfId="68" applyFont="1" applyFill="1" applyBorder="1" applyAlignment="1">
      <alignment wrapText="1"/>
    </xf>
    <xf numFmtId="0" fontId="3" fillId="37" borderId="12" xfId="58" applyFont="1" applyFill="1" applyBorder="1" applyAlignment="1">
      <alignment horizontal="center"/>
      <protection/>
    </xf>
    <xf numFmtId="0" fontId="8" fillId="37" borderId="12" xfId="58" applyFont="1" applyFill="1" applyBorder="1" applyAlignment="1">
      <alignment horizontal="center"/>
      <protection/>
    </xf>
    <xf numFmtId="9" fontId="77" fillId="37" borderId="17" xfId="68" applyFont="1" applyFill="1" applyBorder="1" applyAlignment="1">
      <alignment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37" borderId="12" xfId="0" applyFont="1" applyFill="1" applyBorder="1" applyAlignment="1">
      <alignment horizontal="center"/>
    </xf>
    <xf numFmtId="9" fontId="66" fillId="37" borderId="1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67" fillId="33" borderId="0" xfId="0" applyFont="1" applyFill="1" applyAlignment="1">
      <alignment/>
    </xf>
    <xf numFmtId="0" fontId="67" fillId="36" borderId="0" xfId="0" applyFont="1" applyFill="1" applyAlignment="1">
      <alignment/>
    </xf>
    <xf numFmtId="0" fontId="67" fillId="0" borderId="0" xfId="0" applyFont="1" applyAlignment="1">
      <alignment/>
    </xf>
    <xf numFmtId="0" fontId="66" fillId="37" borderId="12" xfId="0" applyFont="1" applyFill="1" applyBorder="1" applyAlignment="1">
      <alignment/>
    </xf>
    <xf numFmtId="9" fontId="66" fillId="37" borderId="12" xfId="0" applyNumberFormat="1" applyFont="1" applyFill="1" applyBorder="1" applyAlignment="1">
      <alignment/>
    </xf>
    <xf numFmtId="0" fontId="0" fillId="37" borderId="14" xfId="0" applyFill="1" applyBorder="1" applyAlignment="1">
      <alignment horizontal="center"/>
    </xf>
    <xf numFmtId="0" fontId="65" fillId="37" borderId="12" xfId="0" applyFont="1" applyFill="1" applyBorder="1" applyAlignment="1">
      <alignment/>
    </xf>
    <xf numFmtId="0" fontId="0" fillId="37" borderId="15" xfId="0" applyFill="1" applyBorder="1" applyAlignment="1">
      <alignment horizontal="center" wrapText="1"/>
    </xf>
    <xf numFmtId="0" fontId="0" fillId="38" borderId="0" xfId="0" applyFill="1" applyAlignment="1">
      <alignment/>
    </xf>
    <xf numFmtId="0" fontId="0" fillId="37" borderId="16" xfId="0" applyFill="1" applyBorder="1" applyAlignment="1">
      <alignment horizontal="center" wrapText="1"/>
    </xf>
    <xf numFmtId="0" fontId="0" fillId="37" borderId="18" xfId="0" applyFill="1" applyBorder="1" applyAlignment="1">
      <alignment horizontal="center" wrapText="1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right"/>
    </xf>
    <xf numFmtId="0" fontId="67" fillId="36" borderId="0" xfId="0" applyFont="1" applyFill="1" applyBorder="1" applyAlignment="1">
      <alignment horizontal="left" wrapText="1"/>
    </xf>
    <xf numFmtId="9" fontId="66" fillId="37" borderId="12" xfId="68" applyFont="1" applyFill="1" applyBorder="1" applyAlignment="1">
      <alignment horizontal="right" wrapText="1"/>
    </xf>
    <xf numFmtId="0" fontId="65" fillId="36" borderId="0" xfId="0" applyFont="1" applyFill="1" applyAlignment="1">
      <alignment horizontal="center"/>
    </xf>
    <xf numFmtId="0" fontId="0" fillId="36" borderId="0" xfId="0" applyFill="1" applyBorder="1" applyAlignment="1">
      <alignment horizontal="center" wrapText="1"/>
    </xf>
    <xf numFmtId="0" fontId="0" fillId="36" borderId="0" xfId="0" applyFill="1" applyBorder="1" applyAlignment="1">
      <alignment horizontal="left" wrapText="1"/>
    </xf>
    <xf numFmtId="0" fontId="65" fillId="36" borderId="0" xfId="0" applyFont="1" applyFill="1" applyAlignment="1">
      <alignment/>
    </xf>
    <xf numFmtId="0" fontId="0" fillId="36" borderId="0" xfId="0" applyFill="1" applyAlignment="1">
      <alignment horizontal="left"/>
    </xf>
    <xf numFmtId="0" fontId="0" fillId="36" borderId="0" xfId="0" applyFill="1" applyBorder="1" applyAlignment="1">
      <alignment/>
    </xf>
    <xf numFmtId="0" fontId="3" fillId="36" borderId="0" xfId="58" applyFill="1" applyBorder="1" applyAlignment="1">
      <alignment horizontal="center"/>
      <protection/>
    </xf>
    <xf numFmtId="0" fontId="66" fillId="33" borderId="0" xfId="0" applyFont="1" applyFill="1" applyBorder="1" applyAlignment="1">
      <alignment horizontal="center" wrapText="1"/>
    </xf>
    <xf numFmtId="0" fontId="0" fillId="39" borderId="0" xfId="0" applyFill="1" applyAlignment="1">
      <alignment/>
    </xf>
    <xf numFmtId="0" fontId="66" fillId="35" borderId="21" xfId="0" applyFont="1" applyFill="1" applyBorder="1" applyAlignment="1">
      <alignment horizontal="center" vertical="center" wrapText="1"/>
    </xf>
    <xf numFmtId="0" fontId="68" fillId="36" borderId="0" xfId="0" applyFont="1" applyFill="1" applyBorder="1" applyAlignment="1">
      <alignment horizontal="center" vertical="center" wrapText="1"/>
    </xf>
    <xf numFmtId="0" fontId="3" fillId="36" borderId="0" xfId="58" applyFont="1" applyFill="1" applyBorder="1" applyAlignment="1">
      <alignment horizontal="left" wrapText="1"/>
      <protection/>
    </xf>
    <xf numFmtId="0" fontId="66" fillId="37" borderId="12" xfId="0" applyFont="1" applyFill="1" applyBorder="1" applyAlignment="1">
      <alignment/>
    </xf>
    <xf numFmtId="9" fontId="0" fillId="36" borderId="0" xfId="68" applyFont="1" applyFill="1" applyBorder="1" applyAlignment="1">
      <alignment wrapText="1"/>
    </xf>
    <xf numFmtId="9" fontId="66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66" fillId="36" borderId="0" xfId="0" applyFont="1" applyFill="1" applyBorder="1" applyAlignment="1">
      <alignment horizontal="center"/>
    </xf>
    <xf numFmtId="0" fontId="68" fillId="36" borderId="0" xfId="0" applyFont="1" applyFill="1" applyBorder="1" applyAlignment="1">
      <alignment horizontal="center" vertical="center"/>
    </xf>
    <xf numFmtId="9" fontId="0" fillId="36" borderId="0" xfId="68" applyFont="1" applyFill="1" applyBorder="1" applyAlignment="1">
      <alignment horizontal="right" wrapText="1"/>
    </xf>
    <xf numFmtId="9" fontId="66" fillId="36" borderId="0" xfId="68" applyFont="1" applyFill="1" applyBorder="1" applyAlignment="1">
      <alignment horizontal="right" wrapText="1"/>
    </xf>
    <xf numFmtId="0" fontId="68" fillId="36" borderId="0" xfId="0" applyFont="1" applyFill="1" applyBorder="1" applyAlignment="1">
      <alignment vertical="center" wrapText="1"/>
    </xf>
    <xf numFmtId="0" fontId="0" fillId="36" borderId="0" xfId="0" applyFill="1" applyBorder="1" applyAlignment="1">
      <alignment/>
    </xf>
    <xf numFmtId="0" fontId="66" fillId="2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9" fillId="36" borderId="0" xfId="0" applyFont="1" applyFill="1" applyBorder="1" applyAlignment="1">
      <alignment vertical="center" wrapText="1"/>
    </xf>
    <xf numFmtId="0" fontId="69" fillId="35" borderId="12" xfId="0" applyFont="1" applyFill="1" applyBorder="1" applyAlignment="1">
      <alignment horizontal="center" vertical="center"/>
    </xf>
    <xf numFmtId="0" fontId="69" fillId="35" borderId="18" xfId="0" applyFont="1" applyFill="1" applyBorder="1" applyAlignment="1">
      <alignment horizontal="center" vertical="center"/>
    </xf>
    <xf numFmtId="0" fontId="69" fillId="35" borderId="12" xfId="0" applyFont="1" applyFill="1" applyBorder="1" applyAlignment="1">
      <alignment horizontal="center" vertical="center" wrapText="1"/>
    </xf>
    <xf numFmtId="0" fontId="70" fillId="36" borderId="0" xfId="0" applyFont="1" applyFill="1" applyAlignment="1">
      <alignment horizontal="center" vertical="center"/>
    </xf>
    <xf numFmtId="0" fontId="70" fillId="37" borderId="12" xfId="0" applyFont="1" applyFill="1" applyBorder="1" applyAlignment="1">
      <alignment horizontal="center"/>
    </xf>
    <xf numFmtId="0" fontId="70" fillId="36" borderId="0" xfId="0" applyFont="1" applyFill="1" applyAlignment="1">
      <alignment/>
    </xf>
    <xf numFmtId="0" fontId="70" fillId="37" borderId="24" xfId="0" applyFont="1" applyFill="1" applyBorder="1" applyAlignment="1">
      <alignment horizontal="center"/>
    </xf>
    <xf numFmtId="0" fontId="7" fillId="37" borderId="25" xfId="58" applyFont="1" applyFill="1" applyBorder="1" applyAlignment="1">
      <alignment/>
      <protection/>
    </xf>
    <xf numFmtId="0" fontId="7" fillId="37" borderId="26" xfId="58" applyFont="1" applyFill="1" applyBorder="1" applyAlignment="1">
      <alignment/>
      <protection/>
    </xf>
    <xf numFmtId="0" fontId="7" fillId="37" borderId="11" xfId="58" applyFont="1" applyFill="1" applyBorder="1" applyAlignment="1">
      <alignment/>
      <protection/>
    </xf>
    <xf numFmtId="0" fontId="7" fillId="37" borderId="18" xfId="58" applyFont="1" applyFill="1" applyBorder="1" applyAlignment="1">
      <alignment/>
      <protection/>
    </xf>
    <xf numFmtId="0" fontId="7" fillId="37" borderId="20" xfId="58" applyFont="1" applyFill="1" applyBorder="1" applyAlignment="1">
      <alignment/>
      <protection/>
    </xf>
    <xf numFmtId="0" fontId="7" fillId="37" borderId="21" xfId="58" applyFont="1" applyFill="1" applyBorder="1" applyAlignment="1">
      <alignment/>
      <protection/>
    </xf>
    <xf numFmtId="0" fontId="7" fillId="37" borderId="27" xfId="58" applyFont="1" applyFill="1" applyBorder="1" applyAlignment="1">
      <alignment/>
      <protection/>
    </xf>
    <xf numFmtId="0" fontId="7" fillId="37" borderId="27" xfId="58" applyFont="1" applyFill="1" applyBorder="1" applyAlignment="1">
      <alignment horizontal="left"/>
      <protection/>
    </xf>
    <xf numFmtId="0" fontId="7" fillId="37" borderId="10" xfId="58" applyFont="1" applyFill="1" applyBorder="1" applyAlignment="1">
      <alignment horizontal="left"/>
      <protection/>
    </xf>
    <xf numFmtId="0" fontId="8" fillId="37" borderId="27" xfId="58" applyFont="1" applyFill="1" applyBorder="1" applyAlignment="1">
      <alignment/>
      <protection/>
    </xf>
    <xf numFmtId="0" fontId="71" fillId="37" borderId="18" xfId="0" applyFont="1" applyFill="1" applyBorder="1" applyAlignment="1">
      <alignment/>
    </xf>
    <xf numFmtId="0" fontId="71" fillId="37" borderId="20" xfId="0" applyFont="1" applyFill="1" applyBorder="1" applyAlignment="1">
      <alignment/>
    </xf>
    <xf numFmtId="0" fontId="72" fillId="37" borderId="20" xfId="0" applyFont="1" applyFill="1" applyBorder="1" applyAlignment="1">
      <alignment/>
    </xf>
    <xf numFmtId="0" fontId="6" fillId="37" borderId="18" xfId="58" applyFont="1" applyFill="1" applyBorder="1">
      <alignment/>
      <protection/>
    </xf>
    <xf numFmtId="0" fontId="6" fillId="37" borderId="20" xfId="58" applyFont="1" applyFill="1" applyBorder="1">
      <alignment/>
      <protection/>
    </xf>
    <xf numFmtId="0" fontId="72" fillId="0" borderId="0" xfId="0" applyFont="1" applyAlignment="1">
      <alignment/>
    </xf>
    <xf numFmtId="0" fontId="72" fillId="36" borderId="0" xfId="0" applyFont="1" applyFill="1" applyAlignment="1">
      <alignment/>
    </xf>
    <xf numFmtId="0" fontId="73" fillId="36" borderId="0" xfId="0" applyFont="1" applyFill="1" applyAlignment="1">
      <alignment/>
    </xf>
    <xf numFmtId="0" fontId="74" fillId="36" borderId="0" xfId="0" applyFont="1" applyFill="1" applyAlignment="1">
      <alignment horizontal="right"/>
    </xf>
    <xf numFmtId="0" fontId="74" fillId="37" borderId="12" xfId="0" applyFont="1" applyFill="1" applyBorder="1" applyAlignment="1">
      <alignment wrapText="1"/>
    </xf>
    <xf numFmtId="0" fontId="74" fillId="37" borderId="12" xfId="0" applyFont="1" applyFill="1" applyBorder="1" applyAlignment="1">
      <alignment horizontal="center"/>
    </xf>
    <xf numFmtId="9" fontId="74" fillId="37" borderId="12" xfId="0" applyNumberFormat="1" applyFont="1" applyFill="1" applyBorder="1" applyAlignment="1">
      <alignment/>
    </xf>
    <xf numFmtId="0" fontId="72" fillId="36" borderId="0" xfId="0" applyFont="1" applyFill="1" applyAlignment="1">
      <alignment wrapText="1"/>
    </xf>
    <xf numFmtId="0" fontId="72" fillId="37" borderId="28" xfId="0" applyFont="1" applyFill="1" applyBorder="1" applyAlignment="1">
      <alignment horizontal="center" vertical="center" wrapText="1"/>
    </xf>
    <xf numFmtId="0" fontId="72" fillId="37" borderId="12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/>
    </xf>
    <xf numFmtId="0" fontId="3" fillId="37" borderId="29" xfId="58" applyFont="1" applyFill="1" applyBorder="1" applyAlignment="1">
      <alignment horizontal="left" wrapText="1"/>
      <protection/>
    </xf>
    <xf numFmtId="0" fontId="3" fillId="37" borderId="0" xfId="58" applyFont="1" applyFill="1" applyBorder="1" applyAlignment="1">
      <alignment horizontal="left" wrapText="1"/>
      <protection/>
    </xf>
    <xf numFmtId="9" fontId="70" fillId="37" borderId="0" xfId="68" applyFont="1" applyFill="1" applyBorder="1" applyAlignment="1">
      <alignment horizontal="center"/>
    </xf>
    <xf numFmtId="9" fontId="70" fillId="37" borderId="0" xfId="68" applyFont="1" applyFill="1" applyBorder="1" applyAlignment="1">
      <alignment horizontal="center" vertical="center"/>
    </xf>
    <xf numFmtId="9" fontId="69" fillId="37" borderId="0" xfId="0" applyNumberFormat="1" applyFont="1" applyFill="1" applyBorder="1" applyAlignment="1">
      <alignment horizontal="center"/>
    </xf>
    <xf numFmtId="0" fontId="77" fillId="37" borderId="23" xfId="0" applyFont="1" applyFill="1" applyBorder="1" applyAlignment="1">
      <alignment horizontal="center" vertical="center"/>
    </xf>
    <xf numFmtId="0" fontId="77" fillId="37" borderId="22" xfId="0" applyFont="1" applyFill="1" applyBorder="1" applyAlignment="1">
      <alignment horizontal="center" vertical="center"/>
    </xf>
    <xf numFmtId="0" fontId="0" fillId="37" borderId="20" xfId="0" applyFill="1" applyBorder="1" applyAlignment="1">
      <alignment horizontal="left" wrapText="1"/>
    </xf>
    <xf numFmtId="0" fontId="0" fillId="37" borderId="21" xfId="0" applyFill="1" applyBorder="1" applyAlignment="1">
      <alignment horizontal="left" wrapText="1"/>
    </xf>
    <xf numFmtId="0" fontId="70" fillId="37" borderId="12" xfId="0" applyFont="1" applyFill="1" applyBorder="1" applyAlignment="1">
      <alignment horizontal="center"/>
    </xf>
    <xf numFmtId="0" fontId="70" fillId="37" borderId="18" xfId="0" applyFont="1" applyFill="1" applyBorder="1" applyAlignment="1">
      <alignment horizontal="center"/>
    </xf>
    <xf numFmtId="0" fontId="69" fillId="37" borderId="12" xfId="0" applyFont="1" applyFill="1" applyBorder="1" applyAlignment="1">
      <alignment horizontal="center"/>
    </xf>
    <xf numFmtId="9" fontId="70" fillId="37" borderId="12" xfId="68" applyFont="1" applyFill="1" applyBorder="1" applyAlignment="1">
      <alignment horizontal="center"/>
    </xf>
    <xf numFmtId="9" fontId="70" fillId="37" borderId="18" xfId="68" applyFont="1" applyFill="1" applyBorder="1" applyAlignment="1">
      <alignment horizontal="center" vertical="center"/>
    </xf>
    <xf numFmtId="9" fontId="70" fillId="37" borderId="18" xfId="68" applyFont="1" applyFill="1" applyBorder="1" applyAlignment="1">
      <alignment horizontal="center"/>
    </xf>
    <xf numFmtId="9" fontId="69" fillId="37" borderId="12" xfId="0" applyNumberFormat="1" applyFont="1" applyFill="1" applyBorder="1" applyAlignment="1">
      <alignment horizontal="center"/>
    </xf>
    <xf numFmtId="0" fontId="70" fillId="37" borderId="12" xfId="0" applyFont="1" applyFill="1" applyBorder="1" applyAlignment="1">
      <alignment horizontal="center"/>
    </xf>
    <xf numFmtId="0" fontId="69" fillId="37" borderId="12" xfId="0" applyFont="1" applyFill="1" applyBorder="1" applyAlignment="1">
      <alignment horizontal="center"/>
    </xf>
    <xf numFmtId="9" fontId="70" fillId="37" borderId="12" xfId="68" applyFont="1" applyFill="1" applyBorder="1" applyAlignment="1">
      <alignment horizontal="center"/>
    </xf>
    <xf numFmtId="9" fontId="69" fillId="37" borderId="12" xfId="0" applyNumberFormat="1" applyFont="1" applyFill="1" applyBorder="1" applyAlignment="1">
      <alignment horizontal="center"/>
    </xf>
    <xf numFmtId="9" fontId="70" fillId="37" borderId="12" xfId="68" applyFont="1" applyFill="1" applyBorder="1" applyAlignment="1">
      <alignment horizontal="center"/>
    </xf>
    <xf numFmtId="9" fontId="70" fillId="37" borderId="24" xfId="68" applyFont="1" applyFill="1" applyBorder="1" applyAlignment="1">
      <alignment horizontal="center"/>
    </xf>
    <xf numFmtId="0" fontId="71" fillId="37" borderId="12" xfId="0" applyFont="1" applyFill="1" applyBorder="1" applyAlignment="1">
      <alignment horizontal="center"/>
    </xf>
    <xf numFmtId="9" fontId="72" fillId="37" borderId="17" xfId="68" applyFont="1" applyFill="1" applyBorder="1" applyAlignment="1">
      <alignment wrapText="1"/>
    </xf>
    <xf numFmtId="0" fontId="6" fillId="37" borderId="12" xfId="58" applyFont="1" applyFill="1" applyBorder="1" applyAlignment="1">
      <alignment horizontal="center"/>
      <protection/>
    </xf>
    <xf numFmtId="9" fontId="72" fillId="37" borderId="21" xfId="68" applyFont="1" applyFill="1" applyBorder="1" applyAlignment="1">
      <alignment wrapText="1"/>
    </xf>
    <xf numFmtId="9" fontId="0" fillId="37" borderId="17" xfId="68" applyFont="1" applyFill="1" applyBorder="1" applyAlignment="1">
      <alignment horizontal="right" wrapText="1"/>
    </xf>
    <xf numFmtId="9" fontId="0" fillId="37" borderId="13" xfId="68" applyFont="1" applyFill="1" applyBorder="1" applyAlignment="1">
      <alignment horizontal="right" wrapText="1"/>
    </xf>
    <xf numFmtId="9" fontId="0" fillId="37" borderId="12" xfId="68" applyFont="1" applyFill="1" applyBorder="1" applyAlignment="1">
      <alignment horizontal="right" wrapText="1"/>
    </xf>
    <xf numFmtId="0" fontId="3" fillId="37" borderId="12" xfId="58" applyFont="1" applyFill="1" applyBorder="1" applyAlignment="1">
      <alignment horizontal="center"/>
      <protection/>
    </xf>
    <xf numFmtId="9" fontId="0" fillId="37" borderId="13" xfId="68" applyFont="1" applyFill="1" applyBorder="1" applyAlignment="1">
      <alignment wrapText="1"/>
    </xf>
    <xf numFmtId="9" fontId="0" fillId="37" borderId="17" xfId="68" applyFont="1" applyFill="1" applyBorder="1" applyAlignment="1">
      <alignment wrapText="1"/>
    </xf>
    <xf numFmtId="9" fontId="0" fillId="37" borderId="12" xfId="68" applyFont="1" applyFill="1" applyBorder="1" applyAlignment="1">
      <alignment wrapText="1"/>
    </xf>
    <xf numFmtId="0" fontId="3" fillId="37" borderId="12" xfId="58" applyFont="1" applyFill="1" applyBorder="1" applyAlignment="1">
      <alignment horizontal="center"/>
      <protection/>
    </xf>
    <xf numFmtId="9" fontId="0" fillId="37" borderId="17" xfId="68" applyFont="1" applyFill="1" applyBorder="1" applyAlignment="1">
      <alignment wrapText="1"/>
    </xf>
    <xf numFmtId="0" fontId="3" fillId="37" borderId="12" xfId="58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7" borderId="12" xfId="0" applyFill="1" applyBorder="1" applyAlignment="1">
      <alignment horizontal="center"/>
    </xf>
    <xf numFmtId="0" fontId="66" fillId="37" borderId="12" xfId="0" applyFont="1" applyFill="1" applyBorder="1" applyAlignment="1">
      <alignment horizontal="center"/>
    </xf>
    <xf numFmtId="9" fontId="66" fillId="37" borderId="1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67" fillId="33" borderId="0" xfId="0" applyFont="1" applyFill="1" applyAlignment="1">
      <alignment/>
    </xf>
    <xf numFmtId="0" fontId="67" fillId="36" borderId="0" xfId="0" applyFont="1" applyFill="1" applyAlignment="1">
      <alignment/>
    </xf>
    <xf numFmtId="0" fontId="67" fillId="0" borderId="0" xfId="0" applyFont="1" applyAlignment="1">
      <alignment/>
    </xf>
    <xf numFmtId="0" fontId="66" fillId="37" borderId="12" xfId="0" applyFont="1" applyFill="1" applyBorder="1" applyAlignment="1">
      <alignment/>
    </xf>
    <xf numFmtId="9" fontId="66" fillId="37" borderId="12" xfId="0" applyNumberFormat="1" applyFont="1" applyFill="1" applyBorder="1" applyAlignment="1">
      <alignment/>
    </xf>
    <xf numFmtId="0" fontId="0" fillId="37" borderId="14" xfId="0" applyFill="1" applyBorder="1" applyAlignment="1">
      <alignment horizontal="center"/>
    </xf>
    <xf numFmtId="0" fontId="65" fillId="37" borderId="12" xfId="0" applyFont="1" applyFill="1" applyBorder="1" applyAlignment="1">
      <alignment/>
    </xf>
    <xf numFmtId="0" fontId="0" fillId="37" borderId="15" xfId="0" applyFill="1" applyBorder="1" applyAlignment="1">
      <alignment horizontal="center" wrapText="1"/>
    </xf>
    <xf numFmtId="0" fontId="0" fillId="38" borderId="0" xfId="0" applyFill="1" applyAlignment="1">
      <alignment/>
    </xf>
    <xf numFmtId="0" fontId="0" fillId="37" borderId="16" xfId="0" applyFill="1" applyBorder="1" applyAlignment="1">
      <alignment horizontal="center" wrapText="1"/>
    </xf>
    <xf numFmtId="0" fontId="0" fillId="37" borderId="18" xfId="0" applyFill="1" applyBorder="1" applyAlignment="1">
      <alignment horizontal="center" wrapText="1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right"/>
    </xf>
    <xf numFmtId="0" fontId="67" fillId="36" borderId="0" xfId="0" applyFont="1" applyFill="1" applyBorder="1" applyAlignment="1">
      <alignment horizontal="left" wrapText="1"/>
    </xf>
    <xf numFmtId="9" fontId="66" fillId="37" borderId="12" xfId="68" applyFont="1" applyFill="1" applyBorder="1" applyAlignment="1">
      <alignment horizontal="right" wrapText="1"/>
    </xf>
    <xf numFmtId="0" fontId="65" fillId="36" borderId="0" xfId="0" applyFont="1" applyFill="1" applyAlignment="1">
      <alignment horizontal="center"/>
    </xf>
    <xf numFmtId="0" fontId="0" fillId="36" borderId="0" xfId="0" applyFill="1" applyBorder="1" applyAlignment="1">
      <alignment horizontal="center" wrapText="1"/>
    </xf>
    <xf numFmtId="0" fontId="0" fillId="36" borderId="0" xfId="0" applyFill="1" applyBorder="1" applyAlignment="1">
      <alignment horizontal="left" wrapText="1"/>
    </xf>
    <xf numFmtId="0" fontId="65" fillId="36" borderId="0" xfId="0" applyFont="1" applyFill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6" borderId="0" xfId="0" applyFill="1" applyAlignment="1">
      <alignment horizontal="left"/>
    </xf>
    <xf numFmtId="0" fontId="0" fillId="37" borderId="20" xfId="0" applyFill="1" applyBorder="1" applyAlignment="1">
      <alignment horizontal="left" wrapText="1"/>
    </xf>
    <xf numFmtId="0" fontId="0" fillId="37" borderId="21" xfId="0" applyFill="1" applyBorder="1" applyAlignment="1">
      <alignment horizontal="left" wrapText="1"/>
    </xf>
    <xf numFmtId="0" fontId="0" fillId="36" borderId="0" xfId="0" applyFill="1" applyBorder="1" applyAlignment="1">
      <alignment/>
    </xf>
    <xf numFmtId="0" fontId="3" fillId="36" borderId="0" xfId="58" applyFill="1" applyBorder="1" applyAlignment="1">
      <alignment horizontal="center"/>
      <protection/>
    </xf>
    <xf numFmtId="0" fontId="66" fillId="33" borderId="0" xfId="0" applyFont="1" applyFill="1" applyBorder="1" applyAlignment="1">
      <alignment horizontal="center" wrapText="1"/>
    </xf>
    <xf numFmtId="0" fontId="0" fillId="39" borderId="0" xfId="0" applyFill="1" applyAlignment="1">
      <alignment/>
    </xf>
    <xf numFmtId="0" fontId="66" fillId="35" borderId="21" xfId="0" applyFont="1" applyFill="1" applyBorder="1" applyAlignment="1">
      <alignment horizontal="center" vertical="center" wrapText="1"/>
    </xf>
    <xf numFmtId="0" fontId="68" fillId="36" borderId="0" xfId="0" applyFont="1" applyFill="1" applyBorder="1" applyAlignment="1">
      <alignment horizontal="center" vertical="center" wrapText="1"/>
    </xf>
    <xf numFmtId="0" fontId="3" fillId="36" borderId="0" xfId="58" applyFont="1" applyFill="1" applyBorder="1" applyAlignment="1">
      <alignment horizontal="left" wrapText="1"/>
      <protection/>
    </xf>
    <xf numFmtId="0" fontId="66" fillId="37" borderId="12" xfId="0" applyFont="1" applyFill="1" applyBorder="1" applyAlignment="1">
      <alignment/>
    </xf>
    <xf numFmtId="9" fontId="0" fillId="36" borderId="0" xfId="68" applyFont="1" applyFill="1" applyBorder="1" applyAlignment="1">
      <alignment wrapText="1"/>
    </xf>
    <xf numFmtId="9" fontId="66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66" fillId="36" borderId="0" xfId="0" applyFont="1" applyFill="1" applyBorder="1" applyAlignment="1">
      <alignment horizontal="center"/>
    </xf>
    <xf numFmtId="0" fontId="68" fillId="36" borderId="0" xfId="0" applyFont="1" applyFill="1" applyBorder="1" applyAlignment="1">
      <alignment horizontal="center" vertical="center"/>
    </xf>
    <xf numFmtId="9" fontId="0" fillId="36" borderId="0" xfId="68" applyFont="1" applyFill="1" applyBorder="1" applyAlignment="1">
      <alignment horizontal="right" wrapText="1"/>
    </xf>
    <xf numFmtId="9" fontId="66" fillId="36" borderId="0" xfId="68" applyFont="1" applyFill="1" applyBorder="1" applyAlignment="1">
      <alignment horizontal="right" wrapText="1"/>
    </xf>
    <xf numFmtId="0" fontId="68" fillId="36" borderId="0" xfId="0" applyFont="1" applyFill="1" applyBorder="1" applyAlignment="1">
      <alignment vertical="center" wrapText="1"/>
    </xf>
    <xf numFmtId="0" fontId="0" fillId="36" borderId="0" xfId="0" applyFill="1" applyBorder="1" applyAlignment="1">
      <alignment/>
    </xf>
    <xf numFmtId="0" fontId="0" fillId="37" borderId="22" xfId="0" applyFill="1" applyBorder="1" applyAlignment="1">
      <alignment horizontal="center"/>
    </xf>
    <xf numFmtId="0" fontId="66" fillId="2" borderId="12" xfId="0" applyFont="1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0" borderId="0" xfId="0" applyFill="1" applyAlignment="1">
      <alignment/>
    </xf>
    <xf numFmtId="0" fontId="69" fillId="36" borderId="0" xfId="0" applyFont="1" applyFill="1" applyBorder="1" applyAlignment="1">
      <alignment vertical="center" wrapText="1"/>
    </xf>
    <xf numFmtId="0" fontId="69" fillId="35" borderId="12" xfId="0" applyFont="1" applyFill="1" applyBorder="1" applyAlignment="1">
      <alignment horizontal="center" vertical="center"/>
    </xf>
    <xf numFmtId="0" fontId="69" fillId="35" borderId="18" xfId="0" applyFont="1" applyFill="1" applyBorder="1" applyAlignment="1">
      <alignment horizontal="center" vertical="center"/>
    </xf>
    <xf numFmtId="0" fontId="69" fillId="35" borderId="12" xfId="0" applyFont="1" applyFill="1" applyBorder="1" applyAlignment="1">
      <alignment horizontal="center" vertical="center" wrapText="1"/>
    </xf>
    <xf numFmtId="0" fontId="70" fillId="36" borderId="0" xfId="0" applyFont="1" applyFill="1" applyAlignment="1">
      <alignment horizontal="center" vertical="center"/>
    </xf>
    <xf numFmtId="0" fontId="70" fillId="37" borderId="12" xfId="0" applyFont="1" applyFill="1" applyBorder="1" applyAlignment="1">
      <alignment horizontal="center"/>
    </xf>
    <xf numFmtId="0" fontId="70" fillId="36" borderId="0" xfId="0" applyFont="1" applyFill="1" applyAlignment="1">
      <alignment/>
    </xf>
    <xf numFmtId="0" fontId="70" fillId="37" borderId="24" xfId="0" applyFont="1" applyFill="1" applyBorder="1" applyAlignment="1">
      <alignment horizontal="center"/>
    </xf>
    <xf numFmtId="0" fontId="7" fillId="37" borderId="25" xfId="58" applyFont="1" applyFill="1" applyBorder="1" applyAlignment="1">
      <alignment/>
      <protection/>
    </xf>
    <xf numFmtId="0" fontId="7" fillId="37" borderId="26" xfId="58" applyFont="1" applyFill="1" applyBorder="1" applyAlignment="1">
      <alignment/>
      <protection/>
    </xf>
    <xf numFmtId="0" fontId="7" fillId="37" borderId="11" xfId="58" applyFont="1" applyFill="1" applyBorder="1" applyAlignment="1">
      <alignment/>
      <protection/>
    </xf>
    <xf numFmtId="0" fontId="7" fillId="37" borderId="18" xfId="58" applyFont="1" applyFill="1" applyBorder="1" applyAlignment="1">
      <alignment/>
      <protection/>
    </xf>
    <xf numFmtId="0" fontId="7" fillId="37" borderId="20" xfId="58" applyFont="1" applyFill="1" applyBorder="1" applyAlignment="1">
      <alignment/>
      <protection/>
    </xf>
    <xf numFmtId="0" fontId="7" fillId="37" borderId="21" xfId="58" applyFont="1" applyFill="1" applyBorder="1" applyAlignment="1">
      <alignment/>
      <protection/>
    </xf>
    <xf numFmtId="0" fontId="7" fillId="37" borderId="27" xfId="58" applyFont="1" applyFill="1" applyBorder="1" applyAlignment="1">
      <alignment/>
      <protection/>
    </xf>
    <xf numFmtId="0" fontId="7" fillId="37" borderId="27" xfId="58" applyFont="1" applyFill="1" applyBorder="1" applyAlignment="1">
      <alignment horizontal="left"/>
      <protection/>
    </xf>
    <xf numFmtId="0" fontId="7" fillId="37" borderId="10" xfId="58" applyFont="1" applyFill="1" applyBorder="1" applyAlignment="1">
      <alignment horizontal="left"/>
      <protection/>
    </xf>
    <xf numFmtId="0" fontId="8" fillId="37" borderId="27" xfId="58" applyFont="1" applyFill="1" applyBorder="1" applyAlignment="1">
      <alignment/>
      <protection/>
    </xf>
    <xf numFmtId="0" fontId="71" fillId="37" borderId="18" xfId="0" applyFont="1" applyFill="1" applyBorder="1" applyAlignment="1">
      <alignment/>
    </xf>
    <xf numFmtId="0" fontId="71" fillId="37" borderId="20" xfId="0" applyFont="1" applyFill="1" applyBorder="1" applyAlignment="1">
      <alignment/>
    </xf>
    <xf numFmtId="0" fontId="72" fillId="37" borderId="20" xfId="0" applyFont="1" applyFill="1" applyBorder="1" applyAlignment="1">
      <alignment/>
    </xf>
    <xf numFmtId="0" fontId="6" fillId="37" borderId="18" xfId="58" applyFont="1" applyFill="1" applyBorder="1">
      <alignment/>
      <protection/>
    </xf>
    <xf numFmtId="0" fontId="6" fillId="37" borderId="20" xfId="58" applyFont="1" applyFill="1" applyBorder="1">
      <alignment/>
      <protection/>
    </xf>
    <xf numFmtId="0" fontId="72" fillId="0" borderId="0" xfId="0" applyFont="1" applyAlignment="1">
      <alignment/>
    </xf>
    <xf numFmtId="0" fontId="72" fillId="36" borderId="0" xfId="0" applyFont="1" applyFill="1" applyAlignment="1">
      <alignment/>
    </xf>
    <xf numFmtId="0" fontId="73" fillId="36" borderId="0" xfId="0" applyFont="1" applyFill="1" applyAlignment="1">
      <alignment/>
    </xf>
    <xf numFmtId="0" fontId="74" fillId="36" borderId="0" xfId="0" applyFont="1" applyFill="1" applyAlignment="1">
      <alignment horizontal="right"/>
    </xf>
    <xf numFmtId="0" fontId="74" fillId="37" borderId="12" xfId="0" applyFont="1" applyFill="1" applyBorder="1" applyAlignment="1">
      <alignment wrapText="1"/>
    </xf>
    <xf numFmtId="0" fontId="74" fillId="37" borderId="12" xfId="0" applyFont="1" applyFill="1" applyBorder="1" applyAlignment="1">
      <alignment horizontal="center"/>
    </xf>
    <xf numFmtId="9" fontId="74" fillId="37" borderId="12" xfId="0" applyNumberFormat="1" applyFont="1" applyFill="1" applyBorder="1" applyAlignment="1">
      <alignment/>
    </xf>
    <xf numFmtId="0" fontId="72" fillId="36" borderId="0" xfId="0" applyFont="1" applyFill="1" applyAlignment="1">
      <alignment wrapText="1"/>
    </xf>
    <xf numFmtId="0" fontId="72" fillId="37" borderId="28" xfId="0" applyFont="1" applyFill="1" applyBorder="1" applyAlignment="1">
      <alignment horizontal="center" vertical="center" wrapText="1"/>
    </xf>
    <xf numFmtId="0" fontId="72" fillId="37" borderId="12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/>
    </xf>
    <xf numFmtId="0" fontId="3" fillId="37" borderId="29" xfId="58" applyFont="1" applyFill="1" applyBorder="1" applyAlignment="1">
      <alignment horizontal="left" wrapText="1"/>
      <protection/>
    </xf>
    <xf numFmtId="0" fontId="3" fillId="37" borderId="0" xfId="58" applyFont="1" applyFill="1" applyBorder="1" applyAlignment="1">
      <alignment horizontal="left" wrapText="1"/>
      <protection/>
    </xf>
    <xf numFmtId="9" fontId="70" fillId="37" borderId="0" xfId="68" applyFont="1" applyFill="1" applyBorder="1" applyAlignment="1">
      <alignment horizontal="center"/>
    </xf>
    <xf numFmtId="9" fontId="70" fillId="37" borderId="0" xfId="68" applyFont="1" applyFill="1" applyBorder="1" applyAlignment="1">
      <alignment horizontal="center" vertical="center"/>
    </xf>
    <xf numFmtId="9" fontId="69" fillId="37" borderId="0" xfId="0" applyNumberFormat="1" applyFont="1" applyFill="1" applyBorder="1" applyAlignment="1">
      <alignment horizontal="center"/>
    </xf>
    <xf numFmtId="0" fontId="70" fillId="37" borderId="12" xfId="0" applyFont="1" applyFill="1" applyBorder="1" applyAlignment="1">
      <alignment horizontal="center"/>
    </xf>
    <xf numFmtId="0" fontId="70" fillId="37" borderId="18" xfId="0" applyFont="1" applyFill="1" applyBorder="1" applyAlignment="1">
      <alignment horizontal="center"/>
    </xf>
    <xf numFmtId="0" fontId="69" fillId="37" borderId="12" xfId="0" applyFont="1" applyFill="1" applyBorder="1" applyAlignment="1">
      <alignment horizontal="center"/>
    </xf>
    <xf numFmtId="9" fontId="70" fillId="37" borderId="12" xfId="68" applyFont="1" applyFill="1" applyBorder="1" applyAlignment="1">
      <alignment horizontal="center"/>
    </xf>
    <xf numFmtId="9" fontId="70" fillId="37" borderId="18" xfId="68" applyFont="1" applyFill="1" applyBorder="1" applyAlignment="1">
      <alignment horizontal="center" vertical="center"/>
    </xf>
    <xf numFmtId="9" fontId="70" fillId="37" borderId="18" xfId="68" applyFont="1" applyFill="1" applyBorder="1" applyAlignment="1">
      <alignment horizontal="center"/>
    </xf>
    <xf numFmtId="9" fontId="69" fillId="37" borderId="12" xfId="0" applyNumberFormat="1" applyFont="1" applyFill="1" applyBorder="1" applyAlignment="1">
      <alignment horizontal="center"/>
    </xf>
    <xf numFmtId="0" fontId="70" fillId="37" borderId="12" xfId="0" applyFont="1" applyFill="1" applyBorder="1" applyAlignment="1">
      <alignment horizontal="center"/>
    </xf>
    <xf numFmtId="0" fontId="69" fillId="37" borderId="12" xfId="0" applyFont="1" applyFill="1" applyBorder="1" applyAlignment="1">
      <alignment horizontal="center"/>
    </xf>
    <xf numFmtId="9" fontId="70" fillId="37" borderId="12" xfId="68" applyFont="1" applyFill="1" applyBorder="1" applyAlignment="1">
      <alignment horizontal="center"/>
    </xf>
    <xf numFmtId="9" fontId="69" fillId="37" borderId="12" xfId="0" applyNumberFormat="1" applyFont="1" applyFill="1" applyBorder="1" applyAlignment="1">
      <alignment horizontal="center"/>
    </xf>
    <xf numFmtId="9" fontId="70" fillId="37" borderId="12" xfId="68" applyFont="1" applyFill="1" applyBorder="1" applyAlignment="1">
      <alignment horizontal="center"/>
    </xf>
    <xf numFmtId="9" fontId="70" fillId="37" borderId="24" xfId="68" applyFont="1" applyFill="1" applyBorder="1" applyAlignment="1">
      <alignment horizontal="center"/>
    </xf>
    <xf numFmtId="0" fontId="71" fillId="37" borderId="12" xfId="0" applyFont="1" applyFill="1" applyBorder="1" applyAlignment="1">
      <alignment horizontal="center"/>
    </xf>
    <xf numFmtId="9" fontId="72" fillId="37" borderId="17" xfId="68" applyFont="1" applyFill="1" applyBorder="1" applyAlignment="1">
      <alignment wrapText="1"/>
    </xf>
    <xf numFmtId="0" fontId="6" fillId="37" borderId="12" xfId="58" applyFont="1" applyFill="1" applyBorder="1" applyAlignment="1">
      <alignment horizontal="center"/>
      <protection/>
    </xf>
    <xf numFmtId="9" fontId="72" fillId="37" borderId="21" xfId="68" applyFont="1" applyFill="1" applyBorder="1" applyAlignment="1">
      <alignment wrapText="1"/>
    </xf>
    <xf numFmtId="9" fontId="0" fillId="37" borderId="17" xfId="68" applyFont="1" applyFill="1" applyBorder="1" applyAlignment="1">
      <alignment horizontal="right" wrapText="1"/>
    </xf>
    <xf numFmtId="9" fontId="0" fillId="37" borderId="13" xfId="68" applyFont="1" applyFill="1" applyBorder="1" applyAlignment="1">
      <alignment horizontal="right" wrapText="1"/>
    </xf>
    <xf numFmtId="9" fontId="0" fillId="37" borderId="12" xfId="68" applyFont="1" applyFill="1" applyBorder="1" applyAlignment="1">
      <alignment horizontal="right" wrapText="1"/>
    </xf>
    <xf numFmtId="0" fontId="3" fillId="37" borderId="12" xfId="58" applyFont="1" applyFill="1" applyBorder="1" applyAlignment="1">
      <alignment horizontal="center"/>
      <protection/>
    </xf>
    <xf numFmtId="9" fontId="0" fillId="37" borderId="13" xfId="68" applyFont="1" applyFill="1" applyBorder="1" applyAlignment="1">
      <alignment wrapText="1"/>
    </xf>
    <xf numFmtId="9" fontId="0" fillId="37" borderId="17" xfId="68" applyFont="1" applyFill="1" applyBorder="1" applyAlignment="1">
      <alignment wrapText="1"/>
    </xf>
    <xf numFmtId="9" fontId="0" fillId="37" borderId="12" xfId="68" applyFont="1" applyFill="1" applyBorder="1" applyAlignment="1">
      <alignment wrapText="1"/>
    </xf>
    <xf numFmtId="0" fontId="3" fillId="37" borderId="12" xfId="58" applyFont="1" applyFill="1" applyBorder="1" applyAlignment="1">
      <alignment horizontal="center"/>
      <protection/>
    </xf>
    <xf numFmtId="9" fontId="0" fillId="37" borderId="17" xfId="68" applyFont="1" applyFill="1" applyBorder="1" applyAlignment="1">
      <alignment wrapText="1"/>
    </xf>
    <xf numFmtId="0" fontId="3" fillId="37" borderId="12" xfId="58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7" borderId="12" xfId="0" applyFill="1" applyBorder="1" applyAlignment="1">
      <alignment horizontal="center"/>
    </xf>
    <xf numFmtId="0" fontId="66" fillId="37" borderId="12" xfId="0" applyFont="1" applyFill="1" applyBorder="1" applyAlignment="1">
      <alignment horizontal="center"/>
    </xf>
    <xf numFmtId="9" fontId="66" fillId="37" borderId="1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67" fillId="33" borderId="0" xfId="0" applyFont="1" applyFill="1" applyAlignment="1">
      <alignment/>
    </xf>
    <xf numFmtId="0" fontId="67" fillId="36" borderId="0" xfId="0" applyFont="1" applyFill="1" applyAlignment="1">
      <alignment/>
    </xf>
    <xf numFmtId="0" fontId="67" fillId="0" borderId="0" xfId="0" applyFont="1" applyAlignment="1">
      <alignment/>
    </xf>
    <xf numFmtId="0" fontId="66" fillId="37" borderId="12" xfId="0" applyFont="1" applyFill="1" applyBorder="1" applyAlignment="1">
      <alignment/>
    </xf>
    <xf numFmtId="9" fontId="66" fillId="37" borderId="12" xfId="0" applyNumberFormat="1" applyFont="1" applyFill="1" applyBorder="1" applyAlignment="1">
      <alignment/>
    </xf>
    <xf numFmtId="0" fontId="0" fillId="37" borderId="14" xfId="0" applyFill="1" applyBorder="1" applyAlignment="1">
      <alignment horizontal="center"/>
    </xf>
    <xf numFmtId="0" fontId="65" fillId="37" borderId="12" xfId="0" applyFont="1" applyFill="1" applyBorder="1" applyAlignment="1">
      <alignment/>
    </xf>
    <xf numFmtId="0" fontId="0" fillId="37" borderId="15" xfId="0" applyFill="1" applyBorder="1" applyAlignment="1">
      <alignment horizontal="center" wrapText="1"/>
    </xf>
    <xf numFmtId="0" fontId="0" fillId="38" borderId="0" xfId="0" applyFill="1" applyAlignment="1">
      <alignment/>
    </xf>
    <xf numFmtId="0" fontId="0" fillId="37" borderId="16" xfId="0" applyFill="1" applyBorder="1" applyAlignment="1">
      <alignment horizontal="center" wrapText="1"/>
    </xf>
    <xf numFmtId="0" fontId="0" fillId="37" borderId="18" xfId="0" applyFill="1" applyBorder="1" applyAlignment="1">
      <alignment horizontal="center" wrapText="1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right"/>
    </xf>
    <xf numFmtId="0" fontId="67" fillId="36" borderId="0" xfId="0" applyFont="1" applyFill="1" applyBorder="1" applyAlignment="1">
      <alignment horizontal="left" wrapText="1"/>
    </xf>
    <xf numFmtId="9" fontId="66" fillId="37" borderId="12" xfId="68" applyFont="1" applyFill="1" applyBorder="1" applyAlignment="1">
      <alignment horizontal="right" wrapText="1"/>
    </xf>
    <xf numFmtId="0" fontId="65" fillId="36" borderId="0" xfId="0" applyFont="1" applyFill="1" applyAlignment="1">
      <alignment horizontal="center"/>
    </xf>
    <xf numFmtId="0" fontId="0" fillId="36" borderId="0" xfId="0" applyFill="1" applyBorder="1" applyAlignment="1">
      <alignment horizontal="center" wrapText="1"/>
    </xf>
    <xf numFmtId="0" fontId="0" fillId="36" borderId="0" xfId="0" applyFill="1" applyBorder="1" applyAlignment="1">
      <alignment horizontal="left" wrapText="1"/>
    </xf>
    <xf numFmtId="0" fontId="65" fillId="36" borderId="0" xfId="0" applyFont="1" applyFill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6" borderId="0" xfId="0" applyFill="1" applyAlignment="1">
      <alignment horizontal="left"/>
    </xf>
    <xf numFmtId="0" fontId="0" fillId="37" borderId="20" xfId="0" applyFill="1" applyBorder="1" applyAlignment="1">
      <alignment horizontal="left" wrapText="1"/>
    </xf>
    <xf numFmtId="0" fontId="0" fillId="37" borderId="21" xfId="0" applyFill="1" applyBorder="1" applyAlignment="1">
      <alignment horizontal="left" wrapText="1"/>
    </xf>
    <xf numFmtId="0" fontId="0" fillId="36" borderId="0" xfId="0" applyFill="1" applyBorder="1" applyAlignment="1">
      <alignment/>
    </xf>
    <xf numFmtId="0" fontId="3" fillId="36" borderId="0" xfId="58" applyFill="1" applyBorder="1" applyAlignment="1">
      <alignment horizontal="center"/>
      <protection/>
    </xf>
    <xf numFmtId="0" fontId="66" fillId="33" borderId="0" xfId="0" applyFont="1" applyFill="1" applyBorder="1" applyAlignment="1">
      <alignment horizontal="center" wrapText="1"/>
    </xf>
    <xf numFmtId="0" fontId="0" fillId="39" borderId="0" xfId="0" applyFill="1" applyAlignment="1">
      <alignment/>
    </xf>
    <xf numFmtId="0" fontId="66" fillId="35" borderId="21" xfId="0" applyFont="1" applyFill="1" applyBorder="1" applyAlignment="1">
      <alignment horizontal="center" vertical="center" wrapText="1"/>
    </xf>
    <xf numFmtId="0" fontId="68" fillId="36" borderId="0" xfId="0" applyFont="1" applyFill="1" applyBorder="1" applyAlignment="1">
      <alignment horizontal="center" vertical="center" wrapText="1"/>
    </xf>
    <xf numFmtId="0" fontId="3" fillId="36" borderId="0" xfId="58" applyFont="1" applyFill="1" applyBorder="1" applyAlignment="1">
      <alignment horizontal="left" wrapText="1"/>
      <protection/>
    </xf>
    <xf numFmtId="0" fontId="66" fillId="37" borderId="12" xfId="0" applyFont="1" applyFill="1" applyBorder="1" applyAlignment="1">
      <alignment/>
    </xf>
    <xf numFmtId="9" fontId="0" fillId="36" borderId="0" xfId="68" applyFont="1" applyFill="1" applyBorder="1" applyAlignment="1">
      <alignment wrapText="1"/>
    </xf>
    <xf numFmtId="9" fontId="66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66" fillId="36" borderId="0" xfId="0" applyFont="1" applyFill="1" applyBorder="1" applyAlignment="1">
      <alignment horizontal="center"/>
    </xf>
    <xf numFmtId="0" fontId="68" fillId="36" borderId="0" xfId="0" applyFont="1" applyFill="1" applyBorder="1" applyAlignment="1">
      <alignment horizontal="center" vertical="center"/>
    </xf>
    <xf numFmtId="9" fontId="0" fillId="36" borderId="0" xfId="68" applyFont="1" applyFill="1" applyBorder="1" applyAlignment="1">
      <alignment horizontal="right" wrapText="1"/>
    </xf>
    <xf numFmtId="9" fontId="66" fillId="36" borderId="0" xfId="68" applyFont="1" applyFill="1" applyBorder="1" applyAlignment="1">
      <alignment horizontal="right" wrapText="1"/>
    </xf>
    <xf numFmtId="0" fontId="68" fillId="36" borderId="0" xfId="0" applyFont="1" applyFill="1" applyBorder="1" applyAlignment="1">
      <alignment vertical="center" wrapText="1"/>
    </xf>
    <xf numFmtId="0" fontId="0" fillId="36" borderId="0" xfId="0" applyFill="1" applyBorder="1" applyAlignment="1">
      <alignment/>
    </xf>
    <xf numFmtId="0" fontId="0" fillId="37" borderId="22" xfId="0" applyFill="1" applyBorder="1" applyAlignment="1">
      <alignment horizontal="center"/>
    </xf>
    <xf numFmtId="0" fontId="66" fillId="2" borderId="12" xfId="0" applyFont="1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0" borderId="0" xfId="0" applyFill="1" applyAlignment="1">
      <alignment/>
    </xf>
    <xf numFmtId="0" fontId="69" fillId="36" borderId="0" xfId="0" applyFont="1" applyFill="1" applyBorder="1" applyAlignment="1">
      <alignment vertical="center" wrapText="1"/>
    </xf>
    <xf numFmtId="0" fontId="69" fillId="35" borderId="12" xfId="0" applyFont="1" applyFill="1" applyBorder="1" applyAlignment="1">
      <alignment horizontal="center" vertical="center"/>
    </xf>
    <xf numFmtId="0" fontId="69" fillId="35" borderId="18" xfId="0" applyFont="1" applyFill="1" applyBorder="1" applyAlignment="1">
      <alignment horizontal="center" vertical="center"/>
    </xf>
    <xf numFmtId="0" fontId="69" fillId="35" borderId="12" xfId="0" applyFont="1" applyFill="1" applyBorder="1" applyAlignment="1">
      <alignment horizontal="center" vertical="center" wrapText="1"/>
    </xf>
    <xf numFmtId="0" fontId="70" fillId="36" borderId="0" xfId="0" applyFont="1" applyFill="1" applyAlignment="1">
      <alignment horizontal="center" vertical="center"/>
    </xf>
    <xf numFmtId="0" fontId="70" fillId="37" borderId="12" xfId="0" applyFont="1" applyFill="1" applyBorder="1" applyAlignment="1">
      <alignment horizontal="center"/>
    </xf>
    <xf numFmtId="0" fontId="70" fillId="36" borderId="0" xfId="0" applyFont="1" applyFill="1" applyAlignment="1">
      <alignment/>
    </xf>
    <xf numFmtId="0" fontId="70" fillId="37" borderId="24" xfId="0" applyFont="1" applyFill="1" applyBorder="1" applyAlignment="1">
      <alignment horizontal="center"/>
    </xf>
    <xf numFmtId="0" fontId="7" fillId="37" borderId="25" xfId="58" applyFont="1" applyFill="1" applyBorder="1" applyAlignment="1">
      <alignment/>
      <protection/>
    </xf>
    <xf numFmtId="0" fontId="7" fillId="37" borderId="26" xfId="58" applyFont="1" applyFill="1" applyBorder="1" applyAlignment="1">
      <alignment/>
      <protection/>
    </xf>
    <xf numFmtId="0" fontId="7" fillId="37" borderId="11" xfId="58" applyFont="1" applyFill="1" applyBorder="1" applyAlignment="1">
      <alignment/>
      <protection/>
    </xf>
    <xf numFmtId="0" fontId="7" fillId="37" borderId="18" xfId="58" applyFont="1" applyFill="1" applyBorder="1" applyAlignment="1">
      <alignment/>
      <protection/>
    </xf>
    <xf numFmtId="0" fontId="7" fillId="37" borderId="20" xfId="58" applyFont="1" applyFill="1" applyBorder="1" applyAlignment="1">
      <alignment/>
      <protection/>
    </xf>
    <xf numFmtId="0" fontId="7" fillId="37" borderId="21" xfId="58" applyFont="1" applyFill="1" applyBorder="1" applyAlignment="1">
      <alignment/>
      <protection/>
    </xf>
    <xf numFmtId="0" fontId="7" fillId="37" borderId="27" xfId="58" applyFont="1" applyFill="1" applyBorder="1" applyAlignment="1">
      <alignment/>
      <protection/>
    </xf>
    <xf numFmtId="0" fontId="7" fillId="37" borderId="27" xfId="58" applyFont="1" applyFill="1" applyBorder="1" applyAlignment="1">
      <alignment horizontal="left"/>
      <protection/>
    </xf>
    <xf numFmtId="0" fontId="7" fillId="37" borderId="10" xfId="58" applyFont="1" applyFill="1" applyBorder="1" applyAlignment="1">
      <alignment horizontal="left"/>
      <protection/>
    </xf>
    <xf numFmtId="0" fontId="8" fillId="37" borderId="27" xfId="58" applyFont="1" applyFill="1" applyBorder="1" applyAlignment="1">
      <alignment/>
      <protection/>
    </xf>
    <xf numFmtId="0" fontId="71" fillId="37" borderId="18" xfId="0" applyFont="1" applyFill="1" applyBorder="1" applyAlignment="1">
      <alignment/>
    </xf>
    <xf numFmtId="0" fontId="71" fillId="37" borderId="20" xfId="0" applyFont="1" applyFill="1" applyBorder="1" applyAlignment="1">
      <alignment/>
    </xf>
    <xf numFmtId="0" fontId="72" fillId="37" borderId="20" xfId="0" applyFont="1" applyFill="1" applyBorder="1" applyAlignment="1">
      <alignment/>
    </xf>
    <xf numFmtId="0" fontId="6" fillId="37" borderId="18" xfId="58" applyFont="1" applyFill="1" applyBorder="1">
      <alignment/>
      <protection/>
    </xf>
    <xf numFmtId="0" fontId="6" fillId="37" borderId="20" xfId="58" applyFont="1" applyFill="1" applyBorder="1">
      <alignment/>
      <protection/>
    </xf>
    <xf numFmtId="0" fontId="72" fillId="0" borderId="0" xfId="0" applyFont="1" applyAlignment="1">
      <alignment/>
    </xf>
    <xf numFmtId="0" fontId="72" fillId="36" borderId="0" xfId="0" applyFont="1" applyFill="1" applyAlignment="1">
      <alignment/>
    </xf>
    <xf numFmtId="0" fontId="73" fillId="36" borderId="0" xfId="0" applyFont="1" applyFill="1" applyAlignment="1">
      <alignment/>
    </xf>
    <xf numFmtId="0" fontId="74" fillId="36" borderId="0" xfId="0" applyFont="1" applyFill="1" applyAlignment="1">
      <alignment horizontal="right"/>
    </xf>
    <xf numFmtId="0" fontId="74" fillId="37" borderId="12" xfId="0" applyFont="1" applyFill="1" applyBorder="1" applyAlignment="1">
      <alignment wrapText="1"/>
    </xf>
    <xf numFmtId="0" fontId="74" fillId="37" borderId="12" xfId="0" applyFont="1" applyFill="1" applyBorder="1" applyAlignment="1">
      <alignment horizontal="center"/>
    </xf>
    <xf numFmtId="9" fontId="74" fillId="37" borderId="12" xfId="0" applyNumberFormat="1" applyFont="1" applyFill="1" applyBorder="1" applyAlignment="1">
      <alignment/>
    </xf>
    <xf numFmtId="0" fontId="72" fillId="36" borderId="0" xfId="0" applyFont="1" applyFill="1" applyAlignment="1">
      <alignment wrapText="1"/>
    </xf>
    <xf numFmtId="0" fontId="72" fillId="37" borderId="28" xfId="0" applyFont="1" applyFill="1" applyBorder="1" applyAlignment="1">
      <alignment horizontal="center" vertical="center" wrapText="1"/>
    </xf>
    <xf numFmtId="0" fontId="72" fillId="37" borderId="12" xfId="0" applyFont="1" applyFill="1" applyBorder="1" applyAlignment="1">
      <alignment horizontal="center" vertical="center" wrapText="1"/>
    </xf>
    <xf numFmtId="0" fontId="70" fillId="37" borderId="12" xfId="0" applyFont="1" applyFill="1" applyBorder="1" applyAlignment="1">
      <alignment horizontal="center"/>
    </xf>
    <xf numFmtId="0" fontId="70" fillId="37" borderId="18" xfId="0" applyFont="1" applyFill="1" applyBorder="1" applyAlignment="1">
      <alignment horizontal="center"/>
    </xf>
    <xf numFmtId="0" fontId="69" fillId="37" borderId="12" xfId="0" applyFont="1" applyFill="1" applyBorder="1" applyAlignment="1">
      <alignment horizontal="center"/>
    </xf>
    <xf numFmtId="9" fontId="70" fillId="37" borderId="12" xfId="68" applyFont="1" applyFill="1" applyBorder="1" applyAlignment="1">
      <alignment horizontal="center"/>
    </xf>
    <xf numFmtId="9" fontId="70" fillId="37" borderId="18" xfId="68" applyFont="1" applyFill="1" applyBorder="1" applyAlignment="1">
      <alignment horizontal="center" vertical="center"/>
    </xf>
    <xf numFmtId="9" fontId="70" fillId="37" borderId="18" xfId="68" applyFont="1" applyFill="1" applyBorder="1" applyAlignment="1">
      <alignment horizontal="center"/>
    </xf>
    <xf numFmtId="9" fontId="69" fillId="37" borderId="12" xfId="0" applyNumberFormat="1" applyFont="1" applyFill="1" applyBorder="1" applyAlignment="1">
      <alignment horizontal="center"/>
    </xf>
    <xf numFmtId="0" fontId="70" fillId="37" borderId="12" xfId="0" applyFont="1" applyFill="1" applyBorder="1" applyAlignment="1">
      <alignment horizontal="center"/>
    </xf>
    <xf numFmtId="0" fontId="69" fillId="37" borderId="12" xfId="0" applyFont="1" applyFill="1" applyBorder="1" applyAlignment="1">
      <alignment horizontal="center"/>
    </xf>
    <xf numFmtId="9" fontId="70" fillId="37" borderId="12" xfId="68" applyFont="1" applyFill="1" applyBorder="1" applyAlignment="1">
      <alignment horizontal="center"/>
    </xf>
    <xf numFmtId="9" fontId="69" fillId="37" borderId="12" xfId="0" applyNumberFormat="1" applyFont="1" applyFill="1" applyBorder="1" applyAlignment="1">
      <alignment horizontal="center"/>
    </xf>
    <xf numFmtId="9" fontId="70" fillId="37" borderId="12" xfId="68" applyFont="1" applyFill="1" applyBorder="1" applyAlignment="1">
      <alignment horizontal="center"/>
    </xf>
    <xf numFmtId="9" fontId="70" fillId="37" borderId="24" xfId="68" applyFont="1" applyFill="1" applyBorder="1" applyAlignment="1">
      <alignment horizontal="center"/>
    </xf>
    <xf numFmtId="0" fontId="71" fillId="37" borderId="12" xfId="0" applyFont="1" applyFill="1" applyBorder="1" applyAlignment="1">
      <alignment horizontal="center"/>
    </xf>
    <xf numFmtId="9" fontId="72" fillId="37" borderId="17" xfId="68" applyFont="1" applyFill="1" applyBorder="1" applyAlignment="1">
      <alignment wrapText="1"/>
    </xf>
    <xf numFmtId="0" fontId="6" fillId="37" borderId="12" xfId="58" applyFont="1" applyFill="1" applyBorder="1" applyAlignment="1">
      <alignment horizontal="center"/>
      <protection/>
    </xf>
    <xf numFmtId="9" fontId="72" fillId="37" borderId="21" xfId="68" applyFont="1" applyFill="1" applyBorder="1" applyAlignment="1">
      <alignment wrapText="1"/>
    </xf>
    <xf numFmtId="9" fontId="0" fillId="37" borderId="17" xfId="68" applyFont="1" applyFill="1" applyBorder="1" applyAlignment="1">
      <alignment horizontal="right" wrapText="1"/>
    </xf>
    <xf numFmtId="9" fontId="0" fillId="37" borderId="13" xfId="68" applyFont="1" applyFill="1" applyBorder="1" applyAlignment="1">
      <alignment horizontal="right" wrapText="1"/>
    </xf>
    <xf numFmtId="9" fontId="0" fillId="37" borderId="12" xfId="68" applyFont="1" applyFill="1" applyBorder="1" applyAlignment="1">
      <alignment horizontal="right" wrapText="1"/>
    </xf>
    <xf numFmtId="0" fontId="3" fillId="37" borderId="12" xfId="58" applyFont="1" applyFill="1" applyBorder="1" applyAlignment="1">
      <alignment horizontal="center"/>
      <protection/>
    </xf>
    <xf numFmtId="9" fontId="0" fillId="37" borderId="13" xfId="68" applyFont="1" applyFill="1" applyBorder="1" applyAlignment="1">
      <alignment wrapText="1"/>
    </xf>
    <xf numFmtId="9" fontId="0" fillId="37" borderId="17" xfId="68" applyFont="1" applyFill="1" applyBorder="1" applyAlignment="1">
      <alignment wrapText="1"/>
    </xf>
    <xf numFmtId="9" fontId="0" fillId="37" borderId="12" xfId="68" applyFont="1" applyFill="1" applyBorder="1" applyAlignment="1">
      <alignment wrapText="1"/>
    </xf>
    <xf numFmtId="0" fontId="3" fillId="37" borderId="12" xfId="58" applyFont="1" applyFill="1" applyBorder="1" applyAlignment="1">
      <alignment horizontal="center"/>
      <protection/>
    </xf>
    <xf numFmtId="9" fontId="0" fillId="37" borderId="17" xfId="68" applyFont="1" applyFill="1" applyBorder="1" applyAlignment="1">
      <alignment wrapText="1"/>
    </xf>
    <xf numFmtId="0" fontId="3" fillId="37" borderId="12" xfId="58" applyFont="1" applyFill="1" applyBorder="1" applyAlignment="1">
      <alignment horizontal="center"/>
      <protection/>
    </xf>
    <xf numFmtId="0" fontId="0" fillId="37" borderId="22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7" borderId="12" xfId="0" applyFill="1" applyBorder="1" applyAlignment="1">
      <alignment horizont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45"/>
          <c:y val="0.212"/>
          <c:w val="0.96"/>
          <c:h val="0.75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75%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ptCount val="2"/>
                <c:pt idx="0">
                  <c:v>0.6657223796033994</c:v>
                </c:pt>
                <c:pt idx="1">
                  <c:v>0.3314447592067989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44717149"/>
        <c:axId val="66910022"/>
      </c:bar3DChart>
      <c:catAx>
        <c:axId val="447171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910022"/>
        <c:crosses val="autoZero"/>
        <c:auto val="1"/>
        <c:lblOffset val="100"/>
        <c:tickLblSkip val="1"/>
        <c:noMultiLvlLbl val="0"/>
      </c:catAx>
      <c:valAx>
        <c:axId val="66910022"/>
        <c:scaling>
          <c:orientation val="minMax"/>
        </c:scaling>
        <c:axPos val="l"/>
        <c:delete val="1"/>
        <c:majorTickMark val="out"/>
        <c:minorTickMark val="none"/>
        <c:tickLblPos val="none"/>
        <c:crossAx val="4471714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26725"/>
          <c:y val="0.0105"/>
          <c:w val="0.4637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45"/>
          <c:y val="0.212"/>
          <c:w val="0.96"/>
          <c:h val="0.75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75%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ptCount val="2"/>
                <c:pt idx="0">
                  <c:v>0.6657223796033994</c:v>
                </c:pt>
                <c:pt idx="1">
                  <c:v>0.3314447592067989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57542343"/>
        <c:axId val="48119040"/>
      </c:bar3DChart>
      <c:catAx>
        <c:axId val="57542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119040"/>
        <c:crosses val="autoZero"/>
        <c:auto val="1"/>
        <c:lblOffset val="100"/>
        <c:tickLblSkip val="1"/>
        <c:noMultiLvlLbl val="0"/>
      </c:catAx>
      <c:valAx>
        <c:axId val="48119040"/>
        <c:scaling>
          <c:orientation val="minMax"/>
        </c:scaling>
        <c:axPos val="l"/>
        <c:delete val="1"/>
        <c:majorTickMark val="out"/>
        <c:minorTickMark val="none"/>
        <c:tickLblPos val="none"/>
        <c:crossAx val="5754234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26725"/>
          <c:y val="0.0105"/>
          <c:w val="0.4637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FORMATO SOLICITADO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5"/>
          <c:y val="0.01625"/>
          <c:w val="0.98575"/>
          <c:h val="0.96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Agosto 2017 '!$D$99:$J$99</c:f>
              <c:strCache>
                <c:ptCount val="1"/>
                <c:pt idx="0">
                  <c:v>       FORMATO SOLICITADO</c:v>
                </c:pt>
              </c:strCache>
            </c:strRef>
          </c:tx>
          <c:spPr>
            <a:solidFill>
              <a:srgbClr val="3C8DA3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2017 '!$E$100:$E$104</c:f>
              <c:strCache/>
            </c:strRef>
          </c:cat>
          <c:val>
            <c:numRef>
              <c:f>'Estadísticas Agosto 2017 '!$G$100:$G$104</c:f>
              <c:numCache/>
            </c:numRef>
          </c:val>
          <c:shape val="cylinder"/>
        </c:ser>
        <c:ser>
          <c:idx val="1"/>
          <c:order val="1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2017 '!$E$100:$E$104</c:f>
              <c:strCache/>
            </c:strRef>
          </c:cat>
          <c:val>
            <c:numRef>
              <c:f>'Estadísticas Agosto 2017 '!$H$100:$H$104</c:f>
              <c:numCache/>
            </c:numRef>
          </c:val>
          <c:shape val="cylinder"/>
        </c:ser>
        <c:ser>
          <c:idx val="2"/>
          <c:order val="2"/>
          <c:spPr>
            <a:solidFill>
              <a:srgbClr val="A9CEDC"/>
            </a:solidFill>
            <a:ln w="3175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2017 '!$E$100:$E$104</c:f>
              <c:strCache/>
            </c:strRef>
          </c:cat>
          <c:val>
            <c:numRef>
              <c:f>'Estadísticas Agosto 2017 '!$I$100:$I$104</c:f>
              <c:numCache/>
            </c:numRef>
          </c:val>
          <c:shape val="cylinder"/>
        </c:ser>
        <c:overlap val="100"/>
        <c:gapWidth val="95"/>
        <c:gapDepth val="95"/>
        <c:shape val="cylinder"/>
        <c:axId val="30418177"/>
        <c:axId val="5328138"/>
      </c:bar3DChart>
      <c:catAx>
        <c:axId val="304181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5328138"/>
        <c:crosses val="autoZero"/>
        <c:auto val="1"/>
        <c:lblOffset val="100"/>
        <c:tickLblSkip val="1"/>
        <c:noMultiLvlLbl val="0"/>
      </c:catAx>
      <c:valAx>
        <c:axId val="5328138"/>
        <c:scaling>
          <c:orientation val="minMax"/>
        </c:scaling>
        <c:axPos val="l"/>
        <c:delete val="1"/>
        <c:majorTickMark val="out"/>
        <c:minorTickMark val="none"/>
        <c:tickLblPos val="none"/>
        <c:crossAx val="304181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8EB4E3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INFORMACIÓN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6"/>
          <c:w val="0.97475"/>
          <c:h val="0.85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4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Agosto 2017 '!$D$166:$E$169</c:f>
              <c:multiLvlStrCache/>
            </c:multiLvlStrRef>
          </c:cat>
          <c:val>
            <c:numRef>
              <c:f>'Estadísticas Agosto 2017 '!$F$166:$F$169</c:f>
              <c:numCache/>
            </c:numRef>
          </c:val>
          <c:shape val="cylinder"/>
        </c:ser>
        <c:ser>
          <c:idx val="1"/>
          <c:order val="1"/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Agosto 2017 '!$D$166:$E$169</c:f>
              <c:multiLvlStrCache/>
            </c:multiLvlStrRef>
          </c:cat>
          <c:val>
            <c:numRef>
              <c:f>'Estadísticas Agosto 2017 '!$G$166:$G$169</c:f>
              <c:numCache/>
            </c:numRef>
          </c:val>
          <c:shape val="cylinder"/>
        </c:ser>
        <c:ser>
          <c:idx val="2"/>
          <c:order val="2"/>
          <c:spPr>
            <a:solidFill>
              <a:srgbClr val="9BBB59"/>
            </a:solidFill>
            <a:ln w="3175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Agosto 2017 '!$D$166:$E$169</c:f>
              <c:multiLvlStrCache/>
            </c:multiLvlStrRef>
          </c:cat>
          <c:val>
            <c:numRef>
              <c:f>'Estadísticas Agosto 2017 '!$H$166:$H$169</c:f>
              <c:numCache/>
            </c:numRef>
          </c:val>
          <c:shape val="cylinder"/>
        </c:ser>
        <c:ser>
          <c:idx val="3"/>
          <c:order val="3"/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Agosto 2017 '!$D$166:$E$169</c:f>
              <c:multiLvlStrCache/>
            </c:multiLvlStrRef>
          </c:cat>
          <c:val>
            <c:numRef>
              <c:f>'Estadísticas Agosto 2017 '!$I$166:$I$169</c:f>
              <c:numCache/>
            </c:numRef>
          </c:val>
          <c:shape val="cylinder"/>
        </c:ser>
        <c:ser>
          <c:idx val="4"/>
          <c:order val="4"/>
          <c:spPr>
            <a:solidFill>
              <a:srgbClr val="D1DEB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Agosto 2017 '!$D$166:$E$169</c:f>
              <c:multiLvlStrCache/>
            </c:multiLvlStrRef>
          </c:cat>
          <c:val>
            <c:numRef>
              <c:f>'Estadísticas Agosto 2017 '!$J$166:$J$169</c:f>
              <c:numCache/>
            </c:numRef>
          </c:val>
          <c:shape val="cylinder"/>
        </c:ser>
        <c:overlap val="100"/>
        <c:gapWidth val="95"/>
        <c:shape val="cylinder"/>
        <c:axId val="47953243"/>
        <c:axId val="28926004"/>
      </c:bar3DChart>
      <c:catAx>
        <c:axId val="47953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</a:p>
        </c:txPr>
        <c:crossAx val="28926004"/>
        <c:crosses val="autoZero"/>
        <c:auto val="1"/>
        <c:lblOffset val="100"/>
        <c:tickLblSkip val="1"/>
        <c:noMultiLvlLbl val="0"/>
      </c:catAx>
      <c:valAx>
        <c:axId val="28926004"/>
        <c:scaling>
          <c:orientation val="minMax"/>
        </c:scaling>
        <c:axPos val="l"/>
        <c:delete val="1"/>
        <c:majorTickMark val="out"/>
        <c:minorTickMark val="none"/>
        <c:tickLblPos val="none"/>
        <c:crossAx val="479532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BF1DE"/>
        </a:solidFill>
        <a:ln w="3175">
          <a:noFill/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NOTIFICACIÓN DE RESPUESTA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18425"/>
          <c:w val="0.96925"/>
          <c:h val="0.69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D99694"/>
            </a:solidFill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2017 '!$E$219:$E$222</c:f>
              <c:strCache/>
            </c:strRef>
          </c:cat>
          <c:val>
            <c:numRef>
              <c:f>'Estadísticas Agosto 2017 '!$F$219:$F$222</c:f>
              <c:numCache/>
            </c:numRef>
          </c:val>
          <c:shape val="cylinder"/>
        </c:ser>
        <c:ser>
          <c:idx val="1"/>
          <c:order val="1"/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2017 '!$E$219:$E$222</c:f>
              <c:strCache/>
            </c:strRef>
          </c:cat>
          <c:val>
            <c:numRef>
              <c:f>'Estadísticas Agosto 2017 '!$G$219:$G$222</c:f>
              <c:numCache/>
            </c:numRef>
          </c:val>
          <c:shape val="cylinder"/>
        </c:ser>
        <c:ser>
          <c:idx val="2"/>
          <c:order val="2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2017 '!$E$219:$E$222</c:f>
              <c:strCache/>
            </c:strRef>
          </c:cat>
          <c:val>
            <c:numRef>
              <c:f>'Estadísticas Agosto 2017 '!$H$219:$H$222</c:f>
              <c:numCache/>
            </c:numRef>
          </c:val>
          <c:shape val="cylinder"/>
        </c:ser>
        <c:ser>
          <c:idx val="3"/>
          <c:order val="3"/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'Estadísticas Agosto 2017 '!$E$219:$E$222</c:f>
              <c:strCache/>
            </c:strRef>
          </c:cat>
          <c:val>
            <c:numRef>
              <c:f>'Estadísticas Agosto 2017 '!$I$219:$I$222</c:f>
              <c:numCache/>
            </c:numRef>
          </c:val>
          <c:shape val="cylinder"/>
        </c:ser>
        <c:ser>
          <c:idx val="4"/>
          <c:order val="4"/>
          <c:spPr>
            <a:solidFill>
              <a:srgbClr val="E0BCBC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2017 '!$E$219:$E$222</c:f>
              <c:strCache/>
            </c:strRef>
          </c:cat>
          <c:val>
            <c:numRef>
              <c:f>'Estadísticas Agosto 2017 '!$J$219:$J$222</c:f>
              <c:numCache/>
            </c:numRef>
          </c:val>
          <c:shape val="cylinder"/>
        </c:ser>
        <c:overlap val="100"/>
        <c:gapWidth val="95"/>
        <c:gapDepth val="95"/>
        <c:shape val="cylinder"/>
        <c:axId val="59007445"/>
        <c:axId val="61304958"/>
      </c:bar3DChart>
      <c:catAx>
        <c:axId val="59007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04958"/>
        <c:crosses val="autoZero"/>
        <c:auto val="1"/>
        <c:lblOffset val="100"/>
        <c:tickLblSkip val="1"/>
        <c:noMultiLvlLbl val="0"/>
      </c:catAx>
      <c:valAx>
        <c:axId val="61304958"/>
        <c:scaling>
          <c:orientation val="minMax"/>
        </c:scaling>
        <c:axPos val="l"/>
        <c:delete val="1"/>
        <c:majorTickMark val="out"/>
        <c:minorTickMark val="none"/>
        <c:tickLblPos val="none"/>
        <c:crossAx val="590074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2DCDB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22225"/>
          <c:w val="0.95925"/>
          <c:h val="0.746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'Estadísticas Agosto 2017 '!$C$18:$E$18</c:f>
              <c:strCache/>
            </c:strRef>
          </c:cat>
          <c:val>
            <c:numRef>
              <c:f>'Estadísticas Agosto 2017 '!$C$19:$E$19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2017 '!$C$18:$E$18</c:f>
              <c:strCache/>
            </c:strRef>
          </c:cat>
          <c:val>
            <c:numRef>
              <c:f>'Estadísticas Agosto 2017 '!$C$20:$E$20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14873711"/>
        <c:axId val="66754536"/>
      </c:bar3DChart>
      <c:catAx>
        <c:axId val="14873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754536"/>
        <c:crosses val="autoZero"/>
        <c:auto val="1"/>
        <c:lblOffset val="100"/>
        <c:tickLblSkip val="1"/>
        <c:noMultiLvlLbl val="0"/>
      </c:catAx>
      <c:valAx>
        <c:axId val="66754536"/>
        <c:scaling>
          <c:orientation val="minMax"/>
        </c:scaling>
        <c:axPos val="l"/>
        <c:delete val="1"/>
        <c:majorTickMark val="out"/>
        <c:minorTickMark val="none"/>
        <c:tickLblPos val="none"/>
        <c:crossAx val="148737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SOLICITUD POR GÉNERO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7675"/>
          <c:w val="0.96025"/>
          <c:h val="0.76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Agosto 2017 '!$H$17:$O$17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'Estadísticas Agosto 2017 '!$H$18:$K$18</c:f>
              <c:strCache/>
            </c:strRef>
          </c:cat>
          <c:val>
            <c:numRef>
              <c:f>'Estadísticas Agosto 2017 '!$H$19:$K$19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2017 '!$H$18:$K$18</c:f>
              <c:strCache/>
            </c:strRef>
          </c:cat>
          <c:val>
            <c:numRef>
              <c:f>'Estadísticas Agosto 2017 '!$H$20:$K$20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63919913"/>
        <c:axId val="38408306"/>
      </c:bar3DChart>
      <c:catAx>
        <c:axId val="63919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08306"/>
        <c:crosses val="autoZero"/>
        <c:auto val="1"/>
        <c:lblOffset val="100"/>
        <c:tickLblSkip val="1"/>
        <c:noMultiLvlLbl val="0"/>
      </c:catAx>
      <c:valAx>
        <c:axId val="38408306"/>
        <c:scaling>
          <c:orientation val="minMax"/>
        </c:scaling>
        <c:axPos val="l"/>
        <c:delete val="1"/>
        <c:majorTickMark val="out"/>
        <c:minorTickMark val="none"/>
        <c:tickLblPos val="none"/>
        <c:crossAx val="639199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INFORMACIÓN POR TEMÁTICA</a:t>
            </a:r>
          </a:p>
        </c:rich>
      </c:tx>
      <c:layout>
        <c:manualLayout>
          <c:xMode val="factor"/>
          <c:yMode val="factor"/>
          <c:x val="-0.00075"/>
          <c:y val="-0.0092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15825"/>
          <c:w val="0.984"/>
          <c:h val="0.808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27535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Agosto 2017 '!$D$194:$E$197</c:f>
              <c:multiLvlStrCache/>
            </c:multiLvlStrRef>
          </c:cat>
          <c:val>
            <c:numRef>
              <c:f>'Estadísticas Agosto 2017 '!$G$194:$G$197</c:f>
              <c:numCache/>
            </c:numRef>
          </c:val>
          <c:shape val="cylinder"/>
        </c:ser>
        <c:ser>
          <c:idx val="1"/>
          <c:order val="1"/>
          <c:spPr>
            <a:solidFill>
              <a:srgbClr val="E7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Agosto 2017 '!$D$194:$E$197</c:f>
              <c:multiLvlStrCache/>
            </c:multiLvlStrRef>
          </c:cat>
          <c:val>
            <c:numRef>
              <c:f>'Estadísticas Agosto 2017 '!$H$194:$H$197</c:f>
              <c:numCache/>
            </c:numRef>
          </c:val>
          <c:shape val="cylinder"/>
        </c:ser>
        <c:ser>
          <c:idx val="2"/>
          <c:order val="2"/>
          <c:spPr>
            <a:solidFill>
              <a:srgbClr val="F8AA7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Agosto 2017 '!$D$194:$E$197</c:f>
              <c:multiLvlStrCache/>
            </c:multiLvlStrRef>
          </c:cat>
          <c:val>
            <c:numRef>
              <c:f>'Estadísticas Agosto 2017 '!$I$194:$I$197</c:f>
              <c:numCache/>
            </c:numRef>
          </c:val>
          <c:shape val="cylinder"/>
        </c:ser>
        <c:ser>
          <c:idx val="3"/>
          <c:order val="3"/>
          <c:spPr>
            <a:solidFill>
              <a:srgbClr val="FACBB4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Agosto 2017 '!$D$194:$E$197</c:f>
              <c:multiLvlStrCache/>
            </c:multiLvlStrRef>
          </c:cat>
          <c:val>
            <c:numRef>
              <c:f>'Estadísticas Agosto 2017 '!$J$194:$J$197</c:f>
              <c:numCache/>
            </c:numRef>
          </c:val>
          <c:shape val="cylinder"/>
        </c:ser>
        <c:overlap val="100"/>
        <c:gapWidth val="95"/>
        <c:gapDepth val="95"/>
        <c:shape val="cylinder"/>
        <c:axId val="10130435"/>
        <c:axId val="24065052"/>
      </c:bar3D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</a:p>
        </c:txPr>
        <c:crossAx val="24065052"/>
        <c:crosses val="autoZero"/>
        <c:auto val="1"/>
        <c:lblOffset val="100"/>
        <c:tickLblSkip val="1"/>
        <c:noMultiLvlLbl val="0"/>
      </c:catAx>
      <c:valAx>
        <c:axId val="24065052"/>
        <c:scaling>
          <c:orientation val="minMax"/>
        </c:scaling>
        <c:axPos val="l"/>
        <c:delete val="1"/>
        <c:majorTickMark val="out"/>
        <c:minorTickMark val="none"/>
        <c:tickLblPos val="none"/>
        <c:crossAx val="101304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4025"/>
          <c:y val="0"/>
          <c:w val="0.96175"/>
          <c:h val="0.993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2017 '!$E$243:$E$259</c:f>
              <c:strCache/>
            </c:strRef>
          </c:cat>
          <c:val>
            <c:numRef>
              <c:f>'Estadísticas Agosto 2017 '!$F$243:$F$259</c:f>
              <c:numCache/>
            </c:numRef>
          </c:val>
          <c:shape val="box"/>
        </c:ser>
        <c:ser>
          <c:idx val="1"/>
          <c:order val="1"/>
          <c:spPr>
            <a:solidFill>
              <a:srgbClr val="93A9C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2017 '!$E$243:$E$259</c:f>
              <c:strCache/>
            </c:strRef>
          </c:cat>
          <c:val>
            <c:numRef>
              <c:f>'Estadísticas Agosto 2017 '!$G$243:$G$259</c:f>
              <c:numCache/>
            </c:numRef>
          </c:val>
          <c:shape val="box"/>
        </c:ser>
        <c:overlap val="100"/>
        <c:shape val="box"/>
        <c:axId val="15258877"/>
        <c:axId val="3112166"/>
      </c:bar3D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2166"/>
        <c:crosses val="autoZero"/>
        <c:auto val="1"/>
        <c:lblOffset val="100"/>
        <c:tickLblSkip val="1"/>
        <c:noMultiLvlLbl val="0"/>
      </c:catAx>
      <c:valAx>
        <c:axId val="3112166"/>
        <c:scaling>
          <c:orientation val="minMax"/>
        </c:scaling>
        <c:axPos val="l"/>
        <c:delete val="1"/>
        <c:majorTickMark val="out"/>
        <c:minorTickMark val="none"/>
        <c:tickLblPos val="none"/>
        <c:crossAx val="152588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1575"/>
          <c:w val="0.98725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Agosto 2017 '!$E$48:$E$63</c:f>
              <c:strCache/>
            </c:strRef>
          </c:cat>
          <c:val>
            <c:numRef>
              <c:f>'Estadísticas Agosto 2017 '!$F$48:$F$63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Agosto 2017 '!$E$48:$E$63</c:f>
              <c:strCache/>
            </c:strRef>
          </c:cat>
          <c:val>
            <c:numRef>
              <c:f>'Estadísticas Agosto 2017 '!$G$48:$G$63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Agosto 2017 '!$E$48:$E$63</c:f>
              <c:strCache/>
            </c:strRef>
          </c:cat>
          <c:val>
            <c:numRef>
              <c:f>'Estadísticas Agosto 2017 '!$H$48:$H$63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Agosto 2017 '!$E$48:$E$63</c:f>
              <c:strCache/>
            </c:strRef>
          </c:cat>
          <c:val>
            <c:numRef>
              <c:f>'Estadísticas Agosto 2017 '!$I$48:$I$63</c:f>
              <c:numCache/>
            </c:numRef>
          </c:val>
          <c:shape val="box"/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Agosto 2017 '!$E$48:$E$63</c:f>
              <c:strCache/>
            </c:strRef>
          </c:cat>
          <c:val>
            <c:numRef>
              <c:f>'Estadísticas Agosto 2017 '!$J$48:$J$63</c:f>
              <c:numCache/>
            </c:numRef>
          </c:val>
          <c:shape val="box"/>
        </c:ser>
        <c:shape val="box"/>
        <c:axId val="28009495"/>
        <c:axId val="50758864"/>
      </c:bar3DChart>
      <c:catAx>
        <c:axId val="2800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758864"/>
        <c:crosses val="autoZero"/>
        <c:auto val="1"/>
        <c:lblOffset val="100"/>
        <c:tickLblSkip val="1"/>
        <c:noMultiLvlLbl val="0"/>
      </c:catAx>
      <c:valAx>
        <c:axId val="50758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094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45"/>
          <c:y val="0.212"/>
          <c:w val="0.96"/>
          <c:h val="0.75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75%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ptCount val="2"/>
                <c:pt idx="0">
                  <c:v>0.6657223796033994</c:v>
                </c:pt>
                <c:pt idx="1">
                  <c:v>0.3314447592067989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54176593"/>
        <c:axId val="17827290"/>
      </c:bar3DChart>
      <c:catAx>
        <c:axId val="54176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27290"/>
        <c:crosses val="autoZero"/>
        <c:auto val="1"/>
        <c:lblOffset val="100"/>
        <c:tickLblSkip val="1"/>
        <c:noMultiLvlLbl val="0"/>
      </c:catAx>
      <c:valAx>
        <c:axId val="17827290"/>
        <c:scaling>
          <c:orientation val="minMax"/>
        </c:scaling>
        <c:axPos val="l"/>
        <c:delete val="1"/>
        <c:majorTickMark val="out"/>
        <c:minorTickMark val="none"/>
        <c:tickLblPos val="none"/>
        <c:crossAx val="5417659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26725"/>
          <c:y val="0.0105"/>
          <c:w val="0.4637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FORMATO SOLICITADO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5"/>
          <c:y val="0.01625"/>
          <c:w val="0.98575"/>
          <c:h val="0.96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Julio 2017 '!$D$99:$J$99</c:f>
              <c:strCache>
                <c:ptCount val="1"/>
                <c:pt idx="0">
                  <c:v>       FORMATO SOLICITADO</c:v>
                </c:pt>
              </c:strCache>
            </c:strRef>
          </c:tx>
          <c:spPr>
            <a:solidFill>
              <a:srgbClr val="3C8DA3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2017 '!$E$100:$E$104</c:f>
              <c:strCache/>
            </c:strRef>
          </c:cat>
          <c:val>
            <c:numRef>
              <c:f>'Estadísticas Julio 2017 '!$G$100:$G$104</c:f>
              <c:numCache/>
            </c:numRef>
          </c:val>
          <c:shape val="cylinder"/>
        </c:ser>
        <c:ser>
          <c:idx val="1"/>
          <c:order val="1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2017 '!$E$100:$E$104</c:f>
              <c:strCache/>
            </c:strRef>
          </c:cat>
          <c:val>
            <c:numRef>
              <c:f>'Estadísticas Julio 2017 '!$H$100:$H$104</c:f>
              <c:numCache/>
            </c:numRef>
          </c:val>
          <c:shape val="cylinder"/>
        </c:ser>
        <c:ser>
          <c:idx val="2"/>
          <c:order val="2"/>
          <c:spPr>
            <a:solidFill>
              <a:srgbClr val="A9CEDC"/>
            </a:solidFill>
            <a:ln w="3175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2017 '!$E$100:$E$104</c:f>
              <c:strCache/>
            </c:strRef>
          </c:cat>
          <c:val>
            <c:numRef>
              <c:f>'Estadísticas Julio 2017 '!$I$100:$I$104</c:f>
              <c:numCache/>
            </c:numRef>
          </c:val>
          <c:shape val="cylinder"/>
        </c:ser>
        <c:overlap val="100"/>
        <c:gapWidth val="95"/>
        <c:gapDepth val="95"/>
        <c:shape val="cylinder"/>
        <c:axId val="65319287"/>
        <c:axId val="51002672"/>
      </c:bar3DChart>
      <c:catAx>
        <c:axId val="65319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51002672"/>
        <c:crosses val="autoZero"/>
        <c:auto val="1"/>
        <c:lblOffset val="100"/>
        <c:tickLblSkip val="1"/>
        <c:noMultiLvlLbl val="0"/>
      </c:catAx>
      <c:valAx>
        <c:axId val="51002672"/>
        <c:scaling>
          <c:orientation val="minMax"/>
        </c:scaling>
        <c:axPos val="l"/>
        <c:delete val="1"/>
        <c:majorTickMark val="out"/>
        <c:minorTickMark val="none"/>
        <c:tickLblPos val="none"/>
        <c:crossAx val="653192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8EB4E3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FORMATO SOLICITADO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5"/>
          <c:y val="0.01625"/>
          <c:w val="0.98575"/>
          <c:h val="0.96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Sepiembre 2017 '!$D$99:$J$99</c:f>
              <c:strCache>
                <c:ptCount val="1"/>
                <c:pt idx="0">
                  <c:v>       FORMATO SOLICITADO</c:v>
                </c:pt>
              </c:strCache>
            </c:strRef>
          </c:tx>
          <c:spPr>
            <a:solidFill>
              <a:srgbClr val="3C8DA3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Sepiembre 2017 '!$E$100:$E$104</c:f>
              <c:strCache/>
            </c:strRef>
          </c:cat>
          <c:val>
            <c:numRef>
              <c:f>'Estadísticas Sepiembre 2017 '!$G$100:$G$104</c:f>
              <c:numCache/>
            </c:numRef>
          </c:val>
          <c:shape val="cylinder"/>
        </c:ser>
        <c:ser>
          <c:idx val="1"/>
          <c:order val="1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Sepiembre 2017 '!$E$100:$E$104</c:f>
              <c:strCache/>
            </c:strRef>
          </c:cat>
          <c:val>
            <c:numRef>
              <c:f>'Estadísticas Sepiembre 2017 '!$H$100:$H$104</c:f>
              <c:numCache/>
            </c:numRef>
          </c:val>
          <c:shape val="cylinder"/>
        </c:ser>
        <c:ser>
          <c:idx val="2"/>
          <c:order val="2"/>
          <c:spPr>
            <a:solidFill>
              <a:srgbClr val="A9CEDC"/>
            </a:solidFill>
            <a:ln w="3175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Sepiembre 2017 '!$E$100:$E$104</c:f>
              <c:strCache/>
            </c:strRef>
          </c:cat>
          <c:val>
            <c:numRef>
              <c:f>'Estadísticas Sepiembre 2017 '!$I$100:$I$104</c:f>
              <c:numCache/>
            </c:numRef>
          </c:val>
          <c:shape val="cylinder"/>
        </c:ser>
        <c:overlap val="100"/>
        <c:gapWidth val="95"/>
        <c:gapDepth val="95"/>
        <c:shape val="cylinder"/>
        <c:axId val="26227883"/>
        <c:axId val="34724356"/>
      </c:bar3DChart>
      <c:catAx>
        <c:axId val="26227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34724356"/>
        <c:crosses val="autoZero"/>
        <c:auto val="1"/>
        <c:lblOffset val="100"/>
        <c:tickLblSkip val="1"/>
        <c:noMultiLvlLbl val="0"/>
      </c:catAx>
      <c:valAx>
        <c:axId val="34724356"/>
        <c:scaling>
          <c:orientation val="minMax"/>
        </c:scaling>
        <c:axPos val="l"/>
        <c:delete val="1"/>
        <c:majorTickMark val="out"/>
        <c:minorTickMark val="none"/>
        <c:tickLblPos val="none"/>
        <c:crossAx val="262278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8EB4E3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INFORMACIÓN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6"/>
          <c:w val="0.97475"/>
          <c:h val="0.85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4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Sepiembre 2017 '!$D$166:$E$169</c:f>
              <c:multiLvlStrCache/>
            </c:multiLvlStrRef>
          </c:cat>
          <c:val>
            <c:numRef>
              <c:f>'Estadísticas Sepiembre 2017 '!$F$166:$F$169</c:f>
              <c:numCache/>
            </c:numRef>
          </c:val>
          <c:shape val="cylinder"/>
        </c:ser>
        <c:ser>
          <c:idx val="1"/>
          <c:order val="1"/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Sepiembre 2017 '!$D$166:$E$169</c:f>
              <c:multiLvlStrCache/>
            </c:multiLvlStrRef>
          </c:cat>
          <c:val>
            <c:numRef>
              <c:f>'Estadísticas Sepiembre 2017 '!$G$166:$G$169</c:f>
              <c:numCache/>
            </c:numRef>
          </c:val>
          <c:shape val="cylinder"/>
        </c:ser>
        <c:ser>
          <c:idx val="2"/>
          <c:order val="2"/>
          <c:spPr>
            <a:solidFill>
              <a:srgbClr val="9BBB59"/>
            </a:solidFill>
            <a:ln w="3175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Sepiembre 2017 '!$D$166:$E$169</c:f>
              <c:multiLvlStrCache/>
            </c:multiLvlStrRef>
          </c:cat>
          <c:val>
            <c:numRef>
              <c:f>'Estadísticas Sepiembre 2017 '!$H$166:$H$169</c:f>
              <c:numCache/>
            </c:numRef>
          </c:val>
          <c:shape val="cylinder"/>
        </c:ser>
        <c:ser>
          <c:idx val="3"/>
          <c:order val="3"/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Sepiembre 2017 '!$D$166:$E$169</c:f>
              <c:multiLvlStrCache/>
            </c:multiLvlStrRef>
          </c:cat>
          <c:val>
            <c:numRef>
              <c:f>'Estadísticas Sepiembre 2017 '!$I$166:$I$169</c:f>
              <c:numCache/>
            </c:numRef>
          </c:val>
          <c:shape val="cylinder"/>
        </c:ser>
        <c:ser>
          <c:idx val="4"/>
          <c:order val="4"/>
          <c:spPr>
            <a:solidFill>
              <a:srgbClr val="D1DEB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Sepiembre 2017 '!$D$166:$E$169</c:f>
              <c:multiLvlStrCache/>
            </c:multiLvlStrRef>
          </c:cat>
          <c:val>
            <c:numRef>
              <c:f>'Estadísticas Sepiembre 2017 '!$J$166:$J$169</c:f>
              <c:numCache/>
            </c:numRef>
          </c:val>
          <c:shape val="cylinder"/>
        </c:ser>
        <c:overlap val="100"/>
        <c:gapWidth val="95"/>
        <c:shape val="cylinder"/>
        <c:axId val="44083749"/>
        <c:axId val="61209422"/>
      </c:bar3DChart>
      <c:catAx>
        <c:axId val="440837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</a:p>
        </c:txPr>
        <c:crossAx val="61209422"/>
        <c:crosses val="autoZero"/>
        <c:auto val="1"/>
        <c:lblOffset val="100"/>
        <c:tickLblSkip val="1"/>
        <c:noMultiLvlLbl val="0"/>
      </c:catAx>
      <c:valAx>
        <c:axId val="61209422"/>
        <c:scaling>
          <c:orientation val="minMax"/>
        </c:scaling>
        <c:axPos val="l"/>
        <c:delete val="1"/>
        <c:majorTickMark val="out"/>
        <c:minorTickMark val="none"/>
        <c:tickLblPos val="none"/>
        <c:crossAx val="440837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BF1DE"/>
        </a:solidFill>
        <a:ln w="3175">
          <a:noFill/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NOTIFICACIÓN DE RESPUESTA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18425"/>
          <c:w val="0.96925"/>
          <c:h val="0.69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D99694"/>
            </a:solidFill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Sepiembre 2017 '!$E$219:$E$222</c:f>
              <c:strCache/>
            </c:strRef>
          </c:cat>
          <c:val>
            <c:numRef>
              <c:f>'Estadísticas Sepiembre 2017 '!$F$219:$F$222</c:f>
              <c:numCache/>
            </c:numRef>
          </c:val>
          <c:shape val="cylinder"/>
        </c:ser>
        <c:ser>
          <c:idx val="1"/>
          <c:order val="1"/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Sepiembre 2017 '!$E$219:$E$222</c:f>
              <c:strCache/>
            </c:strRef>
          </c:cat>
          <c:val>
            <c:numRef>
              <c:f>'Estadísticas Sepiembre 2017 '!$G$219:$G$222</c:f>
              <c:numCache/>
            </c:numRef>
          </c:val>
          <c:shape val="cylinder"/>
        </c:ser>
        <c:ser>
          <c:idx val="2"/>
          <c:order val="2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Sepiembre 2017 '!$E$219:$E$222</c:f>
              <c:strCache/>
            </c:strRef>
          </c:cat>
          <c:val>
            <c:numRef>
              <c:f>'Estadísticas Sepiembre 2017 '!$H$219:$H$222</c:f>
              <c:numCache/>
            </c:numRef>
          </c:val>
          <c:shape val="cylinder"/>
        </c:ser>
        <c:ser>
          <c:idx val="3"/>
          <c:order val="3"/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'Estadísticas Sepiembre 2017 '!$E$219:$E$222</c:f>
              <c:strCache/>
            </c:strRef>
          </c:cat>
          <c:val>
            <c:numRef>
              <c:f>'Estadísticas Sepiembre 2017 '!$I$219:$I$222</c:f>
              <c:numCache/>
            </c:numRef>
          </c:val>
          <c:shape val="cylinder"/>
        </c:ser>
        <c:ser>
          <c:idx val="4"/>
          <c:order val="4"/>
          <c:spPr>
            <a:solidFill>
              <a:srgbClr val="E0BCBC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Sepiembre 2017 '!$E$219:$E$222</c:f>
              <c:strCache/>
            </c:strRef>
          </c:cat>
          <c:val>
            <c:numRef>
              <c:f>'Estadísticas Sepiembre 2017 '!$J$219:$J$222</c:f>
              <c:numCache/>
            </c:numRef>
          </c:val>
          <c:shape val="cylinder"/>
        </c:ser>
        <c:overlap val="100"/>
        <c:gapWidth val="95"/>
        <c:gapDepth val="95"/>
        <c:shape val="cylinder"/>
        <c:axId val="14013887"/>
        <c:axId val="59016120"/>
      </c:bar3DChart>
      <c:catAx>
        <c:axId val="14013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16120"/>
        <c:crosses val="autoZero"/>
        <c:auto val="1"/>
        <c:lblOffset val="100"/>
        <c:tickLblSkip val="1"/>
        <c:noMultiLvlLbl val="0"/>
      </c:catAx>
      <c:valAx>
        <c:axId val="59016120"/>
        <c:scaling>
          <c:orientation val="minMax"/>
        </c:scaling>
        <c:axPos val="l"/>
        <c:delete val="1"/>
        <c:majorTickMark val="out"/>
        <c:minorTickMark val="none"/>
        <c:tickLblPos val="none"/>
        <c:crossAx val="140138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2DCDB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22225"/>
          <c:w val="0.95925"/>
          <c:h val="0.746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'Estadísticas Sepiembre 2017 '!$C$18:$E$18</c:f>
              <c:strCache/>
            </c:strRef>
          </c:cat>
          <c:val>
            <c:numRef>
              <c:f>'Estadísticas Sepiembre 2017 '!$C$19:$E$19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Sepiembre 2017 '!$C$18:$E$18</c:f>
              <c:strCache/>
            </c:strRef>
          </c:cat>
          <c:val>
            <c:numRef>
              <c:f>'Estadísticas Sepiembre 2017 '!$C$20:$E$20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61383033"/>
        <c:axId val="15576386"/>
      </c:bar3DChart>
      <c:catAx>
        <c:axId val="613830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76386"/>
        <c:crosses val="autoZero"/>
        <c:auto val="1"/>
        <c:lblOffset val="100"/>
        <c:tickLblSkip val="1"/>
        <c:noMultiLvlLbl val="0"/>
      </c:catAx>
      <c:valAx>
        <c:axId val="15576386"/>
        <c:scaling>
          <c:orientation val="minMax"/>
        </c:scaling>
        <c:axPos val="l"/>
        <c:delete val="1"/>
        <c:majorTickMark val="out"/>
        <c:minorTickMark val="none"/>
        <c:tickLblPos val="none"/>
        <c:crossAx val="613830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SOLICITUD POR GÉNERO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7675"/>
          <c:w val="0.96025"/>
          <c:h val="0.76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Sepiembre 2017 '!$H$17:$O$17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'Estadísticas Sepiembre 2017 '!$H$18:$K$18</c:f>
              <c:strCache/>
            </c:strRef>
          </c:cat>
          <c:val>
            <c:numRef>
              <c:f>'Estadísticas Sepiembre 2017 '!$H$19:$K$19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Sepiembre 2017 '!$H$18:$K$18</c:f>
              <c:strCache/>
            </c:strRef>
          </c:cat>
          <c:val>
            <c:numRef>
              <c:f>'Estadísticas Sepiembre 2017 '!$H$20:$K$20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5969747"/>
        <c:axId val="53727724"/>
      </c:bar3DChart>
      <c:catAx>
        <c:axId val="5969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727724"/>
        <c:crosses val="autoZero"/>
        <c:auto val="1"/>
        <c:lblOffset val="100"/>
        <c:tickLblSkip val="1"/>
        <c:noMultiLvlLbl val="0"/>
      </c:catAx>
      <c:valAx>
        <c:axId val="53727724"/>
        <c:scaling>
          <c:orientation val="minMax"/>
        </c:scaling>
        <c:axPos val="l"/>
        <c:delete val="1"/>
        <c:majorTickMark val="out"/>
        <c:minorTickMark val="none"/>
        <c:tickLblPos val="none"/>
        <c:crossAx val="59697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INFORMACIÓN POR TEMÁTICA</a:t>
            </a:r>
          </a:p>
        </c:rich>
      </c:tx>
      <c:layout>
        <c:manualLayout>
          <c:xMode val="factor"/>
          <c:yMode val="factor"/>
          <c:x val="-0.00075"/>
          <c:y val="-0.0092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15825"/>
          <c:w val="0.984"/>
          <c:h val="0.808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27535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Sepiembre 2017 '!$D$194:$E$197</c:f>
              <c:multiLvlStrCache/>
            </c:multiLvlStrRef>
          </c:cat>
          <c:val>
            <c:numRef>
              <c:f>'Estadísticas Sepiembre 2017 '!$G$194:$G$197</c:f>
              <c:numCache/>
            </c:numRef>
          </c:val>
          <c:shape val="cylinder"/>
        </c:ser>
        <c:ser>
          <c:idx val="1"/>
          <c:order val="1"/>
          <c:spPr>
            <a:solidFill>
              <a:srgbClr val="E7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Sepiembre 2017 '!$D$194:$E$197</c:f>
              <c:multiLvlStrCache/>
            </c:multiLvlStrRef>
          </c:cat>
          <c:val>
            <c:numRef>
              <c:f>'Estadísticas Sepiembre 2017 '!$H$194:$H$197</c:f>
              <c:numCache/>
            </c:numRef>
          </c:val>
          <c:shape val="cylinder"/>
        </c:ser>
        <c:ser>
          <c:idx val="2"/>
          <c:order val="2"/>
          <c:spPr>
            <a:solidFill>
              <a:srgbClr val="F8AA7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Sepiembre 2017 '!$D$194:$E$197</c:f>
              <c:multiLvlStrCache/>
            </c:multiLvlStrRef>
          </c:cat>
          <c:val>
            <c:numRef>
              <c:f>'Estadísticas Sepiembre 2017 '!$I$194:$I$197</c:f>
              <c:numCache/>
            </c:numRef>
          </c:val>
          <c:shape val="cylinder"/>
        </c:ser>
        <c:ser>
          <c:idx val="3"/>
          <c:order val="3"/>
          <c:spPr>
            <a:solidFill>
              <a:srgbClr val="FACBB4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Sepiembre 2017 '!$D$194:$E$197</c:f>
              <c:multiLvlStrCache/>
            </c:multiLvlStrRef>
          </c:cat>
          <c:val>
            <c:numRef>
              <c:f>'Estadísticas Sepiembre 2017 '!$J$194:$J$197</c:f>
              <c:numCache/>
            </c:numRef>
          </c:val>
          <c:shape val="cylinder"/>
        </c:ser>
        <c:overlap val="100"/>
        <c:gapWidth val="95"/>
        <c:gapDepth val="95"/>
        <c:shape val="cylinder"/>
        <c:axId val="13787469"/>
        <c:axId val="56978358"/>
      </c:bar3DChart>
      <c:catAx>
        <c:axId val="13787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</a:p>
        </c:txPr>
        <c:crossAx val="56978358"/>
        <c:crosses val="autoZero"/>
        <c:auto val="1"/>
        <c:lblOffset val="100"/>
        <c:tickLblSkip val="1"/>
        <c:noMultiLvlLbl val="0"/>
      </c:catAx>
      <c:valAx>
        <c:axId val="56978358"/>
        <c:scaling>
          <c:orientation val="minMax"/>
        </c:scaling>
        <c:axPos val="l"/>
        <c:delete val="1"/>
        <c:majorTickMark val="out"/>
        <c:minorTickMark val="none"/>
        <c:tickLblPos val="none"/>
        <c:crossAx val="137874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4025"/>
          <c:y val="0"/>
          <c:w val="0.96175"/>
          <c:h val="0.993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Sepiembre 2017 '!$E$243:$E$259</c:f>
              <c:strCache/>
            </c:strRef>
          </c:cat>
          <c:val>
            <c:numRef>
              <c:f>'Estadísticas Sepiembre 2017 '!$F$243:$F$259</c:f>
              <c:numCache/>
            </c:numRef>
          </c:val>
          <c:shape val="box"/>
        </c:ser>
        <c:ser>
          <c:idx val="1"/>
          <c:order val="1"/>
          <c:spPr>
            <a:solidFill>
              <a:srgbClr val="93A9C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Sepiembre 2017 '!$E$243:$E$259</c:f>
              <c:strCache/>
            </c:strRef>
          </c:cat>
          <c:val>
            <c:numRef>
              <c:f>'Estadísticas Sepiembre 2017 '!$G$243:$G$259</c:f>
              <c:numCache/>
            </c:numRef>
          </c:val>
          <c:shape val="box"/>
        </c:ser>
        <c:overlap val="100"/>
        <c:shape val="box"/>
        <c:axId val="43043175"/>
        <c:axId val="51844256"/>
      </c:bar3D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44256"/>
        <c:crosses val="autoZero"/>
        <c:auto val="1"/>
        <c:lblOffset val="100"/>
        <c:tickLblSkip val="1"/>
        <c:noMultiLvlLbl val="0"/>
      </c:catAx>
      <c:valAx>
        <c:axId val="51844256"/>
        <c:scaling>
          <c:orientation val="minMax"/>
        </c:scaling>
        <c:axPos val="l"/>
        <c:delete val="1"/>
        <c:majorTickMark val="out"/>
        <c:minorTickMark val="none"/>
        <c:tickLblPos val="none"/>
        <c:crossAx val="430431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1575"/>
          <c:w val="0.98725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Sepiembre 2017 '!$E$48:$E$63</c:f>
              <c:strCache/>
            </c:strRef>
          </c:cat>
          <c:val>
            <c:numRef>
              <c:f>'Estadísticas Sepiembre 2017 '!$F$48:$F$63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Sepiembre 2017 '!$E$48:$E$63</c:f>
              <c:strCache/>
            </c:strRef>
          </c:cat>
          <c:val>
            <c:numRef>
              <c:f>'Estadísticas Sepiembre 2017 '!$G$48:$G$63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Sepiembre 2017 '!$E$48:$E$63</c:f>
              <c:strCache/>
            </c:strRef>
          </c:cat>
          <c:val>
            <c:numRef>
              <c:f>'Estadísticas Sepiembre 2017 '!$H$48:$H$63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Sepiembre 2017 '!$E$48:$E$63</c:f>
              <c:strCache/>
            </c:strRef>
          </c:cat>
          <c:val>
            <c:numRef>
              <c:f>'Estadísticas Sepiembre 2017 '!$I$48:$I$63</c:f>
              <c:numCache/>
            </c:numRef>
          </c:val>
          <c:shape val="box"/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Sepiembre 2017 '!$E$48:$E$63</c:f>
              <c:strCache/>
            </c:strRef>
          </c:cat>
          <c:val>
            <c:numRef>
              <c:f>'Estadísticas Sepiembre 2017 '!$J$48:$J$63</c:f>
              <c:numCache/>
            </c:numRef>
          </c:val>
          <c:shape val="box"/>
        </c:ser>
        <c:shape val="box"/>
        <c:axId val="63945121"/>
        <c:axId val="38635178"/>
      </c:bar3D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35178"/>
        <c:crosses val="autoZero"/>
        <c:auto val="1"/>
        <c:lblOffset val="100"/>
        <c:tickLblSkip val="1"/>
        <c:noMultiLvlLbl val="0"/>
      </c:catAx>
      <c:valAx>
        <c:axId val="38635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51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45"/>
          <c:y val="0.212"/>
          <c:w val="0.96"/>
          <c:h val="0.75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75%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ptCount val="2"/>
                <c:pt idx="0">
                  <c:v>0.6657223796033994</c:v>
                </c:pt>
                <c:pt idx="1">
                  <c:v>0.3314447592067989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12172283"/>
        <c:axId val="42441684"/>
      </c:bar3DChart>
      <c:catAx>
        <c:axId val="12172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441684"/>
        <c:crosses val="autoZero"/>
        <c:auto val="1"/>
        <c:lblOffset val="100"/>
        <c:tickLblSkip val="1"/>
        <c:noMultiLvlLbl val="0"/>
      </c:catAx>
      <c:valAx>
        <c:axId val="42441684"/>
        <c:scaling>
          <c:orientation val="minMax"/>
        </c:scaling>
        <c:axPos val="l"/>
        <c:delete val="1"/>
        <c:majorTickMark val="out"/>
        <c:minorTickMark val="none"/>
        <c:tickLblPos val="none"/>
        <c:crossAx val="1217228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26725"/>
          <c:y val="0.0105"/>
          <c:w val="0.4637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FORMATO SOLICITADO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5"/>
          <c:y val="0.01625"/>
          <c:w val="0.98575"/>
          <c:h val="0.96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Octubre 2017 '!$D$99:$J$99</c:f>
              <c:strCache>
                <c:ptCount val="1"/>
                <c:pt idx="0">
                  <c:v>       FORMATO SOLICITADO</c:v>
                </c:pt>
              </c:strCache>
            </c:strRef>
          </c:tx>
          <c:spPr>
            <a:solidFill>
              <a:srgbClr val="3C8DA3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Octubre 2017 '!$E$100:$E$104</c:f>
              <c:strCache/>
            </c:strRef>
          </c:cat>
          <c:val>
            <c:numRef>
              <c:f>'Estadísticas Octubre 2017 '!$G$100:$G$104</c:f>
              <c:numCache/>
            </c:numRef>
          </c:val>
          <c:shape val="cylinder"/>
        </c:ser>
        <c:ser>
          <c:idx val="1"/>
          <c:order val="1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Octubre 2017 '!$E$100:$E$104</c:f>
              <c:strCache/>
            </c:strRef>
          </c:cat>
          <c:val>
            <c:numRef>
              <c:f>'Estadísticas Octubre 2017 '!$H$100:$H$104</c:f>
              <c:numCache/>
            </c:numRef>
          </c:val>
          <c:shape val="cylinder"/>
        </c:ser>
        <c:ser>
          <c:idx val="2"/>
          <c:order val="2"/>
          <c:spPr>
            <a:solidFill>
              <a:srgbClr val="A9CEDC"/>
            </a:solidFill>
            <a:ln w="3175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Octubre 2017 '!$E$100:$E$104</c:f>
              <c:strCache/>
            </c:strRef>
          </c:cat>
          <c:val>
            <c:numRef>
              <c:f>'Estadísticas Octubre 2017 '!$I$100:$I$104</c:f>
              <c:numCache/>
            </c:numRef>
          </c:val>
          <c:shape val="cylinder"/>
        </c:ser>
        <c:overlap val="100"/>
        <c:gapWidth val="95"/>
        <c:gapDepth val="95"/>
        <c:shape val="cylinder"/>
        <c:axId val="46430837"/>
        <c:axId val="15224350"/>
      </c:bar3DChart>
      <c:catAx>
        <c:axId val="464308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15224350"/>
        <c:crosses val="autoZero"/>
        <c:auto val="1"/>
        <c:lblOffset val="100"/>
        <c:tickLblSkip val="1"/>
        <c:noMultiLvlLbl val="0"/>
      </c:catAx>
      <c:valAx>
        <c:axId val="15224350"/>
        <c:scaling>
          <c:orientation val="minMax"/>
        </c:scaling>
        <c:axPos val="l"/>
        <c:delete val="1"/>
        <c:majorTickMark val="out"/>
        <c:minorTickMark val="none"/>
        <c:tickLblPos val="none"/>
        <c:crossAx val="464308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8EB4E3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INFORMACIÓN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6"/>
          <c:w val="0.97475"/>
          <c:h val="0.85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4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Julio 2017 '!$D$166:$E$169</c:f>
              <c:multiLvlStrCache/>
            </c:multiLvlStrRef>
          </c:cat>
          <c:val>
            <c:numRef>
              <c:f>'Estadísticas Julio 2017 '!$F$166:$F$169</c:f>
              <c:numCache/>
            </c:numRef>
          </c:val>
          <c:shape val="cylinder"/>
        </c:ser>
        <c:ser>
          <c:idx val="1"/>
          <c:order val="1"/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Julio 2017 '!$D$166:$E$169</c:f>
              <c:multiLvlStrCache/>
            </c:multiLvlStrRef>
          </c:cat>
          <c:val>
            <c:numRef>
              <c:f>'Estadísticas Julio 2017 '!$G$166:$G$169</c:f>
              <c:numCache/>
            </c:numRef>
          </c:val>
          <c:shape val="cylinder"/>
        </c:ser>
        <c:ser>
          <c:idx val="2"/>
          <c:order val="2"/>
          <c:spPr>
            <a:solidFill>
              <a:srgbClr val="9BBB59"/>
            </a:solidFill>
            <a:ln w="3175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Julio 2017 '!$D$166:$E$169</c:f>
              <c:multiLvlStrCache/>
            </c:multiLvlStrRef>
          </c:cat>
          <c:val>
            <c:numRef>
              <c:f>'Estadísticas Julio 2017 '!$H$166:$H$169</c:f>
              <c:numCache/>
            </c:numRef>
          </c:val>
          <c:shape val="cylinder"/>
        </c:ser>
        <c:ser>
          <c:idx val="3"/>
          <c:order val="3"/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Julio 2017 '!$D$166:$E$169</c:f>
              <c:multiLvlStrCache/>
            </c:multiLvlStrRef>
          </c:cat>
          <c:val>
            <c:numRef>
              <c:f>'Estadísticas Julio 2017 '!$I$166:$I$169</c:f>
              <c:numCache/>
            </c:numRef>
          </c:val>
          <c:shape val="cylinder"/>
        </c:ser>
        <c:ser>
          <c:idx val="4"/>
          <c:order val="4"/>
          <c:spPr>
            <a:solidFill>
              <a:srgbClr val="D1DEB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Julio 2017 '!$D$166:$E$169</c:f>
              <c:multiLvlStrCache/>
            </c:multiLvlStrRef>
          </c:cat>
          <c:val>
            <c:numRef>
              <c:f>'Estadísticas Julio 2017 '!$J$166:$J$169</c:f>
              <c:numCache/>
            </c:numRef>
          </c:val>
          <c:shape val="cylinder"/>
        </c:ser>
        <c:overlap val="100"/>
        <c:gapWidth val="95"/>
        <c:shape val="cylinder"/>
        <c:axId val="56370865"/>
        <c:axId val="37575738"/>
      </c:bar3D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</a:p>
        </c:txPr>
        <c:crossAx val="37575738"/>
        <c:crosses val="autoZero"/>
        <c:auto val="1"/>
        <c:lblOffset val="100"/>
        <c:tickLblSkip val="1"/>
        <c:noMultiLvlLbl val="0"/>
      </c:catAx>
      <c:valAx>
        <c:axId val="37575738"/>
        <c:scaling>
          <c:orientation val="minMax"/>
        </c:scaling>
        <c:axPos val="l"/>
        <c:delete val="1"/>
        <c:majorTickMark val="out"/>
        <c:minorTickMark val="none"/>
        <c:tickLblPos val="none"/>
        <c:crossAx val="563708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BF1DE"/>
        </a:solidFill>
        <a:ln w="3175">
          <a:noFill/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INFORMACIÓN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6"/>
          <c:w val="0.97475"/>
          <c:h val="0.85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4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Octubre 2017 '!$D$166:$E$169</c:f>
              <c:multiLvlStrCache/>
            </c:multiLvlStrRef>
          </c:cat>
          <c:val>
            <c:numRef>
              <c:f>'Estadísticas Octubre 2017 '!$F$166:$F$169</c:f>
              <c:numCache/>
            </c:numRef>
          </c:val>
          <c:shape val="cylinder"/>
        </c:ser>
        <c:ser>
          <c:idx val="1"/>
          <c:order val="1"/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Octubre 2017 '!$D$166:$E$169</c:f>
              <c:multiLvlStrCache/>
            </c:multiLvlStrRef>
          </c:cat>
          <c:val>
            <c:numRef>
              <c:f>'Estadísticas Octubre 2017 '!$G$166:$G$169</c:f>
              <c:numCache/>
            </c:numRef>
          </c:val>
          <c:shape val="cylinder"/>
        </c:ser>
        <c:ser>
          <c:idx val="2"/>
          <c:order val="2"/>
          <c:spPr>
            <a:solidFill>
              <a:srgbClr val="9BBB59"/>
            </a:solidFill>
            <a:ln w="3175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Octubre 2017 '!$D$166:$E$169</c:f>
              <c:multiLvlStrCache/>
            </c:multiLvlStrRef>
          </c:cat>
          <c:val>
            <c:numRef>
              <c:f>'Estadísticas Octubre 2017 '!$H$166:$H$169</c:f>
              <c:numCache/>
            </c:numRef>
          </c:val>
          <c:shape val="cylinder"/>
        </c:ser>
        <c:ser>
          <c:idx val="3"/>
          <c:order val="3"/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Octubre 2017 '!$D$166:$E$169</c:f>
              <c:multiLvlStrCache/>
            </c:multiLvlStrRef>
          </c:cat>
          <c:val>
            <c:numRef>
              <c:f>'Estadísticas Octubre 2017 '!$I$166:$I$169</c:f>
              <c:numCache/>
            </c:numRef>
          </c:val>
          <c:shape val="cylinder"/>
        </c:ser>
        <c:ser>
          <c:idx val="4"/>
          <c:order val="4"/>
          <c:spPr>
            <a:solidFill>
              <a:srgbClr val="D1DEB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Octubre 2017 '!$D$166:$E$169</c:f>
              <c:multiLvlStrCache/>
            </c:multiLvlStrRef>
          </c:cat>
          <c:val>
            <c:numRef>
              <c:f>'Estadísticas Octubre 2017 '!$J$166:$J$169</c:f>
              <c:numCache/>
            </c:numRef>
          </c:val>
          <c:shape val="cylinder"/>
        </c:ser>
        <c:overlap val="100"/>
        <c:gapWidth val="95"/>
        <c:shape val="cylinder"/>
        <c:axId val="2801423"/>
        <c:axId val="25212808"/>
      </c:bar3DChart>
      <c:catAx>
        <c:axId val="2801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</a:p>
        </c:txPr>
        <c:crossAx val="25212808"/>
        <c:crosses val="autoZero"/>
        <c:auto val="1"/>
        <c:lblOffset val="100"/>
        <c:tickLblSkip val="1"/>
        <c:noMultiLvlLbl val="0"/>
      </c:catAx>
      <c:valAx>
        <c:axId val="25212808"/>
        <c:scaling>
          <c:orientation val="minMax"/>
        </c:scaling>
        <c:axPos val="l"/>
        <c:delete val="1"/>
        <c:majorTickMark val="out"/>
        <c:minorTickMark val="none"/>
        <c:tickLblPos val="none"/>
        <c:crossAx val="28014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BF1DE"/>
        </a:solidFill>
        <a:ln w="3175">
          <a:noFill/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NOTIFICACIÓN DE RESPUESTA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18425"/>
          <c:w val="0.96925"/>
          <c:h val="0.69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D99694"/>
            </a:solidFill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Octubre 2017 '!$E$219:$E$222</c:f>
              <c:strCache/>
            </c:strRef>
          </c:cat>
          <c:val>
            <c:numRef>
              <c:f>'Estadísticas Octubre 2017 '!$F$219:$F$222</c:f>
              <c:numCache/>
            </c:numRef>
          </c:val>
          <c:shape val="cylinder"/>
        </c:ser>
        <c:ser>
          <c:idx val="1"/>
          <c:order val="1"/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Octubre 2017 '!$E$219:$E$222</c:f>
              <c:strCache/>
            </c:strRef>
          </c:cat>
          <c:val>
            <c:numRef>
              <c:f>'Estadísticas Octubre 2017 '!$G$219:$G$222</c:f>
              <c:numCache/>
            </c:numRef>
          </c:val>
          <c:shape val="cylinder"/>
        </c:ser>
        <c:ser>
          <c:idx val="2"/>
          <c:order val="2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Octubre 2017 '!$E$219:$E$222</c:f>
              <c:strCache/>
            </c:strRef>
          </c:cat>
          <c:val>
            <c:numRef>
              <c:f>'Estadísticas Octubre 2017 '!$H$219:$H$222</c:f>
              <c:numCache/>
            </c:numRef>
          </c:val>
          <c:shape val="cylinder"/>
        </c:ser>
        <c:ser>
          <c:idx val="3"/>
          <c:order val="3"/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'Estadísticas Octubre 2017 '!$E$219:$E$222</c:f>
              <c:strCache/>
            </c:strRef>
          </c:cat>
          <c:val>
            <c:numRef>
              <c:f>'Estadísticas Octubre 2017 '!$I$219:$I$222</c:f>
              <c:numCache/>
            </c:numRef>
          </c:val>
          <c:shape val="cylinder"/>
        </c:ser>
        <c:ser>
          <c:idx val="4"/>
          <c:order val="4"/>
          <c:spPr>
            <a:solidFill>
              <a:srgbClr val="E0BCBC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Octubre 2017 '!$E$219:$E$222</c:f>
              <c:strCache/>
            </c:strRef>
          </c:cat>
          <c:val>
            <c:numRef>
              <c:f>'Estadísticas Octubre 2017 '!$J$219:$J$222</c:f>
              <c:numCache/>
            </c:numRef>
          </c:val>
          <c:shape val="cylinder"/>
        </c:ser>
        <c:overlap val="100"/>
        <c:gapWidth val="95"/>
        <c:gapDepth val="95"/>
        <c:shape val="cylinder"/>
        <c:axId val="25588681"/>
        <c:axId val="28971538"/>
      </c:bar3DChart>
      <c:catAx>
        <c:axId val="255886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71538"/>
        <c:crosses val="autoZero"/>
        <c:auto val="1"/>
        <c:lblOffset val="100"/>
        <c:tickLblSkip val="1"/>
        <c:noMultiLvlLbl val="0"/>
      </c:catAx>
      <c:valAx>
        <c:axId val="28971538"/>
        <c:scaling>
          <c:orientation val="minMax"/>
        </c:scaling>
        <c:axPos val="l"/>
        <c:delete val="1"/>
        <c:majorTickMark val="out"/>
        <c:minorTickMark val="none"/>
        <c:tickLblPos val="none"/>
        <c:crossAx val="255886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2DCDB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22225"/>
          <c:w val="0.95925"/>
          <c:h val="0.746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'Estadísticas Octubre 2017 '!$C$18:$E$18</c:f>
              <c:strCache/>
            </c:strRef>
          </c:cat>
          <c:val>
            <c:numRef>
              <c:f>'Estadísticas Octubre 2017 '!$C$19:$E$19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Octubre 2017 '!$C$18:$E$18</c:f>
              <c:strCache/>
            </c:strRef>
          </c:cat>
          <c:val>
            <c:numRef>
              <c:f>'Estadísticas Octubre 2017 '!$C$20:$E$20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59417251"/>
        <c:axId val="64993212"/>
      </c:bar3DChart>
      <c:catAx>
        <c:axId val="59417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93212"/>
        <c:crosses val="autoZero"/>
        <c:auto val="1"/>
        <c:lblOffset val="100"/>
        <c:tickLblSkip val="1"/>
        <c:noMultiLvlLbl val="0"/>
      </c:catAx>
      <c:valAx>
        <c:axId val="64993212"/>
        <c:scaling>
          <c:orientation val="minMax"/>
        </c:scaling>
        <c:axPos val="l"/>
        <c:delete val="1"/>
        <c:majorTickMark val="out"/>
        <c:minorTickMark val="none"/>
        <c:tickLblPos val="none"/>
        <c:crossAx val="594172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SOLICITUD POR GÉNERO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7675"/>
          <c:w val="0.96025"/>
          <c:h val="0.76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Octubre 2017 '!$H$17:$O$17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'Estadísticas Octubre 2017 '!$H$18:$K$18</c:f>
              <c:strCache/>
            </c:strRef>
          </c:cat>
          <c:val>
            <c:numRef>
              <c:f>'Estadísticas Octubre 2017 '!$H$19:$K$19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Octubre 2017 '!$H$18:$K$18</c:f>
              <c:strCache/>
            </c:strRef>
          </c:cat>
          <c:val>
            <c:numRef>
              <c:f>'Estadísticas Octubre 2017 '!$H$20:$K$20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48067997"/>
        <c:axId val="29958790"/>
      </c:bar3DChart>
      <c:catAx>
        <c:axId val="480679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58790"/>
        <c:crosses val="autoZero"/>
        <c:auto val="1"/>
        <c:lblOffset val="100"/>
        <c:tickLblSkip val="1"/>
        <c:noMultiLvlLbl val="0"/>
      </c:catAx>
      <c:valAx>
        <c:axId val="29958790"/>
        <c:scaling>
          <c:orientation val="minMax"/>
        </c:scaling>
        <c:axPos val="l"/>
        <c:delete val="1"/>
        <c:majorTickMark val="out"/>
        <c:minorTickMark val="none"/>
        <c:tickLblPos val="none"/>
        <c:crossAx val="480679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INFORMACIÓN POR TEMÁTICA</a:t>
            </a:r>
          </a:p>
        </c:rich>
      </c:tx>
      <c:layout>
        <c:manualLayout>
          <c:xMode val="factor"/>
          <c:yMode val="factor"/>
          <c:x val="-0.00075"/>
          <c:y val="-0.0092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15825"/>
          <c:w val="0.984"/>
          <c:h val="0.808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27535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Octubre 2017 '!$D$194:$E$197</c:f>
              <c:multiLvlStrCache/>
            </c:multiLvlStrRef>
          </c:cat>
          <c:val>
            <c:numRef>
              <c:f>'Estadísticas Octubre 2017 '!$G$194:$G$197</c:f>
              <c:numCache/>
            </c:numRef>
          </c:val>
          <c:shape val="cylinder"/>
        </c:ser>
        <c:ser>
          <c:idx val="1"/>
          <c:order val="1"/>
          <c:spPr>
            <a:solidFill>
              <a:srgbClr val="E7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Octubre 2017 '!$D$194:$E$197</c:f>
              <c:multiLvlStrCache/>
            </c:multiLvlStrRef>
          </c:cat>
          <c:val>
            <c:numRef>
              <c:f>'Estadísticas Octubre 2017 '!$H$194:$H$197</c:f>
              <c:numCache/>
            </c:numRef>
          </c:val>
          <c:shape val="cylinder"/>
        </c:ser>
        <c:ser>
          <c:idx val="2"/>
          <c:order val="2"/>
          <c:spPr>
            <a:solidFill>
              <a:srgbClr val="F8AA7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Octubre 2017 '!$D$194:$E$197</c:f>
              <c:multiLvlStrCache/>
            </c:multiLvlStrRef>
          </c:cat>
          <c:val>
            <c:numRef>
              <c:f>'Estadísticas Octubre 2017 '!$I$194:$I$197</c:f>
              <c:numCache/>
            </c:numRef>
          </c:val>
          <c:shape val="cylinder"/>
        </c:ser>
        <c:ser>
          <c:idx val="3"/>
          <c:order val="3"/>
          <c:spPr>
            <a:solidFill>
              <a:srgbClr val="FACBB4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Octubre 2017 '!$D$194:$E$197</c:f>
              <c:multiLvlStrCache/>
            </c:multiLvlStrRef>
          </c:cat>
          <c:val>
            <c:numRef>
              <c:f>'Estadísticas Octubre 2017 '!$J$194:$J$197</c:f>
              <c:numCache/>
            </c:numRef>
          </c:val>
          <c:shape val="cylinder"/>
        </c:ser>
        <c:overlap val="100"/>
        <c:gapWidth val="95"/>
        <c:gapDepth val="95"/>
        <c:shape val="cylinder"/>
        <c:axId val="1193655"/>
        <c:axId val="10742896"/>
      </c:bar3DChart>
      <c:catAx>
        <c:axId val="1193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</a:p>
        </c:txPr>
        <c:crossAx val="10742896"/>
        <c:crosses val="autoZero"/>
        <c:auto val="1"/>
        <c:lblOffset val="100"/>
        <c:tickLblSkip val="1"/>
        <c:noMultiLvlLbl val="0"/>
      </c:catAx>
      <c:valAx>
        <c:axId val="10742896"/>
        <c:scaling>
          <c:orientation val="minMax"/>
        </c:scaling>
        <c:axPos val="l"/>
        <c:delete val="1"/>
        <c:majorTickMark val="out"/>
        <c:minorTickMark val="none"/>
        <c:tickLblPos val="none"/>
        <c:crossAx val="11936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4025"/>
          <c:y val="0"/>
          <c:w val="0.96175"/>
          <c:h val="0.993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Octubre 2017 '!$E$243:$E$259</c:f>
              <c:strCache/>
            </c:strRef>
          </c:cat>
          <c:val>
            <c:numRef>
              <c:f>'Estadísticas Octubre 2017 '!$F$243:$F$259</c:f>
              <c:numCache/>
            </c:numRef>
          </c:val>
          <c:shape val="box"/>
        </c:ser>
        <c:ser>
          <c:idx val="1"/>
          <c:order val="1"/>
          <c:spPr>
            <a:solidFill>
              <a:srgbClr val="93A9C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Octubre 2017 '!$E$243:$E$259</c:f>
              <c:strCache/>
            </c:strRef>
          </c:cat>
          <c:val>
            <c:numRef>
              <c:f>'Estadísticas Octubre 2017 '!$G$243:$G$259</c:f>
              <c:numCache/>
            </c:numRef>
          </c:val>
          <c:shape val="box"/>
        </c:ser>
        <c:overlap val="100"/>
        <c:shape val="box"/>
        <c:axId val="29577201"/>
        <c:axId val="64868218"/>
      </c:bar3DChart>
      <c:catAx>
        <c:axId val="2957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68218"/>
        <c:crosses val="autoZero"/>
        <c:auto val="1"/>
        <c:lblOffset val="100"/>
        <c:tickLblSkip val="1"/>
        <c:noMultiLvlLbl val="0"/>
      </c:catAx>
      <c:valAx>
        <c:axId val="64868218"/>
        <c:scaling>
          <c:orientation val="minMax"/>
        </c:scaling>
        <c:axPos val="l"/>
        <c:delete val="1"/>
        <c:majorTickMark val="out"/>
        <c:minorTickMark val="none"/>
        <c:tickLblPos val="none"/>
        <c:crossAx val="295772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1575"/>
          <c:w val="0.98725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Octubre 2017 '!$E$48:$E$63</c:f>
              <c:strCache/>
            </c:strRef>
          </c:cat>
          <c:val>
            <c:numRef>
              <c:f>'Estadísticas Octubre 2017 '!$F$48:$F$63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Octubre 2017 '!$E$48:$E$63</c:f>
              <c:strCache/>
            </c:strRef>
          </c:cat>
          <c:val>
            <c:numRef>
              <c:f>'Estadísticas Octubre 2017 '!$G$48:$G$63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Octubre 2017 '!$E$48:$E$63</c:f>
              <c:strCache/>
            </c:strRef>
          </c:cat>
          <c:val>
            <c:numRef>
              <c:f>'Estadísticas Octubre 2017 '!$H$48:$H$63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Octubre 2017 '!$E$48:$E$63</c:f>
              <c:strCache/>
            </c:strRef>
          </c:cat>
          <c:val>
            <c:numRef>
              <c:f>'Estadísticas Octubre 2017 '!$I$48:$I$63</c:f>
              <c:numCache/>
            </c:numRef>
          </c:val>
          <c:shape val="box"/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Octubre 2017 '!$E$48:$E$63</c:f>
              <c:strCache/>
            </c:strRef>
          </c:cat>
          <c:val>
            <c:numRef>
              <c:f>'Estadísticas Octubre 2017 '!$J$48:$J$63</c:f>
              <c:numCache/>
            </c:numRef>
          </c:val>
          <c:shape val="box"/>
        </c:ser>
        <c:shape val="box"/>
        <c:axId val="46943051"/>
        <c:axId val="19834276"/>
      </c:bar3DChart>
      <c:catAx>
        <c:axId val="469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34276"/>
        <c:crosses val="autoZero"/>
        <c:auto val="1"/>
        <c:lblOffset val="100"/>
        <c:tickLblSkip val="1"/>
        <c:noMultiLvlLbl val="0"/>
      </c:catAx>
      <c:valAx>
        <c:axId val="19834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430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45"/>
          <c:y val="0.212"/>
          <c:w val="0.96"/>
          <c:h val="0.75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75%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ptCount val="2"/>
                <c:pt idx="0">
                  <c:v>0.6657223796033994</c:v>
                </c:pt>
                <c:pt idx="1">
                  <c:v>0.3314447592067989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44290757"/>
        <c:axId val="63072494"/>
      </c:bar3DChart>
      <c:catAx>
        <c:axId val="44290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072494"/>
        <c:crosses val="autoZero"/>
        <c:auto val="1"/>
        <c:lblOffset val="100"/>
        <c:tickLblSkip val="1"/>
        <c:noMultiLvlLbl val="0"/>
      </c:catAx>
      <c:valAx>
        <c:axId val="63072494"/>
        <c:scaling>
          <c:orientation val="minMax"/>
        </c:scaling>
        <c:axPos val="l"/>
        <c:delete val="1"/>
        <c:majorTickMark val="out"/>
        <c:minorTickMark val="none"/>
        <c:tickLblPos val="none"/>
        <c:crossAx val="4429075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26725"/>
          <c:y val="0.0105"/>
          <c:w val="0.4637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FORMATO SOLICITADO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5"/>
          <c:y val="0.01625"/>
          <c:w val="0.98575"/>
          <c:h val="0.96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Noviembre 2017'!$D$99:$J$99</c:f>
              <c:strCache>
                <c:ptCount val="1"/>
                <c:pt idx="0">
                  <c:v>       FORMATO SOLICITADO</c:v>
                </c:pt>
              </c:strCache>
            </c:strRef>
          </c:tx>
          <c:spPr>
            <a:solidFill>
              <a:srgbClr val="3C8DA3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Noviembre 2017'!$E$100:$E$104</c:f>
              <c:strCache/>
            </c:strRef>
          </c:cat>
          <c:val>
            <c:numRef>
              <c:f>'Estadísticas Noviembre 2017'!$G$100:$G$104</c:f>
              <c:numCache/>
            </c:numRef>
          </c:val>
          <c:shape val="cylinder"/>
        </c:ser>
        <c:ser>
          <c:idx val="1"/>
          <c:order val="1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Noviembre 2017'!$E$100:$E$104</c:f>
              <c:strCache/>
            </c:strRef>
          </c:cat>
          <c:val>
            <c:numRef>
              <c:f>'Estadísticas Noviembre 2017'!$H$100:$H$104</c:f>
              <c:numCache/>
            </c:numRef>
          </c:val>
          <c:shape val="cylinder"/>
        </c:ser>
        <c:ser>
          <c:idx val="2"/>
          <c:order val="2"/>
          <c:spPr>
            <a:solidFill>
              <a:srgbClr val="A9CEDC"/>
            </a:solidFill>
            <a:ln w="3175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Noviembre 2017'!$E$100:$E$104</c:f>
              <c:strCache/>
            </c:strRef>
          </c:cat>
          <c:val>
            <c:numRef>
              <c:f>'Estadísticas Noviembre 2017'!$I$100:$I$104</c:f>
              <c:numCache/>
            </c:numRef>
          </c:val>
          <c:shape val="cylinder"/>
        </c:ser>
        <c:overlap val="100"/>
        <c:gapWidth val="95"/>
        <c:gapDepth val="95"/>
        <c:shape val="cylinder"/>
        <c:axId val="30781535"/>
        <c:axId val="8598360"/>
      </c:bar3DChart>
      <c:catAx>
        <c:axId val="30781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8598360"/>
        <c:crosses val="autoZero"/>
        <c:auto val="1"/>
        <c:lblOffset val="100"/>
        <c:tickLblSkip val="1"/>
        <c:noMultiLvlLbl val="0"/>
      </c:catAx>
      <c:valAx>
        <c:axId val="8598360"/>
        <c:scaling>
          <c:orientation val="minMax"/>
        </c:scaling>
        <c:axPos val="l"/>
        <c:delete val="1"/>
        <c:majorTickMark val="out"/>
        <c:minorTickMark val="none"/>
        <c:tickLblPos val="none"/>
        <c:crossAx val="307815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8EB4E3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INFORMACIÓN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6025"/>
          <c:w val="0.97475"/>
          <c:h val="0.850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4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Noviembre 2017'!$D$166:$E$169</c:f>
              <c:multiLvlStrCache/>
            </c:multiLvlStrRef>
          </c:cat>
          <c:val>
            <c:numRef>
              <c:f>'Estadísticas Noviembre 2017'!$F$166:$F$169</c:f>
              <c:numCache/>
            </c:numRef>
          </c:val>
          <c:shape val="cylinder"/>
        </c:ser>
        <c:ser>
          <c:idx val="1"/>
          <c:order val="1"/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Noviembre 2017'!$D$166:$E$169</c:f>
              <c:multiLvlStrCache/>
            </c:multiLvlStrRef>
          </c:cat>
          <c:val>
            <c:numRef>
              <c:f>'Estadísticas Noviembre 2017'!$G$166:$G$169</c:f>
              <c:numCache/>
            </c:numRef>
          </c:val>
          <c:shape val="cylinder"/>
        </c:ser>
        <c:ser>
          <c:idx val="2"/>
          <c:order val="2"/>
          <c:spPr>
            <a:solidFill>
              <a:srgbClr val="9BBB59"/>
            </a:solidFill>
            <a:ln w="3175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Noviembre 2017'!$D$166:$E$169</c:f>
              <c:multiLvlStrCache/>
            </c:multiLvlStrRef>
          </c:cat>
          <c:val>
            <c:numRef>
              <c:f>'Estadísticas Noviembre 2017'!$H$166:$H$169</c:f>
              <c:numCache/>
            </c:numRef>
          </c:val>
          <c:shape val="cylinder"/>
        </c:ser>
        <c:ser>
          <c:idx val="3"/>
          <c:order val="3"/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Noviembre 2017'!$D$166:$E$169</c:f>
              <c:multiLvlStrCache/>
            </c:multiLvlStrRef>
          </c:cat>
          <c:val>
            <c:numRef>
              <c:f>'Estadísticas Noviembre 2017'!$I$166:$I$169</c:f>
              <c:numCache/>
            </c:numRef>
          </c:val>
          <c:shape val="cylinder"/>
        </c:ser>
        <c:ser>
          <c:idx val="4"/>
          <c:order val="4"/>
          <c:spPr>
            <a:solidFill>
              <a:srgbClr val="D1DEB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Noviembre 2017'!$D$166:$E$169</c:f>
              <c:multiLvlStrCache/>
            </c:multiLvlStrRef>
          </c:cat>
          <c:val>
            <c:numRef>
              <c:f>'Estadísticas Noviembre 2017'!$J$166:$J$169</c:f>
              <c:numCache/>
            </c:numRef>
          </c:val>
          <c:shape val="cylinder"/>
        </c:ser>
        <c:overlap val="100"/>
        <c:gapWidth val="95"/>
        <c:shape val="cylinder"/>
        <c:axId val="10276377"/>
        <c:axId val="25378530"/>
      </c:bar3DChart>
      <c:catAx>
        <c:axId val="10276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</a:p>
        </c:txPr>
        <c:crossAx val="25378530"/>
        <c:crosses val="autoZero"/>
        <c:auto val="1"/>
        <c:lblOffset val="100"/>
        <c:tickLblSkip val="1"/>
        <c:noMultiLvlLbl val="0"/>
      </c:catAx>
      <c:valAx>
        <c:axId val="25378530"/>
        <c:scaling>
          <c:orientation val="minMax"/>
        </c:scaling>
        <c:axPos val="l"/>
        <c:delete val="1"/>
        <c:majorTickMark val="out"/>
        <c:minorTickMark val="none"/>
        <c:tickLblPos val="none"/>
        <c:crossAx val="102763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BF1DE"/>
        </a:solidFill>
        <a:ln w="3175">
          <a:noFill/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NOTIFICACIÓN DE RESPUESTA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18425"/>
          <c:w val="0.96925"/>
          <c:h val="0.69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D99694"/>
            </a:solidFill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2017 '!$E$219:$E$222</c:f>
              <c:strCache/>
            </c:strRef>
          </c:cat>
          <c:val>
            <c:numRef>
              <c:f>'Estadísticas Julio 2017 '!$F$219:$F$222</c:f>
              <c:numCache/>
            </c:numRef>
          </c:val>
          <c:shape val="cylinder"/>
        </c:ser>
        <c:ser>
          <c:idx val="1"/>
          <c:order val="1"/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2017 '!$E$219:$E$222</c:f>
              <c:strCache/>
            </c:strRef>
          </c:cat>
          <c:val>
            <c:numRef>
              <c:f>'Estadísticas Julio 2017 '!$G$219:$G$222</c:f>
              <c:numCache/>
            </c:numRef>
          </c:val>
          <c:shape val="cylinder"/>
        </c:ser>
        <c:ser>
          <c:idx val="2"/>
          <c:order val="2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2017 '!$E$219:$E$222</c:f>
              <c:strCache/>
            </c:strRef>
          </c:cat>
          <c:val>
            <c:numRef>
              <c:f>'Estadísticas Julio 2017 '!$H$219:$H$222</c:f>
              <c:numCache/>
            </c:numRef>
          </c:val>
          <c:shape val="cylinder"/>
        </c:ser>
        <c:ser>
          <c:idx val="3"/>
          <c:order val="3"/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'Estadísticas Julio 2017 '!$E$219:$E$222</c:f>
              <c:strCache/>
            </c:strRef>
          </c:cat>
          <c:val>
            <c:numRef>
              <c:f>'Estadísticas Julio 2017 '!$I$219:$I$222</c:f>
              <c:numCache/>
            </c:numRef>
          </c:val>
          <c:shape val="cylinder"/>
        </c:ser>
        <c:ser>
          <c:idx val="4"/>
          <c:order val="4"/>
          <c:spPr>
            <a:solidFill>
              <a:srgbClr val="E0BCBC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2017 '!$E$219:$E$222</c:f>
              <c:strCache/>
            </c:strRef>
          </c:cat>
          <c:val>
            <c:numRef>
              <c:f>'Estadísticas Julio 2017 '!$J$219:$J$222</c:f>
              <c:numCache/>
            </c:numRef>
          </c:val>
          <c:shape val="cylinder"/>
        </c:ser>
        <c:overlap val="100"/>
        <c:gapWidth val="95"/>
        <c:gapDepth val="95"/>
        <c:shape val="cylinder"/>
        <c:axId val="2637323"/>
        <c:axId val="23735908"/>
      </c:bar3DChart>
      <c:catAx>
        <c:axId val="2637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735908"/>
        <c:crosses val="autoZero"/>
        <c:auto val="1"/>
        <c:lblOffset val="100"/>
        <c:tickLblSkip val="1"/>
        <c:noMultiLvlLbl val="0"/>
      </c:catAx>
      <c:valAx>
        <c:axId val="23735908"/>
        <c:scaling>
          <c:orientation val="minMax"/>
        </c:scaling>
        <c:axPos val="l"/>
        <c:delete val="1"/>
        <c:majorTickMark val="out"/>
        <c:minorTickMark val="none"/>
        <c:tickLblPos val="none"/>
        <c:crossAx val="26373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2DCDB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NOTIFICACIÓN DE RESPUESTA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18475"/>
          <c:w val="0.96925"/>
          <c:h val="0.689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D99694"/>
            </a:solidFill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Noviembre 2017'!$E$219:$E$222</c:f>
              <c:strCache/>
            </c:strRef>
          </c:cat>
          <c:val>
            <c:numRef>
              <c:f>'Estadísticas Noviembre 2017'!$F$219:$F$222</c:f>
              <c:numCache/>
            </c:numRef>
          </c:val>
          <c:shape val="cylinder"/>
        </c:ser>
        <c:ser>
          <c:idx val="1"/>
          <c:order val="1"/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Noviembre 2017'!$E$219:$E$222</c:f>
              <c:strCache/>
            </c:strRef>
          </c:cat>
          <c:val>
            <c:numRef>
              <c:f>'Estadísticas Noviembre 2017'!$G$219:$G$222</c:f>
              <c:numCache/>
            </c:numRef>
          </c:val>
          <c:shape val="cylinder"/>
        </c:ser>
        <c:ser>
          <c:idx val="2"/>
          <c:order val="2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Noviembre 2017'!$E$219:$E$222</c:f>
              <c:strCache/>
            </c:strRef>
          </c:cat>
          <c:val>
            <c:numRef>
              <c:f>'Estadísticas Noviembre 2017'!$H$219:$H$222</c:f>
              <c:numCache/>
            </c:numRef>
          </c:val>
          <c:shape val="cylinder"/>
        </c:ser>
        <c:ser>
          <c:idx val="3"/>
          <c:order val="3"/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'Estadísticas Noviembre 2017'!$E$219:$E$222</c:f>
              <c:strCache/>
            </c:strRef>
          </c:cat>
          <c:val>
            <c:numRef>
              <c:f>'Estadísticas Noviembre 2017'!$I$219:$I$222</c:f>
              <c:numCache/>
            </c:numRef>
          </c:val>
          <c:shape val="cylinder"/>
        </c:ser>
        <c:ser>
          <c:idx val="4"/>
          <c:order val="4"/>
          <c:spPr>
            <a:solidFill>
              <a:srgbClr val="E0BCBC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Noviembre 2017'!$E$219:$E$222</c:f>
              <c:strCache/>
            </c:strRef>
          </c:cat>
          <c:val>
            <c:numRef>
              <c:f>'Estadísticas Noviembre 2017'!$J$219:$J$222</c:f>
              <c:numCache/>
            </c:numRef>
          </c:val>
          <c:shape val="cylinder"/>
        </c:ser>
        <c:overlap val="100"/>
        <c:gapWidth val="95"/>
        <c:gapDepth val="95"/>
        <c:shape val="cylinder"/>
        <c:axId val="27080179"/>
        <c:axId val="42395020"/>
      </c:bar3DChart>
      <c:catAx>
        <c:axId val="27080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95020"/>
        <c:crosses val="autoZero"/>
        <c:auto val="1"/>
        <c:lblOffset val="100"/>
        <c:tickLblSkip val="1"/>
        <c:noMultiLvlLbl val="0"/>
      </c:catAx>
      <c:valAx>
        <c:axId val="42395020"/>
        <c:scaling>
          <c:orientation val="minMax"/>
        </c:scaling>
        <c:axPos val="l"/>
        <c:delete val="1"/>
        <c:majorTickMark val="out"/>
        <c:minorTickMark val="none"/>
        <c:tickLblPos val="none"/>
        <c:crossAx val="270801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2DCDB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22225"/>
          <c:w val="0.95925"/>
          <c:h val="0.745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'Estadísticas Noviembre 2017'!$C$18:$E$18</c:f>
              <c:strCache/>
            </c:strRef>
          </c:cat>
          <c:val>
            <c:numRef>
              <c:f>'Estadísticas Noviembre 2017'!$C$19:$E$19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Noviembre 2017'!$C$18:$E$18</c:f>
              <c:strCache/>
            </c:strRef>
          </c:cat>
          <c:val>
            <c:numRef>
              <c:f>'Estadísticas Noviembre 2017'!$C$20:$E$20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46010861"/>
        <c:axId val="11444566"/>
      </c:bar3DChart>
      <c:catAx>
        <c:axId val="46010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44566"/>
        <c:crosses val="autoZero"/>
        <c:auto val="1"/>
        <c:lblOffset val="100"/>
        <c:tickLblSkip val="1"/>
        <c:noMultiLvlLbl val="0"/>
      </c:catAx>
      <c:valAx>
        <c:axId val="11444566"/>
        <c:scaling>
          <c:orientation val="minMax"/>
        </c:scaling>
        <c:axPos val="l"/>
        <c:delete val="1"/>
        <c:majorTickMark val="out"/>
        <c:minorTickMark val="none"/>
        <c:tickLblPos val="none"/>
        <c:crossAx val="460108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SOLICITUD POR GÉNERO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76"/>
          <c:w val="0.96025"/>
          <c:h val="0.771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Noviembre 2017'!$H$17:$O$17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'Estadísticas Noviembre 2017'!$H$18:$K$18</c:f>
              <c:strCache/>
            </c:strRef>
          </c:cat>
          <c:val>
            <c:numRef>
              <c:f>'Estadísticas Noviembre 2017'!$H$19:$K$19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Noviembre 2017'!$H$18:$K$18</c:f>
              <c:strCache/>
            </c:strRef>
          </c:cat>
          <c:val>
            <c:numRef>
              <c:f>'Estadísticas Noviembre 2017'!$H$20:$K$20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35892231"/>
        <c:axId val="54594624"/>
      </c:bar3DChart>
      <c:catAx>
        <c:axId val="358922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94624"/>
        <c:crosses val="autoZero"/>
        <c:auto val="1"/>
        <c:lblOffset val="100"/>
        <c:tickLblSkip val="1"/>
        <c:noMultiLvlLbl val="0"/>
      </c:catAx>
      <c:valAx>
        <c:axId val="54594624"/>
        <c:scaling>
          <c:orientation val="minMax"/>
        </c:scaling>
        <c:axPos val="l"/>
        <c:delete val="1"/>
        <c:majorTickMark val="out"/>
        <c:minorTickMark val="none"/>
        <c:tickLblPos val="none"/>
        <c:crossAx val="358922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INFORMACIÓN POR TEMÁTICA</a:t>
            </a:r>
          </a:p>
        </c:rich>
      </c:tx>
      <c:layout>
        <c:manualLayout>
          <c:xMode val="factor"/>
          <c:yMode val="factor"/>
          <c:x val="-0.00075"/>
          <c:y val="-0.0092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15825"/>
          <c:w val="0.984"/>
          <c:h val="0.808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27535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Noviembre 2017'!$D$194:$E$197</c:f>
              <c:multiLvlStrCache/>
            </c:multiLvlStrRef>
          </c:cat>
          <c:val>
            <c:numRef>
              <c:f>'Estadísticas Noviembre 2017'!$G$194:$G$197</c:f>
              <c:numCache/>
            </c:numRef>
          </c:val>
          <c:shape val="cylinder"/>
        </c:ser>
        <c:ser>
          <c:idx val="1"/>
          <c:order val="1"/>
          <c:spPr>
            <a:solidFill>
              <a:srgbClr val="E7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Noviembre 2017'!$D$194:$E$197</c:f>
              <c:multiLvlStrCache/>
            </c:multiLvlStrRef>
          </c:cat>
          <c:val>
            <c:numRef>
              <c:f>'Estadísticas Noviembre 2017'!$H$194:$H$197</c:f>
              <c:numCache/>
            </c:numRef>
          </c:val>
          <c:shape val="cylinder"/>
        </c:ser>
        <c:ser>
          <c:idx val="2"/>
          <c:order val="2"/>
          <c:spPr>
            <a:solidFill>
              <a:srgbClr val="F8AA7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Noviembre 2017'!$D$194:$E$197</c:f>
              <c:multiLvlStrCache/>
            </c:multiLvlStrRef>
          </c:cat>
          <c:val>
            <c:numRef>
              <c:f>'Estadísticas Noviembre 2017'!$I$194:$I$197</c:f>
              <c:numCache/>
            </c:numRef>
          </c:val>
          <c:shape val="cylinder"/>
        </c:ser>
        <c:ser>
          <c:idx val="3"/>
          <c:order val="3"/>
          <c:spPr>
            <a:solidFill>
              <a:srgbClr val="FACBB4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Noviembre 2017'!$D$194:$E$197</c:f>
              <c:multiLvlStrCache/>
            </c:multiLvlStrRef>
          </c:cat>
          <c:val>
            <c:numRef>
              <c:f>'Estadísticas Noviembre 2017'!$J$194:$J$197</c:f>
              <c:numCache/>
            </c:numRef>
          </c:val>
          <c:shape val="cylinder"/>
        </c:ser>
        <c:overlap val="100"/>
        <c:gapWidth val="95"/>
        <c:gapDepth val="95"/>
        <c:shape val="cylinder"/>
        <c:axId val="21589569"/>
        <c:axId val="60088394"/>
      </c:bar3DChart>
      <c:catAx>
        <c:axId val="21589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</a:p>
        </c:txPr>
        <c:crossAx val="60088394"/>
        <c:crosses val="autoZero"/>
        <c:auto val="1"/>
        <c:lblOffset val="100"/>
        <c:tickLblSkip val="1"/>
        <c:noMultiLvlLbl val="0"/>
      </c:catAx>
      <c:valAx>
        <c:axId val="60088394"/>
        <c:scaling>
          <c:orientation val="minMax"/>
        </c:scaling>
        <c:axPos val="l"/>
        <c:delete val="1"/>
        <c:majorTickMark val="out"/>
        <c:minorTickMark val="none"/>
        <c:tickLblPos val="none"/>
        <c:crossAx val="215895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75"/>
          <c:y val="0"/>
          <c:w val="0.9845"/>
          <c:h val="0.979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Noviembre 2017'!$E$243:$E$259</c:f>
              <c:strCache/>
            </c:strRef>
          </c:cat>
          <c:val>
            <c:numRef>
              <c:f>'Estadísticas Noviembre 2017'!$F$243:$F$259</c:f>
              <c:numCache/>
            </c:numRef>
          </c:val>
          <c:shape val="box"/>
        </c:ser>
        <c:ser>
          <c:idx val="1"/>
          <c:order val="1"/>
          <c:spPr>
            <a:solidFill>
              <a:srgbClr val="93A9C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Noviembre 2017'!$E$243:$E$259</c:f>
              <c:strCache/>
            </c:strRef>
          </c:cat>
          <c:val>
            <c:numRef>
              <c:f>'Estadísticas Noviembre 2017'!$G$243:$G$259</c:f>
              <c:numCache/>
            </c:numRef>
          </c:val>
          <c:shape val="box"/>
        </c:ser>
        <c:overlap val="100"/>
        <c:shape val="box"/>
        <c:axId val="3924635"/>
        <c:axId val="35321716"/>
      </c:bar3DChart>
      <c:catAx>
        <c:axId val="392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321716"/>
        <c:crosses val="autoZero"/>
        <c:auto val="1"/>
        <c:lblOffset val="100"/>
        <c:tickLblSkip val="1"/>
        <c:noMultiLvlLbl val="0"/>
      </c:catAx>
      <c:valAx>
        <c:axId val="35321716"/>
        <c:scaling>
          <c:orientation val="minMax"/>
        </c:scaling>
        <c:axPos val="l"/>
        <c:delete val="1"/>
        <c:majorTickMark val="out"/>
        <c:minorTickMark val="none"/>
        <c:tickLblPos val="none"/>
        <c:crossAx val="39246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1575"/>
          <c:w val="0.98725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Noviembre 2017'!$E$48:$E$63</c:f>
              <c:strCache/>
            </c:strRef>
          </c:cat>
          <c:val>
            <c:numRef>
              <c:f>'Estadísticas Noviembre 2017'!$F$48:$F$63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Noviembre 2017'!$E$48:$E$63</c:f>
              <c:strCache/>
            </c:strRef>
          </c:cat>
          <c:val>
            <c:numRef>
              <c:f>'Estadísticas Noviembre 2017'!$G$48:$G$63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Noviembre 2017'!$E$48:$E$63</c:f>
              <c:strCache/>
            </c:strRef>
          </c:cat>
          <c:val>
            <c:numRef>
              <c:f>'Estadísticas Noviembre 2017'!$H$48:$H$63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Noviembre 2017'!$E$48:$E$63</c:f>
              <c:strCache/>
            </c:strRef>
          </c:cat>
          <c:val>
            <c:numRef>
              <c:f>'Estadísticas Noviembre 2017'!$I$48:$I$63</c:f>
              <c:numCache/>
            </c:numRef>
          </c:val>
          <c:shape val="box"/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Noviembre 2017'!$E$48:$E$63</c:f>
              <c:strCache/>
            </c:strRef>
          </c:cat>
          <c:val>
            <c:numRef>
              <c:f>'Estadísticas Noviembre 2017'!$J$48:$J$63</c:f>
              <c:numCache/>
            </c:numRef>
          </c:val>
          <c:shape val="box"/>
        </c:ser>
        <c:shape val="box"/>
        <c:axId val="49459989"/>
        <c:axId val="42486718"/>
      </c:bar3D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486718"/>
        <c:crosses val="autoZero"/>
        <c:auto val="1"/>
        <c:lblOffset val="100"/>
        <c:tickLblSkip val="1"/>
        <c:noMultiLvlLbl val="0"/>
      </c:catAx>
      <c:valAx>
        <c:axId val="42486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599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45"/>
          <c:y val="0.212"/>
          <c:w val="0.96"/>
          <c:h val="0.75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75%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ptCount val="2"/>
                <c:pt idx="0">
                  <c:v>0.6657223796033994</c:v>
                </c:pt>
                <c:pt idx="1">
                  <c:v>0.3314447592067989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46836143"/>
        <c:axId val="18872104"/>
      </c:bar3DChart>
      <c:catAx>
        <c:axId val="468361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872104"/>
        <c:crosses val="autoZero"/>
        <c:auto val="1"/>
        <c:lblOffset val="100"/>
        <c:tickLblSkip val="1"/>
        <c:noMultiLvlLbl val="0"/>
      </c:catAx>
      <c:valAx>
        <c:axId val="18872104"/>
        <c:scaling>
          <c:orientation val="minMax"/>
        </c:scaling>
        <c:axPos val="l"/>
        <c:delete val="1"/>
        <c:majorTickMark val="out"/>
        <c:minorTickMark val="none"/>
        <c:tickLblPos val="none"/>
        <c:crossAx val="4683614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26725"/>
          <c:y val="0.0105"/>
          <c:w val="0.4637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FORMATO SOLICITADO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5"/>
          <c:y val="0.01625"/>
          <c:w val="0.98575"/>
          <c:h val="0.96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Diciembre 2017'!$D$99:$J$99</c:f>
              <c:strCache>
                <c:ptCount val="1"/>
                <c:pt idx="0">
                  <c:v>       FORMATO SOLICITADO</c:v>
                </c:pt>
              </c:strCache>
            </c:strRef>
          </c:tx>
          <c:spPr>
            <a:solidFill>
              <a:srgbClr val="3C8DA3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Diciembre 2017'!$E$100:$E$104</c:f>
              <c:strCache/>
            </c:strRef>
          </c:cat>
          <c:val>
            <c:numRef>
              <c:f>'Estadísticas Diciembre 2017'!$G$100:$G$104</c:f>
              <c:numCache/>
            </c:numRef>
          </c:val>
          <c:shape val="cylinder"/>
        </c:ser>
        <c:ser>
          <c:idx val="1"/>
          <c:order val="1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Diciembre 2017'!$E$100:$E$104</c:f>
              <c:strCache/>
            </c:strRef>
          </c:cat>
          <c:val>
            <c:numRef>
              <c:f>'Estadísticas Diciembre 2017'!$H$100:$H$104</c:f>
              <c:numCache/>
            </c:numRef>
          </c:val>
          <c:shape val="cylinder"/>
        </c:ser>
        <c:ser>
          <c:idx val="2"/>
          <c:order val="2"/>
          <c:spPr>
            <a:solidFill>
              <a:srgbClr val="A9CEDC"/>
            </a:solidFill>
            <a:ln w="3175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Diciembre 2017'!$E$100:$E$104</c:f>
              <c:strCache/>
            </c:strRef>
          </c:cat>
          <c:val>
            <c:numRef>
              <c:f>'Estadísticas Diciembre 2017'!$I$100:$I$104</c:f>
              <c:numCache/>
            </c:numRef>
          </c:val>
          <c:shape val="cylinder"/>
        </c:ser>
        <c:overlap val="100"/>
        <c:gapWidth val="95"/>
        <c:gapDepth val="95"/>
        <c:shape val="cylinder"/>
        <c:axId val="35631209"/>
        <c:axId val="52245426"/>
      </c:bar3DChart>
      <c:catAx>
        <c:axId val="35631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52245426"/>
        <c:crosses val="autoZero"/>
        <c:auto val="1"/>
        <c:lblOffset val="100"/>
        <c:tickLblSkip val="1"/>
        <c:noMultiLvlLbl val="0"/>
      </c:catAx>
      <c:valAx>
        <c:axId val="52245426"/>
        <c:scaling>
          <c:orientation val="minMax"/>
        </c:scaling>
        <c:axPos val="l"/>
        <c:delete val="1"/>
        <c:majorTickMark val="out"/>
        <c:minorTickMark val="none"/>
        <c:tickLblPos val="none"/>
        <c:crossAx val="356312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8EB4E3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INFORMACIÓN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6"/>
          <c:w val="0.97475"/>
          <c:h val="0.85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4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Diciembre 2017'!$D$166:$E$169</c:f>
              <c:multiLvlStrCache/>
            </c:multiLvlStrRef>
          </c:cat>
          <c:val>
            <c:numRef>
              <c:f>'Estadísticas Diciembre 2017'!$F$166:$F$169</c:f>
              <c:numCache/>
            </c:numRef>
          </c:val>
          <c:shape val="cylinder"/>
        </c:ser>
        <c:ser>
          <c:idx val="1"/>
          <c:order val="1"/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Diciembre 2017'!$D$166:$E$169</c:f>
              <c:multiLvlStrCache/>
            </c:multiLvlStrRef>
          </c:cat>
          <c:val>
            <c:numRef>
              <c:f>'Estadísticas Diciembre 2017'!$G$166:$G$169</c:f>
              <c:numCache/>
            </c:numRef>
          </c:val>
          <c:shape val="cylinder"/>
        </c:ser>
        <c:ser>
          <c:idx val="2"/>
          <c:order val="2"/>
          <c:spPr>
            <a:solidFill>
              <a:srgbClr val="9BBB59"/>
            </a:solidFill>
            <a:ln w="3175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Diciembre 2017'!$D$166:$E$169</c:f>
              <c:multiLvlStrCache/>
            </c:multiLvlStrRef>
          </c:cat>
          <c:val>
            <c:numRef>
              <c:f>'Estadísticas Diciembre 2017'!$H$166:$H$169</c:f>
              <c:numCache/>
            </c:numRef>
          </c:val>
          <c:shape val="cylinder"/>
        </c:ser>
        <c:ser>
          <c:idx val="3"/>
          <c:order val="3"/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Diciembre 2017'!$D$166:$E$169</c:f>
              <c:multiLvlStrCache/>
            </c:multiLvlStrRef>
          </c:cat>
          <c:val>
            <c:numRef>
              <c:f>'Estadísticas Diciembre 2017'!$I$166:$I$169</c:f>
              <c:numCache/>
            </c:numRef>
          </c:val>
          <c:shape val="cylinder"/>
        </c:ser>
        <c:ser>
          <c:idx val="4"/>
          <c:order val="4"/>
          <c:spPr>
            <a:solidFill>
              <a:srgbClr val="D1DEB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'Estadísticas Diciembre 2017'!$D$166:$E$169</c:f>
              <c:multiLvlStrCache/>
            </c:multiLvlStrRef>
          </c:cat>
          <c:val>
            <c:numRef>
              <c:f>'Estadísticas Diciembre 2017'!$J$166:$J$169</c:f>
              <c:numCache/>
            </c:numRef>
          </c:val>
          <c:shape val="cylinder"/>
        </c:ser>
        <c:overlap val="100"/>
        <c:gapWidth val="95"/>
        <c:shape val="cylinder"/>
        <c:axId val="446787"/>
        <c:axId val="4021084"/>
      </c:bar3DChart>
      <c:catAx>
        <c:axId val="446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</a:p>
        </c:txPr>
        <c:crossAx val="4021084"/>
        <c:crosses val="autoZero"/>
        <c:auto val="1"/>
        <c:lblOffset val="100"/>
        <c:tickLblSkip val="1"/>
        <c:noMultiLvlLbl val="0"/>
      </c:catAx>
      <c:valAx>
        <c:axId val="4021084"/>
        <c:scaling>
          <c:orientation val="minMax"/>
        </c:scaling>
        <c:axPos val="l"/>
        <c:delete val="1"/>
        <c:majorTickMark val="out"/>
        <c:minorTickMark val="none"/>
        <c:tickLblPos val="none"/>
        <c:crossAx val="4467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BF1DE"/>
        </a:solidFill>
        <a:ln w="3175">
          <a:noFill/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NOTIFICACIÓN DE RESPUESTA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18425"/>
          <c:w val="0.96925"/>
          <c:h val="0.69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D99694"/>
            </a:solidFill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Diciembre 2017'!$E$219:$E$222</c:f>
              <c:strCache/>
            </c:strRef>
          </c:cat>
          <c:val>
            <c:numRef>
              <c:f>'Estadísticas Diciembre 2017'!$F$219:$F$222</c:f>
              <c:numCache/>
            </c:numRef>
          </c:val>
          <c:shape val="cylinder"/>
        </c:ser>
        <c:ser>
          <c:idx val="1"/>
          <c:order val="1"/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Diciembre 2017'!$E$219:$E$222</c:f>
              <c:strCache/>
            </c:strRef>
          </c:cat>
          <c:val>
            <c:numRef>
              <c:f>'Estadísticas Diciembre 2017'!$G$219:$G$222</c:f>
              <c:numCache/>
            </c:numRef>
          </c:val>
          <c:shape val="cylinder"/>
        </c:ser>
        <c:ser>
          <c:idx val="2"/>
          <c:order val="2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Diciembre 2017'!$E$219:$E$222</c:f>
              <c:strCache/>
            </c:strRef>
          </c:cat>
          <c:val>
            <c:numRef>
              <c:f>'Estadísticas Diciembre 2017'!$H$219:$H$222</c:f>
              <c:numCache/>
            </c:numRef>
          </c:val>
          <c:shape val="cylinder"/>
        </c:ser>
        <c:ser>
          <c:idx val="3"/>
          <c:order val="3"/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'Estadísticas Diciembre 2017'!$E$219:$E$222</c:f>
              <c:strCache/>
            </c:strRef>
          </c:cat>
          <c:val>
            <c:numRef>
              <c:f>'Estadísticas Diciembre 2017'!$I$219:$I$222</c:f>
              <c:numCache/>
            </c:numRef>
          </c:val>
          <c:shape val="cylinder"/>
        </c:ser>
        <c:ser>
          <c:idx val="4"/>
          <c:order val="4"/>
          <c:spPr>
            <a:solidFill>
              <a:srgbClr val="E0BCBC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Diciembre 2017'!$E$219:$E$222</c:f>
              <c:strCache/>
            </c:strRef>
          </c:cat>
          <c:val>
            <c:numRef>
              <c:f>'Estadísticas Diciembre 2017'!$J$219:$J$222</c:f>
              <c:numCache/>
            </c:numRef>
          </c:val>
          <c:shape val="cylinder"/>
        </c:ser>
        <c:overlap val="100"/>
        <c:gapWidth val="95"/>
        <c:gapDepth val="95"/>
        <c:shape val="cylinder"/>
        <c:axId val="36189757"/>
        <c:axId val="57272358"/>
      </c:bar3DChart>
      <c:catAx>
        <c:axId val="36189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272358"/>
        <c:crosses val="autoZero"/>
        <c:auto val="1"/>
        <c:lblOffset val="100"/>
        <c:tickLblSkip val="1"/>
        <c:noMultiLvlLbl val="0"/>
      </c:catAx>
      <c:valAx>
        <c:axId val="57272358"/>
        <c:scaling>
          <c:orientation val="minMax"/>
        </c:scaling>
        <c:axPos val="l"/>
        <c:delete val="1"/>
        <c:majorTickMark val="out"/>
        <c:minorTickMark val="none"/>
        <c:tickLblPos val="none"/>
        <c:crossAx val="3618975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2DCDB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22225"/>
          <c:w val="0.95925"/>
          <c:h val="0.746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'Estadísticas Julio 2017 '!$C$18:$E$18</c:f>
              <c:strCache/>
            </c:strRef>
          </c:cat>
          <c:val>
            <c:numRef>
              <c:f>'Estadísticas Julio 2017 '!$C$19:$E$19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2017 '!$C$18:$E$18</c:f>
              <c:strCache/>
            </c:strRef>
          </c:cat>
          <c:val>
            <c:numRef>
              <c:f>'Estadísticas Julio 2017 '!$C$20:$E$20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12296581"/>
        <c:axId val="43560366"/>
      </c:bar3DChart>
      <c:catAx>
        <c:axId val="122965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560366"/>
        <c:crosses val="autoZero"/>
        <c:auto val="1"/>
        <c:lblOffset val="100"/>
        <c:tickLblSkip val="1"/>
        <c:noMultiLvlLbl val="0"/>
      </c:catAx>
      <c:valAx>
        <c:axId val="43560366"/>
        <c:scaling>
          <c:orientation val="minMax"/>
        </c:scaling>
        <c:axPos val="l"/>
        <c:delete val="1"/>
        <c:majorTickMark val="out"/>
        <c:minorTickMark val="none"/>
        <c:tickLblPos val="none"/>
        <c:crossAx val="122965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22225"/>
          <c:w val="0.95925"/>
          <c:h val="0.746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'Estadísticas Diciembre 2017'!$C$18:$E$18</c:f>
              <c:strCache/>
            </c:strRef>
          </c:cat>
          <c:val>
            <c:numRef>
              <c:f>'Estadísticas Diciembre 2017'!$C$19:$E$19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Diciembre 2017'!$C$18:$E$18</c:f>
              <c:strCache/>
            </c:strRef>
          </c:cat>
          <c:val>
            <c:numRef>
              <c:f>'Estadísticas Diciembre 2017'!$C$20:$E$20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45689175"/>
        <c:axId val="8549392"/>
      </c:bar3DChart>
      <c:catAx>
        <c:axId val="45689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49392"/>
        <c:crosses val="autoZero"/>
        <c:auto val="1"/>
        <c:lblOffset val="100"/>
        <c:tickLblSkip val="1"/>
        <c:noMultiLvlLbl val="0"/>
      </c:catAx>
      <c:valAx>
        <c:axId val="8549392"/>
        <c:scaling>
          <c:orientation val="minMax"/>
        </c:scaling>
        <c:axPos val="l"/>
        <c:delete val="1"/>
        <c:majorTickMark val="out"/>
        <c:minorTickMark val="none"/>
        <c:tickLblPos val="none"/>
        <c:crossAx val="456891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SOLICITUD POR GÉNERO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7675"/>
          <c:w val="0.96025"/>
          <c:h val="0.76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Diciembre 2017'!$H$17:$O$17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'Estadísticas Diciembre 2017'!$H$18:$K$18</c:f>
              <c:strCache/>
            </c:strRef>
          </c:cat>
          <c:val>
            <c:numRef>
              <c:f>'Estadísticas Diciembre 2017'!$H$19:$K$19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Diciembre 2017'!$H$18:$K$18</c:f>
              <c:strCache/>
            </c:strRef>
          </c:cat>
          <c:val>
            <c:numRef>
              <c:f>'Estadísticas Diciembre 2017'!$H$20:$K$20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9835665"/>
        <c:axId val="21412122"/>
      </c:bar3DChart>
      <c:catAx>
        <c:axId val="9835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412122"/>
        <c:crosses val="autoZero"/>
        <c:auto val="1"/>
        <c:lblOffset val="100"/>
        <c:tickLblSkip val="1"/>
        <c:noMultiLvlLbl val="0"/>
      </c:catAx>
      <c:valAx>
        <c:axId val="21412122"/>
        <c:scaling>
          <c:orientation val="minMax"/>
        </c:scaling>
        <c:axPos val="l"/>
        <c:delete val="1"/>
        <c:majorTickMark val="out"/>
        <c:minorTickMark val="none"/>
        <c:tickLblPos val="none"/>
        <c:crossAx val="98356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INFORMACIÓN POR TEMÁTICA</a:t>
            </a:r>
          </a:p>
        </c:rich>
      </c:tx>
      <c:layout>
        <c:manualLayout>
          <c:xMode val="factor"/>
          <c:yMode val="factor"/>
          <c:x val="-0.00075"/>
          <c:y val="-0.0092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15825"/>
          <c:w val="0.984"/>
          <c:h val="0.808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27535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Diciembre 2017'!$D$194:$E$197</c:f>
              <c:multiLvlStrCache/>
            </c:multiLvlStrRef>
          </c:cat>
          <c:val>
            <c:numRef>
              <c:f>'Estadísticas Diciembre 2017'!$G$194:$G$197</c:f>
              <c:numCache/>
            </c:numRef>
          </c:val>
          <c:shape val="cylinder"/>
        </c:ser>
        <c:ser>
          <c:idx val="1"/>
          <c:order val="1"/>
          <c:spPr>
            <a:solidFill>
              <a:srgbClr val="E7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Diciembre 2017'!$D$194:$E$197</c:f>
              <c:multiLvlStrCache/>
            </c:multiLvlStrRef>
          </c:cat>
          <c:val>
            <c:numRef>
              <c:f>'Estadísticas Diciembre 2017'!$H$194:$H$197</c:f>
              <c:numCache/>
            </c:numRef>
          </c:val>
          <c:shape val="cylinder"/>
        </c:ser>
        <c:ser>
          <c:idx val="2"/>
          <c:order val="2"/>
          <c:spPr>
            <a:solidFill>
              <a:srgbClr val="F8AA7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Diciembre 2017'!$D$194:$E$197</c:f>
              <c:multiLvlStrCache/>
            </c:multiLvlStrRef>
          </c:cat>
          <c:val>
            <c:numRef>
              <c:f>'Estadísticas Diciembre 2017'!$I$194:$I$197</c:f>
              <c:numCache/>
            </c:numRef>
          </c:val>
          <c:shape val="cylinder"/>
        </c:ser>
        <c:ser>
          <c:idx val="3"/>
          <c:order val="3"/>
          <c:spPr>
            <a:solidFill>
              <a:srgbClr val="FACBB4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Diciembre 2017'!$D$194:$E$197</c:f>
              <c:multiLvlStrCache/>
            </c:multiLvlStrRef>
          </c:cat>
          <c:val>
            <c:numRef>
              <c:f>'Estadísticas Diciembre 2017'!$J$194:$J$197</c:f>
              <c:numCache/>
            </c:numRef>
          </c:val>
          <c:shape val="cylinder"/>
        </c:ser>
        <c:overlap val="100"/>
        <c:gapWidth val="95"/>
        <c:gapDepth val="95"/>
        <c:shape val="cylinder"/>
        <c:axId val="58491371"/>
        <c:axId val="56660292"/>
      </c:bar3DChart>
      <c:catAx>
        <c:axId val="58491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</a:p>
        </c:txPr>
        <c:crossAx val="56660292"/>
        <c:crosses val="autoZero"/>
        <c:auto val="1"/>
        <c:lblOffset val="100"/>
        <c:tickLblSkip val="1"/>
        <c:noMultiLvlLbl val="0"/>
      </c:catAx>
      <c:valAx>
        <c:axId val="56660292"/>
        <c:scaling>
          <c:orientation val="minMax"/>
        </c:scaling>
        <c:axPos val="l"/>
        <c:delete val="1"/>
        <c:majorTickMark val="out"/>
        <c:minorTickMark val="none"/>
        <c:tickLblPos val="none"/>
        <c:crossAx val="584913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4025"/>
          <c:y val="0"/>
          <c:w val="0.96175"/>
          <c:h val="0.993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Diciembre 2017'!$E$243:$E$259</c:f>
              <c:strCache/>
            </c:strRef>
          </c:cat>
          <c:val>
            <c:numRef>
              <c:f>'Estadísticas Diciembre 2017'!$F$243:$F$259</c:f>
              <c:numCache/>
            </c:numRef>
          </c:val>
          <c:shape val="box"/>
        </c:ser>
        <c:ser>
          <c:idx val="1"/>
          <c:order val="1"/>
          <c:spPr>
            <a:solidFill>
              <a:srgbClr val="93A9C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Diciembre 2017'!$E$243:$E$259</c:f>
              <c:strCache/>
            </c:strRef>
          </c:cat>
          <c:val>
            <c:numRef>
              <c:f>'Estadísticas Diciembre 2017'!$G$243:$G$259</c:f>
              <c:numCache/>
            </c:numRef>
          </c:val>
          <c:shape val="box"/>
        </c:ser>
        <c:overlap val="100"/>
        <c:shape val="box"/>
        <c:axId val="40180581"/>
        <c:axId val="26080910"/>
      </c:bar3DChart>
      <c:catAx>
        <c:axId val="4018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80910"/>
        <c:crosses val="autoZero"/>
        <c:auto val="1"/>
        <c:lblOffset val="100"/>
        <c:tickLblSkip val="1"/>
        <c:noMultiLvlLbl val="0"/>
      </c:catAx>
      <c:valAx>
        <c:axId val="26080910"/>
        <c:scaling>
          <c:orientation val="minMax"/>
        </c:scaling>
        <c:axPos val="l"/>
        <c:delete val="1"/>
        <c:majorTickMark val="out"/>
        <c:minorTickMark val="none"/>
        <c:tickLblPos val="none"/>
        <c:crossAx val="401805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1575"/>
          <c:w val="0.98725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Diciembre 2017'!$E$48:$E$63</c:f>
              <c:strCache/>
            </c:strRef>
          </c:cat>
          <c:val>
            <c:numRef>
              <c:f>'Estadísticas Diciembre 2017'!$F$48:$F$63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Diciembre 2017'!$E$48:$E$63</c:f>
              <c:strCache/>
            </c:strRef>
          </c:cat>
          <c:val>
            <c:numRef>
              <c:f>'Estadísticas Diciembre 2017'!$G$48:$G$63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Diciembre 2017'!$E$48:$E$63</c:f>
              <c:strCache/>
            </c:strRef>
          </c:cat>
          <c:val>
            <c:numRef>
              <c:f>'Estadísticas Diciembre 2017'!$H$48:$H$63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Diciembre 2017'!$E$48:$E$63</c:f>
              <c:strCache/>
            </c:strRef>
          </c:cat>
          <c:val>
            <c:numRef>
              <c:f>'Estadísticas Diciembre 2017'!$I$48:$I$63</c:f>
              <c:numCache/>
            </c:numRef>
          </c:val>
          <c:shape val="box"/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Diciembre 2017'!$E$48:$E$63</c:f>
              <c:strCache/>
            </c:strRef>
          </c:cat>
          <c:val>
            <c:numRef>
              <c:f>'Estadísticas Diciembre 2017'!$J$48:$J$63</c:f>
              <c:numCache/>
            </c:numRef>
          </c:val>
          <c:shape val="box"/>
        </c:ser>
        <c:shape val="box"/>
        <c:axId val="33401599"/>
        <c:axId val="32178936"/>
      </c:bar3DChart>
      <c:catAx>
        <c:axId val="3340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178936"/>
        <c:crosses val="autoZero"/>
        <c:auto val="1"/>
        <c:lblOffset val="100"/>
        <c:tickLblSkip val="1"/>
        <c:noMultiLvlLbl val="0"/>
      </c:catAx>
      <c:valAx>
        <c:axId val="32178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15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SOLICITUD POR GÉNERO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7675"/>
          <c:w val="0.96025"/>
          <c:h val="0.76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Julio 2017 '!$H$17:$O$17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'Estadísticas Julio 2017 '!$H$18:$K$18</c:f>
              <c:strCache/>
            </c:strRef>
          </c:cat>
          <c:val>
            <c:numRef>
              <c:f>'Estadísticas Julio 2017 '!$H$19:$K$19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2017 '!$H$18:$K$18</c:f>
              <c:strCache/>
            </c:strRef>
          </c:cat>
          <c:val>
            <c:numRef>
              <c:f>'Estadísticas Julio 2017 '!$H$20:$K$20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56498975"/>
        <c:axId val="38728728"/>
      </c:bar3DChart>
      <c:catAx>
        <c:axId val="564989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728728"/>
        <c:crosses val="autoZero"/>
        <c:auto val="1"/>
        <c:lblOffset val="100"/>
        <c:tickLblSkip val="1"/>
        <c:noMultiLvlLbl val="0"/>
      </c:catAx>
      <c:valAx>
        <c:axId val="38728728"/>
        <c:scaling>
          <c:orientation val="minMax"/>
        </c:scaling>
        <c:axPos val="l"/>
        <c:delete val="1"/>
        <c:majorTickMark val="out"/>
        <c:minorTickMark val="none"/>
        <c:tickLblPos val="none"/>
        <c:crossAx val="564989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INFORMACIÓN POR TEMÁTICA</a:t>
            </a:r>
          </a:p>
        </c:rich>
      </c:tx>
      <c:layout>
        <c:manualLayout>
          <c:xMode val="factor"/>
          <c:yMode val="factor"/>
          <c:x val="-0.00075"/>
          <c:y val="-0.0092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15825"/>
          <c:w val="0.984"/>
          <c:h val="0.808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27535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Julio 2017 '!$D$194:$E$197</c:f>
              <c:multiLvlStrCache/>
            </c:multiLvlStrRef>
          </c:cat>
          <c:val>
            <c:numRef>
              <c:f>'Estadísticas Julio 2017 '!$G$194:$G$197</c:f>
              <c:numCache/>
            </c:numRef>
          </c:val>
          <c:shape val="cylinder"/>
        </c:ser>
        <c:ser>
          <c:idx val="1"/>
          <c:order val="1"/>
          <c:spPr>
            <a:solidFill>
              <a:srgbClr val="E7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Julio 2017 '!$D$194:$E$197</c:f>
              <c:multiLvlStrCache/>
            </c:multiLvlStrRef>
          </c:cat>
          <c:val>
            <c:numRef>
              <c:f>'Estadísticas Julio 2017 '!$H$194:$H$197</c:f>
              <c:numCache/>
            </c:numRef>
          </c:val>
          <c:shape val="cylinder"/>
        </c:ser>
        <c:ser>
          <c:idx val="2"/>
          <c:order val="2"/>
          <c:spPr>
            <a:solidFill>
              <a:srgbClr val="F8AA7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Julio 2017 '!$D$194:$E$197</c:f>
              <c:multiLvlStrCache/>
            </c:multiLvlStrRef>
          </c:cat>
          <c:val>
            <c:numRef>
              <c:f>'Estadísticas Julio 2017 '!$I$194:$I$197</c:f>
              <c:numCache/>
            </c:numRef>
          </c:val>
          <c:shape val="cylinder"/>
        </c:ser>
        <c:ser>
          <c:idx val="3"/>
          <c:order val="3"/>
          <c:spPr>
            <a:solidFill>
              <a:srgbClr val="FACBB4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Julio 2017 '!$D$194:$E$197</c:f>
              <c:multiLvlStrCache/>
            </c:multiLvlStrRef>
          </c:cat>
          <c:val>
            <c:numRef>
              <c:f>'Estadísticas Julio 2017 '!$J$194:$J$197</c:f>
              <c:numCache/>
            </c:numRef>
          </c:val>
          <c:shape val="cylinder"/>
        </c:ser>
        <c:overlap val="100"/>
        <c:gapWidth val="95"/>
        <c:gapDepth val="95"/>
        <c:shape val="cylinder"/>
        <c:axId val="13014233"/>
        <c:axId val="50019234"/>
      </c:bar3DChart>
      <c:catAx>
        <c:axId val="13014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</a:p>
        </c:txPr>
        <c:crossAx val="50019234"/>
        <c:crosses val="autoZero"/>
        <c:auto val="1"/>
        <c:lblOffset val="100"/>
        <c:tickLblSkip val="1"/>
        <c:noMultiLvlLbl val="0"/>
      </c:catAx>
      <c:valAx>
        <c:axId val="50019234"/>
        <c:scaling>
          <c:orientation val="minMax"/>
        </c:scaling>
        <c:axPos val="l"/>
        <c:delete val="1"/>
        <c:majorTickMark val="out"/>
        <c:minorTickMark val="none"/>
        <c:tickLblPos val="none"/>
        <c:crossAx val="130142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5625"/>
          <c:y val="0"/>
          <c:w val="0.946"/>
          <c:h val="0.81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2017 '!$E$243:$E$258</c:f>
              <c:strCache/>
            </c:strRef>
          </c:cat>
          <c:val>
            <c:numRef>
              <c:f>'Estadísticas Julio 2017 '!$F$243:$F$258</c:f>
              <c:numCache/>
            </c:numRef>
          </c:val>
          <c:shape val="box"/>
        </c:ser>
        <c:ser>
          <c:idx val="1"/>
          <c:order val="1"/>
          <c:spPr>
            <a:solidFill>
              <a:srgbClr val="93A9C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2017 '!$E$243:$E$258</c:f>
              <c:strCache/>
            </c:strRef>
          </c:cat>
          <c:val>
            <c:numRef>
              <c:f>'Estadísticas Julio 2017 '!$G$243:$G$258</c:f>
              <c:numCache/>
            </c:numRef>
          </c:val>
          <c:shape val="box"/>
        </c:ser>
        <c:overlap val="100"/>
        <c:shape val="box"/>
        <c:axId val="47519923"/>
        <c:axId val="25026124"/>
      </c:bar3DChart>
      <c:catAx>
        <c:axId val="4751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26124"/>
        <c:crosses val="autoZero"/>
        <c:auto val="1"/>
        <c:lblOffset val="100"/>
        <c:tickLblSkip val="1"/>
        <c:noMultiLvlLbl val="0"/>
      </c:catAx>
      <c:valAx>
        <c:axId val="25026124"/>
        <c:scaling>
          <c:orientation val="minMax"/>
        </c:scaling>
        <c:axPos val="l"/>
        <c:delete val="1"/>
        <c:majorTickMark val="out"/>
        <c:minorTickMark val="none"/>
        <c:tickLblPos val="none"/>
        <c:crossAx val="475199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1575"/>
          <c:w val="0.98725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Julio 2017 '!$E$48:$E$63</c:f>
              <c:strCache/>
            </c:strRef>
          </c:cat>
          <c:val>
            <c:numRef>
              <c:f>'Estadísticas Julio 2017 '!$F$48:$F$63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Julio 2017 '!$E$48:$E$63</c:f>
              <c:strCache/>
            </c:strRef>
          </c:cat>
          <c:val>
            <c:numRef>
              <c:f>'Estadísticas Julio 2017 '!$G$48:$G$63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Julio 2017 '!$E$48:$E$63</c:f>
              <c:strCache/>
            </c:strRef>
          </c:cat>
          <c:val>
            <c:numRef>
              <c:f>'Estadísticas Julio 2017 '!$H$48:$H$63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Julio 2017 '!$E$48:$E$63</c:f>
              <c:strCache/>
            </c:strRef>
          </c:cat>
          <c:val>
            <c:numRef>
              <c:f>'Estadísticas Julio 2017 '!$I$48:$I$63</c:f>
              <c:numCache/>
            </c:numRef>
          </c:val>
          <c:shape val="box"/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Julio 2017 '!$E$48:$E$63</c:f>
              <c:strCache/>
            </c:strRef>
          </c:cat>
          <c:val>
            <c:numRef>
              <c:f>'Estadísticas Julio 2017 '!$J$48:$J$63</c:f>
              <c:numCache/>
            </c:numRef>
          </c:val>
          <c:shape val="box"/>
        </c:ser>
        <c:shape val="box"/>
        <c:axId val="23908525"/>
        <c:axId val="13850134"/>
      </c:bar3DChart>
      <c:catAx>
        <c:axId val="2390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50134"/>
        <c:crosses val="autoZero"/>
        <c:auto val="1"/>
        <c:lblOffset val="100"/>
        <c:tickLblSkip val="1"/>
        <c:noMultiLvlLbl val="0"/>
      </c:catAx>
      <c:valAx>
        <c:axId val="13850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085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png" /><Relationship Id="rId1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image" Target="../media/image1.png" /><Relationship Id="rId1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image" Target="../media/image1.png" /><Relationship Id="rId1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image" Target="../media/image1.png" /><Relationship Id="rId1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image" Target="../media/image1.png" /><Relationship Id="rId1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Relationship Id="rId6" Type="http://schemas.openxmlformats.org/officeDocument/2006/relationships/chart" Target="/xl/charts/chart51.xml" /><Relationship Id="rId7" Type="http://schemas.openxmlformats.org/officeDocument/2006/relationships/chart" Target="/xl/charts/chart52.xml" /><Relationship Id="rId8" Type="http://schemas.openxmlformats.org/officeDocument/2006/relationships/chart" Target="/xl/charts/chart53.xml" /><Relationship Id="rId9" Type="http://schemas.openxmlformats.org/officeDocument/2006/relationships/chart" Target="/xl/charts/chart54.xml" /><Relationship Id="rId10" Type="http://schemas.openxmlformats.org/officeDocument/2006/relationships/image" Target="../media/image1.png" /><Relationship Id="rId1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104775</xdr:rowOff>
    </xdr:from>
    <xdr:to>
      <xdr:col>6</xdr:col>
      <xdr:colOff>47625</xdr:colOff>
      <xdr:row>39</xdr:row>
      <xdr:rowOff>47625</xdr:rowOff>
    </xdr:to>
    <xdr:graphicFrame>
      <xdr:nvGraphicFramePr>
        <xdr:cNvPr id="1" name="2 Gráfico"/>
        <xdr:cNvGraphicFramePr/>
      </xdr:nvGraphicFramePr>
      <xdr:xfrm>
        <a:off x="695325" y="5648325"/>
        <a:ext cx="6391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714375</xdr:colOff>
      <xdr:row>107</xdr:row>
      <xdr:rowOff>66675</xdr:rowOff>
    </xdr:from>
    <xdr:to>
      <xdr:col>13</xdr:col>
      <xdr:colOff>142875</xdr:colOff>
      <xdr:row>137</xdr:row>
      <xdr:rowOff>9525</xdr:rowOff>
    </xdr:to>
    <xdr:graphicFrame>
      <xdr:nvGraphicFramePr>
        <xdr:cNvPr id="2" name="3 Gráfico"/>
        <xdr:cNvGraphicFramePr/>
      </xdr:nvGraphicFramePr>
      <xdr:xfrm>
        <a:off x="1400175" y="22231350"/>
        <a:ext cx="1414462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172</xdr:row>
      <xdr:rowOff>190500</xdr:rowOff>
    </xdr:from>
    <xdr:to>
      <xdr:col>14</xdr:col>
      <xdr:colOff>123825</xdr:colOff>
      <xdr:row>191</xdr:row>
      <xdr:rowOff>0</xdr:rowOff>
    </xdr:to>
    <xdr:graphicFrame>
      <xdr:nvGraphicFramePr>
        <xdr:cNvPr id="3" name="4 Gráfico"/>
        <xdr:cNvGraphicFramePr/>
      </xdr:nvGraphicFramePr>
      <xdr:xfrm>
        <a:off x="1228725" y="35452050"/>
        <a:ext cx="151066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1400175</xdr:colOff>
      <xdr:row>224</xdr:row>
      <xdr:rowOff>38100</xdr:rowOff>
    </xdr:from>
    <xdr:to>
      <xdr:col>12</xdr:col>
      <xdr:colOff>1104900</xdr:colOff>
      <xdr:row>241</xdr:row>
      <xdr:rowOff>0</xdr:rowOff>
    </xdr:to>
    <xdr:graphicFrame>
      <xdr:nvGraphicFramePr>
        <xdr:cNvPr id="4" name="5 Gráfico"/>
        <xdr:cNvGraphicFramePr/>
      </xdr:nvGraphicFramePr>
      <xdr:xfrm>
        <a:off x="2085975" y="45577125"/>
        <a:ext cx="132302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24</xdr:row>
      <xdr:rowOff>19050</xdr:rowOff>
    </xdr:from>
    <xdr:to>
      <xdr:col>6</xdr:col>
      <xdr:colOff>314325</xdr:colOff>
      <xdr:row>39</xdr:row>
      <xdr:rowOff>47625</xdr:rowOff>
    </xdr:to>
    <xdr:graphicFrame>
      <xdr:nvGraphicFramePr>
        <xdr:cNvPr id="5" name="6 Gráfico"/>
        <xdr:cNvGraphicFramePr/>
      </xdr:nvGraphicFramePr>
      <xdr:xfrm>
        <a:off x="695325" y="5562600"/>
        <a:ext cx="6657975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1381125</xdr:colOff>
      <xdr:row>24</xdr:row>
      <xdr:rowOff>47625</xdr:rowOff>
    </xdr:from>
    <xdr:to>
      <xdr:col>12</xdr:col>
      <xdr:colOff>800100</xdr:colOff>
      <xdr:row>39</xdr:row>
      <xdr:rowOff>47625</xdr:rowOff>
    </xdr:to>
    <xdr:graphicFrame>
      <xdr:nvGraphicFramePr>
        <xdr:cNvPr id="6" name="7 Gráfico"/>
        <xdr:cNvGraphicFramePr/>
      </xdr:nvGraphicFramePr>
      <xdr:xfrm>
        <a:off x="8420100" y="5591175"/>
        <a:ext cx="659130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199</xdr:row>
      <xdr:rowOff>133350</xdr:rowOff>
    </xdr:from>
    <xdr:to>
      <xdr:col>12</xdr:col>
      <xdr:colOff>314325</xdr:colOff>
      <xdr:row>216</xdr:row>
      <xdr:rowOff>38100</xdr:rowOff>
    </xdr:to>
    <xdr:graphicFrame>
      <xdr:nvGraphicFramePr>
        <xdr:cNvPr id="7" name="8 Gráfico"/>
        <xdr:cNvGraphicFramePr/>
      </xdr:nvGraphicFramePr>
      <xdr:xfrm>
        <a:off x="2162175" y="40728900"/>
        <a:ext cx="12363450" cy="3152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76200</xdr:colOff>
      <xdr:row>261</xdr:row>
      <xdr:rowOff>0</xdr:rowOff>
    </xdr:from>
    <xdr:to>
      <xdr:col>14</xdr:col>
      <xdr:colOff>866775</xdr:colOff>
      <xdr:row>294</xdr:row>
      <xdr:rowOff>57150</xdr:rowOff>
    </xdr:to>
    <xdr:graphicFrame>
      <xdr:nvGraphicFramePr>
        <xdr:cNvPr id="8" name="9 Gráfico"/>
        <xdr:cNvGraphicFramePr/>
      </xdr:nvGraphicFramePr>
      <xdr:xfrm>
        <a:off x="314325" y="53206650"/>
        <a:ext cx="16764000" cy="650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419100</xdr:colOff>
      <xdr:row>66</xdr:row>
      <xdr:rowOff>0</xdr:rowOff>
    </xdr:from>
    <xdr:to>
      <xdr:col>14</xdr:col>
      <xdr:colOff>495300</xdr:colOff>
      <xdr:row>96</xdr:row>
      <xdr:rowOff>152400</xdr:rowOff>
    </xdr:to>
    <xdr:graphicFrame>
      <xdr:nvGraphicFramePr>
        <xdr:cNvPr id="9" name="13 Gráfico"/>
        <xdr:cNvGraphicFramePr/>
      </xdr:nvGraphicFramePr>
      <xdr:xfrm>
        <a:off x="657225" y="13944600"/>
        <a:ext cx="16049625" cy="586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12</xdr:col>
      <xdr:colOff>409575</xdr:colOff>
      <xdr:row>2</xdr:row>
      <xdr:rowOff>38100</xdr:rowOff>
    </xdr:from>
    <xdr:to>
      <xdr:col>13</xdr:col>
      <xdr:colOff>742950</xdr:colOff>
      <xdr:row>9</xdr:row>
      <xdr:rowOff>28575</xdr:rowOff>
    </xdr:to>
    <xdr:pic>
      <xdr:nvPicPr>
        <xdr:cNvPr id="10" name="11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20875" y="419100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523875</xdr:colOff>
      <xdr:row>10</xdr:row>
      <xdr:rowOff>180975</xdr:rowOff>
    </xdr:to>
    <xdr:pic>
      <xdr:nvPicPr>
        <xdr:cNvPr id="11" name="Picture 112" descr="Resultado de imagen para consejo municipal del deport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" y="190500"/>
          <a:ext cx="3048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104775</xdr:rowOff>
    </xdr:from>
    <xdr:to>
      <xdr:col>6</xdr:col>
      <xdr:colOff>47625</xdr:colOff>
      <xdr:row>39</xdr:row>
      <xdr:rowOff>47625</xdr:rowOff>
    </xdr:to>
    <xdr:graphicFrame>
      <xdr:nvGraphicFramePr>
        <xdr:cNvPr id="1" name="2 Gráfico"/>
        <xdr:cNvGraphicFramePr/>
      </xdr:nvGraphicFramePr>
      <xdr:xfrm>
        <a:off x="695325" y="5648325"/>
        <a:ext cx="6391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714375</xdr:colOff>
      <xdr:row>107</xdr:row>
      <xdr:rowOff>66675</xdr:rowOff>
    </xdr:from>
    <xdr:to>
      <xdr:col>13</xdr:col>
      <xdr:colOff>142875</xdr:colOff>
      <xdr:row>137</xdr:row>
      <xdr:rowOff>9525</xdr:rowOff>
    </xdr:to>
    <xdr:graphicFrame>
      <xdr:nvGraphicFramePr>
        <xdr:cNvPr id="2" name="3 Gráfico"/>
        <xdr:cNvGraphicFramePr/>
      </xdr:nvGraphicFramePr>
      <xdr:xfrm>
        <a:off x="1400175" y="22231350"/>
        <a:ext cx="1414462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172</xdr:row>
      <xdr:rowOff>190500</xdr:rowOff>
    </xdr:from>
    <xdr:to>
      <xdr:col>14</xdr:col>
      <xdr:colOff>123825</xdr:colOff>
      <xdr:row>191</xdr:row>
      <xdr:rowOff>0</xdr:rowOff>
    </xdr:to>
    <xdr:graphicFrame>
      <xdr:nvGraphicFramePr>
        <xdr:cNvPr id="3" name="4 Gráfico"/>
        <xdr:cNvGraphicFramePr/>
      </xdr:nvGraphicFramePr>
      <xdr:xfrm>
        <a:off x="1228725" y="35452050"/>
        <a:ext cx="151066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1400175</xdr:colOff>
      <xdr:row>224</xdr:row>
      <xdr:rowOff>38100</xdr:rowOff>
    </xdr:from>
    <xdr:to>
      <xdr:col>12</xdr:col>
      <xdr:colOff>1104900</xdr:colOff>
      <xdr:row>241</xdr:row>
      <xdr:rowOff>0</xdr:rowOff>
    </xdr:to>
    <xdr:graphicFrame>
      <xdr:nvGraphicFramePr>
        <xdr:cNvPr id="4" name="5 Gráfico"/>
        <xdr:cNvGraphicFramePr/>
      </xdr:nvGraphicFramePr>
      <xdr:xfrm>
        <a:off x="2085975" y="45577125"/>
        <a:ext cx="132302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24</xdr:row>
      <xdr:rowOff>19050</xdr:rowOff>
    </xdr:from>
    <xdr:to>
      <xdr:col>6</xdr:col>
      <xdr:colOff>314325</xdr:colOff>
      <xdr:row>39</xdr:row>
      <xdr:rowOff>47625</xdr:rowOff>
    </xdr:to>
    <xdr:graphicFrame>
      <xdr:nvGraphicFramePr>
        <xdr:cNvPr id="5" name="6 Gráfico"/>
        <xdr:cNvGraphicFramePr/>
      </xdr:nvGraphicFramePr>
      <xdr:xfrm>
        <a:off x="695325" y="5562600"/>
        <a:ext cx="6657975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1381125</xdr:colOff>
      <xdr:row>24</xdr:row>
      <xdr:rowOff>47625</xdr:rowOff>
    </xdr:from>
    <xdr:to>
      <xdr:col>12</xdr:col>
      <xdr:colOff>800100</xdr:colOff>
      <xdr:row>39</xdr:row>
      <xdr:rowOff>47625</xdr:rowOff>
    </xdr:to>
    <xdr:graphicFrame>
      <xdr:nvGraphicFramePr>
        <xdr:cNvPr id="6" name="7 Gráfico"/>
        <xdr:cNvGraphicFramePr/>
      </xdr:nvGraphicFramePr>
      <xdr:xfrm>
        <a:off x="8420100" y="5591175"/>
        <a:ext cx="659130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199</xdr:row>
      <xdr:rowOff>133350</xdr:rowOff>
    </xdr:from>
    <xdr:to>
      <xdr:col>12</xdr:col>
      <xdr:colOff>314325</xdr:colOff>
      <xdr:row>216</xdr:row>
      <xdr:rowOff>38100</xdr:rowOff>
    </xdr:to>
    <xdr:graphicFrame>
      <xdr:nvGraphicFramePr>
        <xdr:cNvPr id="7" name="8 Gráfico"/>
        <xdr:cNvGraphicFramePr/>
      </xdr:nvGraphicFramePr>
      <xdr:xfrm>
        <a:off x="2162175" y="40728900"/>
        <a:ext cx="12363450" cy="3152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76200</xdr:colOff>
      <xdr:row>262</xdr:row>
      <xdr:rowOff>0</xdr:rowOff>
    </xdr:from>
    <xdr:to>
      <xdr:col>14</xdr:col>
      <xdr:colOff>866775</xdr:colOff>
      <xdr:row>295</xdr:row>
      <xdr:rowOff>57150</xdr:rowOff>
    </xdr:to>
    <xdr:graphicFrame>
      <xdr:nvGraphicFramePr>
        <xdr:cNvPr id="8" name="9 Gráfico"/>
        <xdr:cNvGraphicFramePr/>
      </xdr:nvGraphicFramePr>
      <xdr:xfrm>
        <a:off x="314325" y="53406675"/>
        <a:ext cx="16764000" cy="650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419100</xdr:colOff>
      <xdr:row>66</xdr:row>
      <xdr:rowOff>0</xdr:rowOff>
    </xdr:from>
    <xdr:to>
      <xdr:col>14</xdr:col>
      <xdr:colOff>495300</xdr:colOff>
      <xdr:row>96</xdr:row>
      <xdr:rowOff>152400</xdr:rowOff>
    </xdr:to>
    <xdr:graphicFrame>
      <xdr:nvGraphicFramePr>
        <xdr:cNvPr id="9" name="13 Gráfico"/>
        <xdr:cNvGraphicFramePr/>
      </xdr:nvGraphicFramePr>
      <xdr:xfrm>
        <a:off x="657225" y="13944600"/>
        <a:ext cx="16049625" cy="586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12</xdr:col>
      <xdr:colOff>409575</xdr:colOff>
      <xdr:row>2</xdr:row>
      <xdr:rowOff>38100</xdr:rowOff>
    </xdr:from>
    <xdr:to>
      <xdr:col>13</xdr:col>
      <xdr:colOff>742950</xdr:colOff>
      <xdr:row>9</xdr:row>
      <xdr:rowOff>28575</xdr:rowOff>
    </xdr:to>
    <xdr:pic>
      <xdr:nvPicPr>
        <xdr:cNvPr id="10" name="11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20875" y="419100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523875</xdr:colOff>
      <xdr:row>10</xdr:row>
      <xdr:rowOff>180975</xdr:rowOff>
    </xdr:to>
    <xdr:pic>
      <xdr:nvPicPr>
        <xdr:cNvPr id="11" name="Picture 112" descr="Resultado de imagen para consejo municipal del deport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" y="190500"/>
          <a:ext cx="3048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104775</xdr:rowOff>
    </xdr:from>
    <xdr:to>
      <xdr:col>6</xdr:col>
      <xdr:colOff>47625</xdr:colOff>
      <xdr:row>39</xdr:row>
      <xdr:rowOff>47625</xdr:rowOff>
    </xdr:to>
    <xdr:graphicFrame>
      <xdr:nvGraphicFramePr>
        <xdr:cNvPr id="1" name="2 Gráfico"/>
        <xdr:cNvGraphicFramePr/>
      </xdr:nvGraphicFramePr>
      <xdr:xfrm>
        <a:off x="695325" y="5648325"/>
        <a:ext cx="6391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714375</xdr:colOff>
      <xdr:row>107</xdr:row>
      <xdr:rowOff>66675</xdr:rowOff>
    </xdr:from>
    <xdr:to>
      <xdr:col>13</xdr:col>
      <xdr:colOff>142875</xdr:colOff>
      <xdr:row>137</xdr:row>
      <xdr:rowOff>9525</xdr:rowOff>
    </xdr:to>
    <xdr:graphicFrame>
      <xdr:nvGraphicFramePr>
        <xdr:cNvPr id="2" name="3 Gráfico"/>
        <xdr:cNvGraphicFramePr/>
      </xdr:nvGraphicFramePr>
      <xdr:xfrm>
        <a:off x="1400175" y="22231350"/>
        <a:ext cx="1414462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172</xdr:row>
      <xdr:rowOff>190500</xdr:rowOff>
    </xdr:from>
    <xdr:to>
      <xdr:col>14</xdr:col>
      <xdr:colOff>123825</xdr:colOff>
      <xdr:row>191</xdr:row>
      <xdr:rowOff>0</xdr:rowOff>
    </xdr:to>
    <xdr:graphicFrame>
      <xdr:nvGraphicFramePr>
        <xdr:cNvPr id="3" name="4 Gráfico"/>
        <xdr:cNvGraphicFramePr/>
      </xdr:nvGraphicFramePr>
      <xdr:xfrm>
        <a:off x="1228725" y="35452050"/>
        <a:ext cx="151066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1400175</xdr:colOff>
      <xdr:row>224</xdr:row>
      <xdr:rowOff>38100</xdr:rowOff>
    </xdr:from>
    <xdr:to>
      <xdr:col>12</xdr:col>
      <xdr:colOff>1104900</xdr:colOff>
      <xdr:row>241</xdr:row>
      <xdr:rowOff>0</xdr:rowOff>
    </xdr:to>
    <xdr:graphicFrame>
      <xdr:nvGraphicFramePr>
        <xdr:cNvPr id="4" name="5 Gráfico"/>
        <xdr:cNvGraphicFramePr/>
      </xdr:nvGraphicFramePr>
      <xdr:xfrm>
        <a:off x="2085975" y="45577125"/>
        <a:ext cx="132302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24</xdr:row>
      <xdr:rowOff>19050</xdr:rowOff>
    </xdr:from>
    <xdr:to>
      <xdr:col>6</xdr:col>
      <xdr:colOff>314325</xdr:colOff>
      <xdr:row>39</xdr:row>
      <xdr:rowOff>47625</xdr:rowOff>
    </xdr:to>
    <xdr:graphicFrame>
      <xdr:nvGraphicFramePr>
        <xdr:cNvPr id="5" name="6 Gráfico"/>
        <xdr:cNvGraphicFramePr/>
      </xdr:nvGraphicFramePr>
      <xdr:xfrm>
        <a:off x="695325" y="5562600"/>
        <a:ext cx="6657975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1381125</xdr:colOff>
      <xdr:row>24</xdr:row>
      <xdr:rowOff>47625</xdr:rowOff>
    </xdr:from>
    <xdr:to>
      <xdr:col>12</xdr:col>
      <xdr:colOff>800100</xdr:colOff>
      <xdr:row>39</xdr:row>
      <xdr:rowOff>47625</xdr:rowOff>
    </xdr:to>
    <xdr:graphicFrame>
      <xdr:nvGraphicFramePr>
        <xdr:cNvPr id="6" name="7 Gráfico"/>
        <xdr:cNvGraphicFramePr/>
      </xdr:nvGraphicFramePr>
      <xdr:xfrm>
        <a:off x="8420100" y="5591175"/>
        <a:ext cx="659130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199</xdr:row>
      <xdr:rowOff>133350</xdr:rowOff>
    </xdr:from>
    <xdr:to>
      <xdr:col>12</xdr:col>
      <xdr:colOff>314325</xdr:colOff>
      <xdr:row>216</xdr:row>
      <xdr:rowOff>38100</xdr:rowOff>
    </xdr:to>
    <xdr:graphicFrame>
      <xdr:nvGraphicFramePr>
        <xdr:cNvPr id="7" name="8 Gráfico"/>
        <xdr:cNvGraphicFramePr/>
      </xdr:nvGraphicFramePr>
      <xdr:xfrm>
        <a:off x="2162175" y="40728900"/>
        <a:ext cx="12363450" cy="3152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76200</xdr:colOff>
      <xdr:row>262</xdr:row>
      <xdr:rowOff>0</xdr:rowOff>
    </xdr:from>
    <xdr:to>
      <xdr:col>14</xdr:col>
      <xdr:colOff>866775</xdr:colOff>
      <xdr:row>295</xdr:row>
      <xdr:rowOff>57150</xdr:rowOff>
    </xdr:to>
    <xdr:graphicFrame>
      <xdr:nvGraphicFramePr>
        <xdr:cNvPr id="8" name="9 Gráfico"/>
        <xdr:cNvGraphicFramePr/>
      </xdr:nvGraphicFramePr>
      <xdr:xfrm>
        <a:off x="314325" y="53406675"/>
        <a:ext cx="16764000" cy="650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419100</xdr:colOff>
      <xdr:row>66</xdr:row>
      <xdr:rowOff>0</xdr:rowOff>
    </xdr:from>
    <xdr:to>
      <xdr:col>14</xdr:col>
      <xdr:colOff>495300</xdr:colOff>
      <xdr:row>96</xdr:row>
      <xdr:rowOff>152400</xdr:rowOff>
    </xdr:to>
    <xdr:graphicFrame>
      <xdr:nvGraphicFramePr>
        <xdr:cNvPr id="9" name="13 Gráfico"/>
        <xdr:cNvGraphicFramePr/>
      </xdr:nvGraphicFramePr>
      <xdr:xfrm>
        <a:off x="657225" y="13944600"/>
        <a:ext cx="16049625" cy="586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12</xdr:col>
      <xdr:colOff>409575</xdr:colOff>
      <xdr:row>2</xdr:row>
      <xdr:rowOff>38100</xdr:rowOff>
    </xdr:from>
    <xdr:to>
      <xdr:col>13</xdr:col>
      <xdr:colOff>742950</xdr:colOff>
      <xdr:row>9</xdr:row>
      <xdr:rowOff>28575</xdr:rowOff>
    </xdr:to>
    <xdr:pic>
      <xdr:nvPicPr>
        <xdr:cNvPr id="10" name="11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20875" y="419100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523875</xdr:colOff>
      <xdr:row>10</xdr:row>
      <xdr:rowOff>180975</xdr:rowOff>
    </xdr:to>
    <xdr:pic>
      <xdr:nvPicPr>
        <xdr:cNvPr id="11" name="Picture 112" descr="Resultado de imagen para consejo municipal del deport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" y="190500"/>
          <a:ext cx="3048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104775</xdr:rowOff>
    </xdr:from>
    <xdr:to>
      <xdr:col>6</xdr:col>
      <xdr:colOff>47625</xdr:colOff>
      <xdr:row>39</xdr:row>
      <xdr:rowOff>47625</xdr:rowOff>
    </xdr:to>
    <xdr:graphicFrame>
      <xdr:nvGraphicFramePr>
        <xdr:cNvPr id="1" name="2 Gráfico"/>
        <xdr:cNvGraphicFramePr/>
      </xdr:nvGraphicFramePr>
      <xdr:xfrm>
        <a:off x="695325" y="5648325"/>
        <a:ext cx="6391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714375</xdr:colOff>
      <xdr:row>107</xdr:row>
      <xdr:rowOff>66675</xdr:rowOff>
    </xdr:from>
    <xdr:to>
      <xdr:col>13</xdr:col>
      <xdr:colOff>142875</xdr:colOff>
      <xdr:row>137</xdr:row>
      <xdr:rowOff>9525</xdr:rowOff>
    </xdr:to>
    <xdr:graphicFrame>
      <xdr:nvGraphicFramePr>
        <xdr:cNvPr id="2" name="3 Gráfico"/>
        <xdr:cNvGraphicFramePr/>
      </xdr:nvGraphicFramePr>
      <xdr:xfrm>
        <a:off x="1400175" y="22231350"/>
        <a:ext cx="1414462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172</xdr:row>
      <xdr:rowOff>190500</xdr:rowOff>
    </xdr:from>
    <xdr:to>
      <xdr:col>14</xdr:col>
      <xdr:colOff>123825</xdr:colOff>
      <xdr:row>191</xdr:row>
      <xdr:rowOff>0</xdr:rowOff>
    </xdr:to>
    <xdr:graphicFrame>
      <xdr:nvGraphicFramePr>
        <xdr:cNvPr id="3" name="4 Gráfico"/>
        <xdr:cNvGraphicFramePr/>
      </xdr:nvGraphicFramePr>
      <xdr:xfrm>
        <a:off x="1228725" y="35452050"/>
        <a:ext cx="151066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1400175</xdr:colOff>
      <xdr:row>224</xdr:row>
      <xdr:rowOff>38100</xdr:rowOff>
    </xdr:from>
    <xdr:to>
      <xdr:col>12</xdr:col>
      <xdr:colOff>1104900</xdr:colOff>
      <xdr:row>241</xdr:row>
      <xdr:rowOff>0</xdr:rowOff>
    </xdr:to>
    <xdr:graphicFrame>
      <xdr:nvGraphicFramePr>
        <xdr:cNvPr id="4" name="5 Gráfico"/>
        <xdr:cNvGraphicFramePr/>
      </xdr:nvGraphicFramePr>
      <xdr:xfrm>
        <a:off x="2085975" y="45586650"/>
        <a:ext cx="132302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24</xdr:row>
      <xdr:rowOff>19050</xdr:rowOff>
    </xdr:from>
    <xdr:to>
      <xdr:col>6</xdr:col>
      <xdr:colOff>314325</xdr:colOff>
      <xdr:row>39</xdr:row>
      <xdr:rowOff>47625</xdr:rowOff>
    </xdr:to>
    <xdr:graphicFrame>
      <xdr:nvGraphicFramePr>
        <xdr:cNvPr id="5" name="6 Gráfico"/>
        <xdr:cNvGraphicFramePr/>
      </xdr:nvGraphicFramePr>
      <xdr:xfrm>
        <a:off x="695325" y="5562600"/>
        <a:ext cx="6657975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1381125</xdr:colOff>
      <xdr:row>24</xdr:row>
      <xdr:rowOff>47625</xdr:rowOff>
    </xdr:from>
    <xdr:to>
      <xdr:col>12</xdr:col>
      <xdr:colOff>800100</xdr:colOff>
      <xdr:row>39</xdr:row>
      <xdr:rowOff>47625</xdr:rowOff>
    </xdr:to>
    <xdr:graphicFrame>
      <xdr:nvGraphicFramePr>
        <xdr:cNvPr id="6" name="7 Gráfico"/>
        <xdr:cNvGraphicFramePr/>
      </xdr:nvGraphicFramePr>
      <xdr:xfrm>
        <a:off x="8420100" y="5591175"/>
        <a:ext cx="659130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199</xdr:row>
      <xdr:rowOff>133350</xdr:rowOff>
    </xdr:from>
    <xdr:to>
      <xdr:col>12</xdr:col>
      <xdr:colOff>314325</xdr:colOff>
      <xdr:row>216</xdr:row>
      <xdr:rowOff>38100</xdr:rowOff>
    </xdr:to>
    <xdr:graphicFrame>
      <xdr:nvGraphicFramePr>
        <xdr:cNvPr id="7" name="8 Gráfico"/>
        <xdr:cNvGraphicFramePr/>
      </xdr:nvGraphicFramePr>
      <xdr:xfrm>
        <a:off x="2162175" y="40728900"/>
        <a:ext cx="12363450" cy="3152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76200</xdr:colOff>
      <xdr:row>262</xdr:row>
      <xdr:rowOff>0</xdr:rowOff>
    </xdr:from>
    <xdr:to>
      <xdr:col>14</xdr:col>
      <xdr:colOff>866775</xdr:colOff>
      <xdr:row>295</xdr:row>
      <xdr:rowOff>57150</xdr:rowOff>
    </xdr:to>
    <xdr:graphicFrame>
      <xdr:nvGraphicFramePr>
        <xdr:cNvPr id="8" name="9 Gráfico"/>
        <xdr:cNvGraphicFramePr/>
      </xdr:nvGraphicFramePr>
      <xdr:xfrm>
        <a:off x="314325" y="53416200"/>
        <a:ext cx="16764000" cy="650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419100</xdr:colOff>
      <xdr:row>66</xdr:row>
      <xdr:rowOff>0</xdr:rowOff>
    </xdr:from>
    <xdr:to>
      <xdr:col>14</xdr:col>
      <xdr:colOff>495300</xdr:colOff>
      <xdr:row>96</xdr:row>
      <xdr:rowOff>152400</xdr:rowOff>
    </xdr:to>
    <xdr:graphicFrame>
      <xdr:nvGraphicFramePr>
        <xdr:cNvPr id="9" name="13 Gráfico"/>
        <xdr:cNvGraphicFramePr/>
      </xdr:nvGraphicFramePr>
      <xdr:xfrm>
        <a:off x="657225" y="13944600"/>
        <a:ext cx="16049625" cy="586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12</xdr:col>
      <xdr:colOff>409575</xdr:colOff>
      <xdr:row>2</xdr:row>
      <xdr:rowOff>38100</xdr:rowOff>
    </xdr:from>
    <xdr:to>
      <xdr:col>13</xdr:col>
      <xdr:colOff>742950</xdr:colOff>
      <xdr:row>9</xdr:row>
      <xdr:rowOff>28575</xdr:rowOff>
    </xdr:to>
    <xdr:pic>
      <xdr:nvPicPr>
        <xdr:cNvPr id="10" name="11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20875" y="419100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523875</xdr:colOff>
      <xdr:row>10</xdr:row>
      <xdr:rowOff>180975</xdr:rowOff>
    </xdr:to>
    <xdr:pic>
      <xdr:nvPicPr>
        <xdr:cNvPr id="11" name="Picture 112" descr="Resultado de imagen para consejo municipal del deport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" y="190500"/>
          <a:ext cx="3048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104775</xdr:rowOff>
    </xdr:from>
    <xdr:to>
      <xdr:col>6</xdr:col>
      <xdr:colOff>47625</xdr:colOff>
      <xdr:row>39</xdr:row>
      <xdr:rowOff>47625</xdr:rowOff>
    </xdr:to>
    <xdr:graphicFrame>
      <xdr:nvGraphicFramePr>
        <xdr:cNvPr id="1" name="2 Gráfico"/>
        <xdr:cNvGraphicFramePr/>
      </xdr:nvGraphicFramePr>
      <xdr:xfrm>
        <a:off x="695325" y="5648325"/>
        <a:ext cx="6391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714375</xdr:colOff>
      <xdr:row>107</xdr:row>
      <xdr:rowOff>66675</xdr:rowOff>
    </xdr:from>
    <xdr:to>
      <xdr:col>13</xdr:col>
      <xdr:colOff>142875</xdr:colOff>
      <xdr:row>137</xdr:row>
      <xdr:rowOff>9525</xdr:rowOff>
    </xdr:to>
    <xdr:graphicFrame>
      <xdr:nvGraphicFramePr>
        <xdr:cNvPr id="2" name="3 Gráfico"/>
        <xdr:cNvGraphicFramePr/>
      </xdr:nvGraphicFramePr>
      <xdr:xfrm>
        <a:off x="1400175" y="22231350"/>
        <a:ext cx="1414462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172</xdr:row>
      <xdr:rowOff>190500</xdr:rowOff>
    </xdr:from>
    <xdr:to>
      <xdr:col>14</xdr:col>
      <xdr:colOff>123825</xdr:colOff>
      <xdr:row>191</xdr:row>
      <xdr:rowOff>0</xdr:rowOff>
    </xdr:to>
    <xdr:graphicFrame>
      <xdr:nvGraphicFramePr>
        <xdr:cNvPr id="3" name="4 Gráfico"/>
        <xdr:cNvGraphicFramePr/>
      </xdr:nvGraphicFramePr>
      <xdr:xfrm>
        <a:off x="1228725" y="35452050"/>
        <a:ext cx="151066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1400175</xdr:colOff>
      <xdr:row>224</xdr:row>
      <xdr:rowOff>38100</xdr:rowOff>
    </xdr:from>
    <xdr:to>
      <xdr:col>12</xdr:col>
      <xdr:colOff>1104900</xdr:colOff>
      <xdr:row>241</xdr:row>
      <xdr:rowOff>0</xdr:rowOff>
    </xdr:to>
    <xdr:graphicFrame>
      <xdr:nvGraphicFramePr>
        <xdr:cNvPr id="4" name="5 Gráfico"/>
        <xdr:cNvGraphicFramePr/>
      </xdr:nvGraphicFramePr>
      <xdr:xfrm>
        <a:off x="2085975" y="45577125"/>
        <a:ext cx="132302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24</xdr:row>
      <xdr:rowOff>19050</xdr:rowOff>
    </xdr:from>
    <xdr:to>
      <xdr:col>6</xdr:col>
      <xdr:colOff>314325</xdr:colOff>
      <xdr:row>39</xdr:row>
      <xdr:rowOff>47625</xdr:rowOff>
    </xdr:to>
    <xdr:graphicFrame>
      <xdr:nvGraphicFramePr>
        <xdr:cNvPr id="5" name="6 Gráfico"/>
        <xdr:cNvGraphicFramePr/>
      </xdr:nvGraphicFramePr>
      <xdr:xfrm>
        <a:off x="695325" y="5562600"/>
        <a:ext cx="6657975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1381125</xdr:colOff>
      <xdr:row>24</xdr:row>
      <xdr:rowOff>47625</xdr:rowOff>
    </xdr:from>
    <xdr:to>
      <xdr:col>12</xdr:col>
      <xdr:colOff>800100</xdr:colOff>
      <xdr:row>39</xdr:row>
      <xdr:rowOff>47625</xdr:rowOff>
    </xdr:to>
    <xdr:graphicFrame>
      <xdr:nvGraphicFramePr>
        <xdr:cNvPr id="6" name="7 Gráfico"/>
        <xdr:cNvGraphicFramePr/>
      </xdr:nvGraphicFramePr>
      <xdr:xfrm>
        <a:off x="8420100" y="5591175"/>
        <a:ext cx="659130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199</xdr:row>
      <xdr:rowOff>133350</xdr:rowOff>
    </xdr:from>
    <xdr:to>
      <xdr:col>12</xdr:col>
      <xdr:colOff>314325</xdr:colOff>
      <xdr:row>216</xdr:row>
      <xdr:rowOff>38100</xdr:rowOff>
    </xdr:to>
    <xdr:graphicFrame>
      <xdr:nvGraphicFramePr>
        <xdr:cNvPr id="7" name="8 Gráfico"/>
        <xdr:cNvGraphicFramePr/>
      </xdr:nvGraphicFramePr>
      <xdr:xfrm>
        <a:off x="2162175" y="40728900"/>
        <a:ext cx="12363450" cy="3152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76200</xdr:colOff>
      <xdr:row>262</xdr:row>
      <xdr:rowOff>0</xdr:rowOff>
    </xdr:from>
    <xdr:to>
      <xdr:col>14</xdr:col>
      <xdr:colOff>866775</xdr:colOff>
      <xdr:row>295</xdr:row>
      <xdr:rowOff>57150</xdr:rowOff>
    </xdr:to>
    <xdr:graphicFrame>
      <xdr:nvGraphicFramePr>
        <xdr:cNvPr id="8" name="9 Gráfico"/>
        <xdr:cNvGraphicFramePr/>
      </xdr:nvGraphicFramePr>
      <xdr:xfrm>
        <a:off x="314325" y="53406675"/>
        <a:ext cx="16764000" cy="650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419100</xdr:colOff>
      <xdr:row>66</xdr:row>
      <xdr:rowOff>0</xdr:rowOff>
    </xdr:from>
    <xdr:to>
      <xdr:col>14</xdr:col>
      <xdr:colOff>495300</xdr:colOff>
      <xdr:row>96</xdr:row>
      <xdr:rowOff>152400</xdr:rowOff>
    </xdr:to>
    <xdr:graphicFrame>
      <xdr:nvGraphicFramePr>
        <xdr:cNvPr id="9" name="13 Gráfico"/>
        <xdr:cNvGraphicFramePr/>
      </xdr:nvGraphicFramePr>
      <xdr:xfrm>
        <a:off x="657225" y="13944600"/>
        <a:ext cx="16049625" cy="586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12</xdr:col>
      <xdr:colOff>409575</xdr:colOff>
      <xdr:row>2</xdr:row>
      <xdr:rowOff>38100</xdr:rowOff>
    </xdr:from>
    <xdr:to>
      <xdr:col>13</xdr:col>
      <xdr:colOff>742950</xdr:colOff>
      <xdr:row>9</xdr:row>
      <xdr:rowOff>28575</xdr:rowOff>
    </xdr:to>
    <xdr:pic>
      <xdr:nvPicPr>
        <xdr:cNvPr id="10" name="11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20875" y="419100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523875</xdr:colOff>
      <xdr:row>10</xdr:row>
      <xdr:rowOff>180975</xdr:rowOff>
    </xdr:to>
    <xdr:pic>
      <xdr:nvPicPr>
        <xdr:cNvPr id="11" name="Picture 112" descr="Resultado de imagen para consejo municipal del deport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" y="190500"/>
          <a:ext cx="3048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104775</xdr:rowOff>
    </xdr:from>
    <xdr:to>
      <xdr:col>6</xdr:col>
      <xdr:colOff>47625</xdr:colOff>
      <xdr:row>39</xdr:row>
      <xdr:rowOff>47625</xdr:rowOff>
    </xdr:to>
    <xdr:graphicFrame>
      <xdr:nvGraphicFramePr>
        <xdr:cNvPr id="1" name="2 Gráfico"/>
        <xdr:cNvGraphicFramePr/>
      </xdr:nvGraphicFramePr>
      <xdr:xfrm>
        <a:off x="695325" y="5648325"/>
        <a:ext cx="6391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714375</xdr:colOff>
      <xdr:row>107</xdr:row>
      <xdr:rowOff>66675</xdr:rowOff>
    </xdr:from>
    <xdr:to>
      <xdr:col>13</xdr:col>
      <xdr:colOff>142875</xdr:colOff>
      <xdr:row>137</xdr:row>
      <xdr:rowOff>9525</xdr:rowOff>
    </xdr:to>
    <xdr:graphicFrame>
      <xdr:nvGraphicFramePr>
        <xdr:cNvPr id="2" name="3 Gráfico"/>
        <xdr:cNvGraphicFramePr/>
      </xdr:nvGraphicFramePr>
      <xdr:xfrm>
        <a:off x="1400175" y="22231350"/>
        <a:ext cx="1414462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172</xdr:row>
      <xdr:rowOff>190500</xdr:rowOff>
    </xdr:from>
    <xdr:to>
      <xdr:col>14</xdr:col>
      <xdr:colOff>123825</xdr:colOff>
      <xdr:row>191</xdr:row>
      <xdr:rowOff>0</xdr:rowOff>
    </xdr:to>
    <xdr:graphicFrame>
      <xdr:nvGraphicFramePr>
        <xdr:cNvPr id="3" name="4 Gráfico"/>
        <xdr:cNvGraphicFramePr/>
      </xdr:nvGraphicFramePr>
      <xdr:xfrm>
        <a:off x="1228725" y="35452050"/>
        <a:ext cx="151066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1400175</xdr:colOff>
      <xdr:row>224</xdr:row>
      <xdr:rowOff>38100</xdr:rowOff>
    </xdr:from>
    <xdr:to>
      <xdr:col>12</xdr:col>
      <xdr:colOff>1104900</xdr:colOff>
      <xdr:row>241</xdr:row>
      <xdr:rowOff>0</xdr:rowOff>
    </xdr:to>
    <xdr:graphicFrame>
      <xdr:nvGraphicFramePr>
        <xdr:cNvPr id="4" name="5 Gráfico"/>
        <xdr:cNvGraphicFramePr/>
      </xdr:nvGraphicFramePr>
      <xdr:xfrm>
        <a:off x="2085975" y="45577125"/>
        <a:ext cx="132302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24</xdr:row>
      <xdr:rowOff>19050</xdr:rowOff>
    </xdr:from>
    <xdr:to>
      <xdr:col>6</xdr:col>
      <xdr:colOff>314325</xdr:colOff>
      <xdr:row>39</xdr:row>
      <xdr:rowOff>47625</xdr:rowOff>
    </xdr:to>
    <xdr:graphicFrame>
      <xdr:nvGraphicFramePr>
        <xdr:cNvPr id="5" name="6 Gráfico"/>
        <xdr:cNvGraphicFramePr/>
      </xdr:nvGraphicFramePr>
      <xdr:xfrm>
        <a:off x="695325" y="5562600"/>
        <a:ext cx="6657975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1381125</xdr:colOff>
      <xdr:row>24</xdr:row>
      <xdr:rowOff>47625</xdr:rowOff>
    </xdr:from>
    <xdr:to>
      <xdr:col>12</xdr:col>
      <xdr:colOff>800100</xdr:colOff>
      <xdr:row>39</xdr:row>
      <xdr:rowOff>47625</xdr:rowOff>
    </xdr:to>
    <xdr:graphicFrame>
      <xdr:nvGraphicFramePr>
        <xdr:cNvPr id="6" name="7 Gráfico"/>
        <xdr:cNvGraphicFramePr/>
      </xdr:nvGraphicFramePr>
      <xdr:xfrm>
        <a:off x="8420100" y="5591175"/>
        <a:ext cx="659130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199</xdr:row>
      <xdr:rowOff>133350</xdr:rowOff>
    </xdr:from>
    <xdr:to>
      <xdr:col>12</xdr:col>
      <xdr:colOff>314325</xdr:colOff>
      <xdr:row>216</xdr:row>
      <xdr:rowOff>38100</xdr:rowOff>
    </xdr:to>
    <xdr:graphicFrame>
      <xdr:nvGraphicFramePr>
        <xdr:cNvPr id="7" name="8 Gráfico"/>
        <xdr:cNvGraphicFramePr/>
      </xdr:nvGraphicFramePr>
      <xdr:xfrm>
        <a:off x="2162175" y="40728900"/>
        <a:ext cx="12363450" cy="3152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76200</xdr:colOff>
      <xdr:row>262</xdr:row>
      <xdr:rowOff>0</xdr:rowOff>
    </xdr:from>
    <xdr:to>
      <xdr:col>14</xdr:col>
      <xdr:colOff>866775</xdr:colOff>
      <xdr:row>295</xdr:row>
      <xdr:rowOff>57150</xdr:rowOff>
    </xdr:to>
    <xdr:graphicFrame>
      <xdr:nvGraphicFramePr>
        <xdr:cNvPr id="8" name="9 Gráfico"/>
        <xdr:cNvGraphicFramePr/>
      </xdr:nvGraphicFramePr>
      <xdr:xfrm>
        <a:off x="314325" y="53406675"/>
        <a:ext cx="16764000" cy="650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419100</xdr:colOff>
      <xdr:row>66</xdr:row>
      <xdr:rowOff>0</xdr:rowOff>
    </xdr:from>
    <xdr:to>
      <xdr:col>14</xdr:col>
      <xdr:colOff>495300</xdr:colOff>
      <xdr:row>96</xdr:row>
      <xdr:rowOff>152400</xdr:rowOff>
    </xdr:to>
    <xdr:graphicFrame>
      <xdr:nvGraphicFramePr>
        <xdr:cNvPr id="9" name="13 Gráfico"/>
        <xdr:cNvGraphicFramePr/>
      </xdr:nvGraphicFramePr>
      <xdr:xfrm>
        <a:off x="657225" y="13944600"/>
        <a:ext cx="16049625" cy="586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12</xdr:col>
      <xdr:colOff>409575</xdr:colOff>
      <xdr:row>2</xdr:row>
      <xdr:rowOff>38100</xdr:rowOff>
    </xdr:from>
    <xdr:to>
      <xdr:col>13</xdr:col>
      <xdr:colOff>742950</xdr:colOff>
      <xdr:row>9</xdr:row>
      <xdr:rowOff>28575</xdr:rowOff>
    </xdr:to>
    <xdr:pic>
      <xdr:nvPicPr>
        <xdr:cNvPr id="10" name="11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20875" y="419100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523875</xdr:colOff>
      <xdr:row>10</xdr:row>
      <xdr:rowOff>180975</xdr:rowOff>
    </xdr:to>
    <xdr:pic>
      <xdr:nvPicPr>
        <xdr:cNvPr id="11" name="Picture 112" descr="Resultado de imagen para consejo municipal del deport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" y="190500"/>
          <a:ext cx="3048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roles\GRAFICAS\GRAFICAS%202016\CORTES%20Y%20GRAFICAS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</v>
          </cell>
          <cell r="D25">
            <v>0.3314447592067989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8"/>
  <sheetViews>
    <sheetView zoomScale="88" zoomScaleNormal="88" zoomScalePageLayoutView="0" workbookViewId="0" topLeftCell="B1">
      <selection activeCell="B14" sqref="B14:O14"/>
    </sheetView>
  </sheetViews>
  <sheetFormatPr defaultColWidth="11.421875" defaultRowHeight="15"/>
  <cols>
    <col min="1" max="1" width="3.57421875" style="570" customWidth="1"/>
    <col min="2" max="2" width="6.7109375" style="575" customWidth="1"/>
    <col min="3" max="3" width="22.140625" style="570" customWidth="1"/>
    <col min="4" max="4" width="15.7109375" style="570" customWidth="1"/>
    <col min="5" max="5" width="26.00390625" style="570" customWidth="1"/>
    <col min="6" max="6" width="31.421875" style="570" customWidth="1"/>
    <col min="7" max="7" width="26.421875" style="570" customWidth="1"/>
    <col min="8" max="8" width="17.421875" style="570" customWidth="1"/>
    <col min="9" max="9" width="19.140625" style="570" customWidth="1"/>
    <col min="10" max="10" width="15.8515625" style="570" customWidth="1"/>
    <col min="11" max="11" width="14.7109375" style="570" customWidth="1"/>
    <col min="12" max="12" width="14.00390625" style="570" customWidth="1"/>
    <col min="13" max="13" width="17.8515625" style="570" customWidth="1"/>
    <col min="14" max="14" width="12.140625" style="570" customWidth="1"/>
    <col min="15" max="15" width="14.140625" style="570" customWidth="1"/>
    <col min="16" max="16" width="2.57421875" style="570" hidden="1" customWidth="1"/>
    <col min="17" max="17" width="3.57421875" style="570" customWidth="1"/>
    <col min="18" max="16384" width="11.421875" style="570" customWidth="1"/>
  </cols>
  <sheetData>
    <row r="1" spans="1:17" ht="15">
      <c r="A1" s="571"/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</row>
    <row r="2" spans="1:17" ht="15">
      <c r="A2" s="571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1"/>
    </row>
    <row r="3" spans="1:17" ht="15">
      <c r="A3" s="571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1"/>
    </row>
    <row r="4" spans="1:17" ht="15">
      <c r="A4" s="571"/>
      <c r="B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1"/>
    </row>
    <row r="5" spans="1:17" ht="15">
      <c r="A5" s="571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1"/>
    </row>
    <row r="6" spans="1:17" ht="15">
      <c r="A6" s="571"/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1"/>
    </row>
    <row r="7" spans="1:17" ht="15">
      <c r="A7" s="571"/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1"/>
    </row>
    <row r="8" spans="1:17" ht="15">
      <c r="A8" s="571"/>
      <c r="B8" s="572"/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571"/>
    </row>
    <row r="9" spans="1:17" ht="15">
      <c r="A9" s="571"/>
      <c r="B9" s="572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1"/>
    </row>
    <row r="10" spans="1:17" ht="15">
      <c r="A10" s="571"/>
      <c r="B10" s="57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1"/>
    </row>
    <row r="11" spans="1:17" ht="15">
      <c r="A11" s="571"/>
      <c r="B11" s="572"/>
      <c r="C11" s="572"/>
      <c r="D11" s="572"/>
      <c r="E11" s="572"/>
      <c r="F11" s="572"/>
      <c r="G11" s="572"/>
      <c r="H11" s="572"/>
      <c r="I11" s="572"/>
      <c r="J11" s="572"/>
      <c r="K11" s="572"/>
      <c r="L11" s="572"/>
      <c r="M11" s="572"/>
      <c r="N11" s="572"/>
      <c r="O11" s="572"/>
      <c r="P11" s="572"/>
      <c r="Q11" s="571"/>
    </row>
    <row r="12" spans="1:17" ht="15.75" thickBot="1">
      <c r="A12" s="571"/>
      <c r="B12" s="571"/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571"/>
      <c r="P12" s="571"/>
      <c r="Q12" s="571"/>
    </row>
    <row r="13" spans="1:17" ht="50.25" customHeight="1">
      <c r="A13" s="571"/>
      <c r="B13" s="151" t="s">
        <v>46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573"/>
      <c r="Q13" s="571"/>
    </row>
    <row r="14" spans="1:17" ht="43.5" customHeight="1" thickBot="1">
      <c r="A14" s="571"/>
      <c r="B14" s="153" t="s">
        <v>54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574"/>
      <c r="Q14" s="571"/>
    </row>
    <row r="15" spans="1:17" ht="15">
      <c r="A15" s="571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1"/>
    </row>
    <row r="16" spans="1:17" ht="15.75" thickBot="1">
      <c r="A16" s="571"/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1"/>
    </row>
    <row r="17" spans="1:18" ht="20.25" customHeight="1" thickBot="1">
      <c r="A17" s="571"/>
      <c r="C17" s="156" t="s">
        <v>0</v>
      </c>
      <c r="D17" s="157"/>
      <c r="E17" s="157"/>
      <c r="F17" s="158"/>
      <c r="G17" s="630"/>
      <c r="H17" s="156" t="s">
        <v>1</v>
      </c>
      <c r="I17" s="157"/>
      <c r="J17" s="157"/>
      <c r="K17" s="157"/>
      <c r="L17" s="158"/>
      <c r="M17" s="624"/>
      <c r="N17" s="624"/>
      <c r="O17" s="624"/>
      <c r="P17" s="575"/>
      <c r="Q17" s="571"/>
      <c r="R17" s="576"/>
    </row>
    <row r="18" spans="1:17" s="579" customFormat="1" ht="15.75" thickBot="1">
      <c r="A18" s="577"/>
      <c r="B18" s="578"/>
      <c r="C18" s="631" t="s">
        <v>2</v>
      </c>
      <c r="D18" s="632" t="s">
        <v>3</v>
      </c>
      <c r="E18" s="633" t="s">
        <v>4</v>
      </c>
      <c r="F18" s="631" t="s">
        <v>5</v>
      </c>
      <c r="G18" s="634"/>
      <c r="H18" s="633" t="s">
        <v>6</v>
      </c>
      <c r="I18" s="633" t="s">
        <v>7</v>
      </c>
      <c r="J18" s="631" t="s">
        <v>8</v>
      </c>
      <c r="K18" s="631" t="s">
        <v>9</v>
      </c>
      <c r="L18" s="631" t="s">
        <v>5</v>
      </c>
      <c r="M18" s="578"/>
      <c r="N18" s="578"/>
      <c r="O18" s="578"/>
      <c r="P18" s="577"/>
      <c r="Q18" s="577"/>
    </row>
    <row r="19" spans="1:17" ht="16.5" thickBot="1">
      <c r="A19" s="571"/>
      <c r="C19" s="663">
        <v>6</v>
      </c>
      <c r="D19" s="664">
        <v>2</v>
      </c>
      <c r="E19" s="664">
        <v>2</v>
      </c>
      <c r="F19" s="665">
        <v>10</v>
      </c>
      <c r="G19" s="636"/>
      <c r="H19" s="670">
        <v>1</v>
      </c>
      <c r="I19" s="670">
        <v>3</v>
      </c>
      <c r="J19" s="670">
        <v>0</v>
      </c>
      <c r="K19" s="670">
        <v>6</v>
      </c>
      <c r="L19" s="671">
        <v>10</v>
      </c>
      <c r="M19" s="575"/>
      <c r="N19" s="575"/>
      <c r="O19" s="583"/>
      <c r="P19" s="571"/>
      <c r="Q19" s="571"/>
    </row>
    <row r="20" spans="1:17" ht="16.5" thickBot="1">
      <c r="A20" s="571"/>
      <c r="C20" s="666">
        <v>0.6</v>
      </c>
      <c r="D20" s="667">
        <v>0.2</v>
      </c>
      <c r="E20" s="668">
        <v>0.2</v>
      </c>
      <c r="F20" s="669">
        <v>1</v>
      </c>
      <c r="G20" s="636"/>
      <c r="H20" s="672">
        <v>0.1</v>
      </c>
      <c r="I20" s="672">
        <v>0.3</v>
      </c>
      <c r="J20" s="672">
        <v>0</v>
      </c>
      <c r="K20" s="672">
        <v>0.6</v>
      </c>
      <c r="L20" s="673">
        <v>1</v>
      </c>
      <c r="M20" s="575"/>
      <c r="N20" s="575"/>
      <c r="O20" s="583"/>
      <c r="P20" s="571"/>
      <c r="Q20" s="571"/>
    </row>
    <row r="21" spans="1:17" ht="15.75">
      <c r="A21" s="571"/>
      <c r="C21" s="540"/>
      <c r="D21" s="541"/>
      <c r="E21" s="540"/>
      <c r="F21" s="542"/>
      <c r="G21" s="636"/>
      <c r="H21" s="540"/>
      <c r="I21" s="540"/>
      <c r="J21" s="540"/>
      <c r="K21" s="540"/>
      <c r="L21" s="542"/>
      <c r="M21" s="575"/>
      <c r="N21" s="575"/>
      <c r="O21" s="583"/>
      <c r="P21" s="571"/>
      <c r="Q21" s="571"/>
    </row>
    <row r="22" spans="1:17" ht="15.75">
      <c r="A22" s="571"/>
      <c r="C22" s="540"/>
      <c r="D22" s="541"/>
      <c r="E22" s="540"/>
      <c r="F22" s="542"/>
      <c r="G22" s="636"/>
      <c r="H22" s="540"/>
      <c r="I22" s="540"/>
      <c r="J22" s="540"/>
      <c r="K22" s="540"/>
      <c r="L22" s="542"/>
      <c r="M22" s="575"/>
      <c r="N22" s="575"/>
      <c r="O22" s="583"/>
      <c r="P22" s="571"/>
      <c r="Q22" s="571"/>
    </row>
    <row r="23" spans="1:17" ht="15.75">
      <c r="A23" s="571"/>
      <c r="C23" s="540"/>
      <c r="D23" s="541"/>
      <c r="E23" s="540"/>
      <c r="F23" s="542"/>
      <c r="G23" s="636"/>
      <c r="H23" s="540"/>
      <c r="I23" s="540"/>
      <c r="J23" s="540"/>
      <c r="K23" s="540"/>
      <c r="L23" s="542"/>
      <c r="M23" s="575"/>
      <c r="N23" s="575"/>
      <c r="O23" s="583"/>
      <c r="P23" s="571"/>
      <c r="Q23" s="571"/>
    </row>
    <row r="24" spans="1:18" ht="15">
      <c r="A24" s="571"/>
      <c r="C24" s="575"/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83"/>
      <c r="O24" s="583"/>
      <c r="P24" s="583"/>
      <c r="Q24" s="571"/>
      <c r="R24" s="576"/>
    </row>
    <row r="25" spans="1:18" ht="15">
      <c r="A25" s="571"/>
      <c r="C25" s="575"/>
      <c r="D25" s="575"/>
      <c r="E25" s="575"/>
      <c r="F25" s="575"/>
      <c r="G25" s="575"/>
      <c r="H25" s="575"/>
      <c r="I25" s="575"/>
      <c r="J25" s="575"/>
      <c r="K25" s="575"/>
      <c r="L25" s="575"/>
      <c r="M25" s="583"/>
      <c r="N25" s="583"/>
      <c r="O25" s="583"/>
      <c r="P25" s="583"/>
      <c r="Q25" s="571"/>
      <c r="R25" s="576"/>
    </row>
    <row r="26" spans="1:17" ht="15">
      <c r="A26" s="571"/>
      <c r="C26" s="575"/>
      <c r="D26" s="575"/>
      <c r="E26" s="575"/>
      <c r="F26" s="575"/>
      <c r="G26" s="575"/>
      <c r="H26" s="575"/>
      <c r="I26" s="575"/>
      <c r="J26" s="575"/>
      <c r="K26" s="575"/>
      <c r="L26" s="575"/>
      <c r="M26" s="583"/>
      <c r="N26" s="583"/>
      <c r="O26" s="583"/>
      <c r="P26" s="575"/>
      <c r="Q26" s="571"/>
    </row>
    <row r="27" spans="1:17" ht="15">
      <c r="A27" s="571"/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1"/>
    </row>
    <row r="28" spans="1:17" ht="15">
      <c r="A28" s="571"/>
      <c r="C28" s="575"/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1"/>
    </row>
    <row r="29" spans="1:17" ht="15">
      <c r="A29" s="571"/>
      <c r="C29" s="575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1"/>
    </row>
    <row r="30" spans="1:17" ht="15">
      <c r="A30" s="571"/>
      <c r="C30" s="575"/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1"/>
    </row>
    <row r="31" spans="1:17" ht="15">
      <c r="A31" s="571"/>
      <c r="C31" s="575"/>
      <c r="D31" s="575"/>
      <c r="E31" s="575"/>
      <c r="F31" s="575"/>
      <c r="G31" s="575"/>
      <c r="H31" s="575"/>
      <c r="I31" s="575"/>
      <c r="J31" s="575"/>
      <c r="K31" s="575"/>
      <c r="L31" s="575"/>
      <c r="M31" s="575"/>
      <c r="N31" s="575"/>
      <c r="O31" s="575"/>
      <c r="P31" s="575"/>
      <c r="Q31" s="571"/>
    </row>
    <row r="32" spans="1:17" ht="15">
      <c r="A32" s="571"/>
      <c r="C32" s="575"/>
      <c r="D32" s="575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1"/>
    </row>
    <row r="33" spans="1:17" ht="15">
      <c r="A33" s="571"/>
      <c r="C33" s="575"/>
      <c r="D33" s="575"/>
      <c r="E33" s="575"/>
      <c r="F33" s="575"/>
      <c r="G33" s="575"/>
      <c r="H33" s="575"/>
      <c r="I33" s="575"/>
      <c r="J33" s="575"/>
      <c r="K33" s="575"/>
      <c r="L33" s="575"/>
      <c r="M33" s="575"/>
      <c r="N33" s="575"/>
      <c r="O33" s="575"/>
      <c r="P33" s="575"/>
      <c r="Q33" s="571"/>
    </row>
    <row r="34" spans="1:17" ht="15">
      <c r="A34" s="571"/>
      <c r="C34" s="575"/>
      <c r="D34" s="575"/>
      <c r="E34" s="575"/>
      <c r="F34" s="575"/>
      <c r="G34" s="575"/>
      <c r="H34" s="575"/>
      <c r="I34" s="575"/>
      <c r="J34" s="575"/>
      <c r="K34" s="575"/>
      <c r="L34" s="575"/>
      <c r="M34" s="575"/>
      <c r="N34" s="575"/>
      <c r="O34" s="575"/>
      <c r="P34" s="575"/>
      <c r="Q34" s="571"/>
    </row>
    <row r="35" spans="1:17" ht="15">
      <c r="A35" s="571"/>
      <c r="C35" s="575"/>
      <c r="D35" s="575"/>
      <c r="E35" s="575"/>
      <c r="F35" s="575"/>
      <c r="G35" s="575"/>
      <c r="H35" s="575"/>
      <c r="I35" s="575"/>
      <c r="J35" s="575"/>
      <c r="K35" s="575"/>
      <c r="L35" s="575"/>
      <c r="M35" s="575"/>
      <c r="N35" s="575"/>
      <c r="O35" s="575"/>
      <c r="P35" s="575"/>
      <c r="Q35" s="571"/>
    </row>
    <row r="36" spans="1:17" ht="15">
      <c r="A36" s="571"/>
      <c r="C36" s="575"/>
      <c r="D36" s="575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1"/>
    </row>
    <row r="37" spans="1:17" ht="15">
      <c r="A37" s="571"/>
      <c r="C37" s="575"/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1"/>
    </row>
    <row r="38" spans="1:17" ht="15">
      <c r="A38" s="571"/>
      <c r="C38" s="575"/>
      <c r="D38" s="575"/>
      <c r="E38" s="575"/>
      <c r="F38" s="575"/>
      <c r="G38" s="575"/>
      <c r="H38" s="575"/>
      <c r="I38" s="575"/>
      <c r="J38" s="575"/>
      <c r="K38" s="575"/>
      <c r="L38" s="575"/>
      <c r="M38" s="575"/>
      <c r="N38" s="575"/>
      <c r="O38" s="575"/>
      <c r="P38" s="575"/>
      <c r="Q38" s="571"/>
    </row>
    <row r="39" spans="1:17" ht="15">
      <c r="A39" s="571"/>
      <c r="C39" s="575"/>
      <c r="D39" s="575"/>
      <c r="E39" s="575"/>
      <c r="F39" s="575"/>
      <c r="G39" s="575"/>
      <c r="H39" s="575"/>
      <c r="I39" s="575"/>
      <c r="J39" s="575"/>
      <c r="K39" s="575"/>
      <c r="L39" s="575"/>
      <c r="M39" s="575"/>
      <c r="N39" s="575"/>
      <c r="O39" s="575"/>
      <c r="P39" s="575"/>
      <c r="Q39" s="571"/>
    </row>
    <row r="40" spans="1:17" ht="15">
      <c r="A40" s="571"/>
      <c r="C40" s="575"/>
      <c r="D40" s="575"/>
      <c r="E40" s="575"/>
      <c r="F40" s="575"/>
      <c r="G40" s="575"/>
      <c r="H40" s="575"/>
      <c r="I40" s="575"/>
      <c r="J40" s="575"/>
      <c r="K40" s="575"/>
      <c r="L40" s="575"/>
      <c r="M40" s="575"/>
      <c r="N40" s="575"/>
      <c r="O40" s="575"/>
      <c r="P40" s="575"/>
      <c r="Q40" s="571"/>
    </row>
    <row r="41" spans="1:17" ht="15">
      <c r="A41" s="571"/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1"/>
    </row>
    <row r="42" spans="1:17" ht="15">
      <c r="A42" s="571"/>
      <c r="C42" s="575"/>
      <c r="D42" s="575"/>
      <c r="E42" s="575"/>
      <c r="F42" s="575"/>
      <c r="G42" s="575"/>
      <c r="H42" s="575"/>
      <c r="I42" s="575"/>
      <c r="J42" s="575"/>
      <c r="K42" s="575"/>
      <c r="L42" s="575"/>
      <c r="M42" s="575"/>
      <c r="N42" s="575"/>
      <c r="O42" s="575"/>
      <c r="P42" s="575"/>
      <c r="Q42" s="571"/>
    </row>
    <row r="43" spans="1:17" ht="15">
      <c r="A43" s="571"/>
      <c r="C43" s="575"/>
      <c r="D43" s="575"/>
      <c r="E43" s="575"/>
      <c r="F43" s="575"/>
      <c r="G43" s="575"/>
      <c r="H43" s="575"/>
      <c r="I43" s="575"/>
      <c r="J43" s="575"/>
      <c r="K43" s="575"/>
      <c r="L43" s="575"/>
      <c r="M43" s="575"/>
      <c r="N43" s="575"/>
      <c r="O43" s="575"/>
      <c r="P43" s="575"/>
      <c r="Q43" s="571"/>
    </row>
    <row r="44" spans="1:17" ht="15">
      <c r="A44" s="571"/>
      <c r="C44" s="575"/>
      <c r="D44" s="575"/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1"/>
    </row>
    <row r="45" spans="1:17" ht="15">
      <c r="A45" s="571"/>
      <c r="C45" s="575"/>
      <c r="D45" s="575"/>
      <c r="E45" s="575"/>
      <c r="F45" s="575"/>
      <c r="G45" s="575"/>
      <c r="H45" s="575"/>
      <c r="I45" s="575"/>
      <c r="J45" s="575"/>
      <c r="K45" s="575"/>
      <c r="L45" s="575"/>
      <c r="M45" s="575"/>
      <c r="N45" s="575"/>
      <c r="O45" s="575"/>
      <c r="P45" s="575"/>
      <c r="Q45" s="571"/>
    </row>
    <row r="46" spans="1:17" ht="15">
      <c r="A46" s="571"/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1"/>
    </row>
    <row r="47" spans="1:17" ht="19.5" customHeight="1">
      <c r="A47" s="571"/>
      <c r="C47" s="575"/>
      <c r="D47" s="155" t="s">
        <v>10</v>
      </c>
      <c r="E47" s="155"/>
      <c r="F47" s="155"/>
      <c r="G47" s="155"/>
      <c r="H47" s="155"/>
      <c r="I47" s="155"/>
      <c r="J47" s="155"/>
      <c r="K47" s="155"/>
      <c r="L47" s="155"/>
      <c r="M47" s="155"/>
      <c r="N47" s="575"/>
      <c r="O47" s="575"/>
      <c r="P47" s="575"/>
      <c r="Q47" s="571"/>
    </row>
    <row r="48" spans="1:17" ht="16.5" thickBot="1">
      <c r="A48" s="571"/>
      <c r="C48" s="575"/>
      <c r="D48" s="637">
        <v>1</v>
      </c>
      <c r="E48" s="638" t="str">
        <f>+'[1]ACUM-MAYO'!A61</f>
        <v>SE TIENE POR NO PRESENTADA ( NO CUMPLIÓ PREVENCIÓN)</v>
      </c>
      <c r="F48" s="639"/>
      <c r="G48" s="639"/>
      <c r="H48" s="639"/>
      <c r="I48" s="640"/>
      <c r="J48" s="159">
        <v>0</v>
      </c>
      <c r="K48" s="160"/>
      <c r="L48" s="161"/>
      <c r="M48" s="675">
        <v>0</v>
      </c>
      <c r="N48" s="575"/>
      <c r="O48" s="575"/>
      <c r="P48" s="575"/>
      <c r="Q48" s="571"/>
    </row>
    <row r="49" spans="1:17" ht="16.5" thickBot="1">
      <c r="A49" s="571"/>
      <c r="C49" s="575"/>
      <c r="D49" s="635">
        <v>2</v>
      </c>
      <c r="E49" s="641" t="str">
        <f>+'[1]ACUM-MAYO'!A62</f>
        <v>NO CUMPLIO CON LOS EXTREMOS DEL ARTÍCULO 79 (REQUISITOS)</v>
      </c>
      <c r="F49" s="642"/>
      <c r="G49" s="642"/>
      <c r="H49" s="642"/>
      <c r="I49" s="643"/>
      <c r="J49" s="127">
        <v>0</v>
      </c>
      <c r="K49" s="128"/>
      <c r="L49" s="129"/>
      <c r="M49" s="674">
        <v>0</v>
      </c>
      <c r="N49" s="575"/>
      <c r="O49" s="575"/>
      <c r="P49" s="575"/>
      <c r="Q49" s="571"/>
    </row>
    <row r="50" spans="1:17" ht="16.5" thickBot="1">
      <c r="A50" s="571"/>
      <c r="C50" s="575"/>
      <c r="D50" s="635">
        <v>3</v>
      </c>
      <c r="E50" s="641" t="str">
        <f>+'[1]ACUM-MAYO'!A63</f>
        <v>INCOMPETENCIA </v>
      </c>
      <c r="F50" s="642"/>
      <c r="G50" s="642"/>
      <c r="H50" s="642"/>
      <c r="I50" s="643"/>
      <c r="J50" s="127">
        <v>0</v>
      </c>
      <c r="K50" s="128"/>
      <c r="L50" s="129"/>
      <c r="M50" s="674">
        <v>0</v>
      </c>
      <c r="N50" s="575"/>
      <c r="O50" s="575"/>
      <c r="P50" s="575"/>
      <c r="Q50" s="571"/>
    </row>
    <row r="51" spans="1:17" ht="16.5" thickBot="1">
      <c r="A51" s="571"/>
      <c r="C51" s="575"/>
      <c r="D51" s="635">
        <v>4</v>
      </c>
      <c r="E51" s="641" t="str">
        <f>+'[1]ACUM-MAYO'!A64</f>
        <v>NEGATIVA POR INEXISTENCIA</v>
      </c>
      <c r="F51" s="642"/>
      <c r="G51" s="642"/>
      <c r="H51" s="642"/>
      <c r="I51" s="643"/>
      <c r="J51" s="127">
        <v>1</v>
      </c>
      <c r="K51" s="128"/>
      <c r="L51" s="129"/>
      <c r="M51" s="674">
        <v>0.1</v>
      </c>
      <c r="N51" s="575"/>
      <c r="O51" s="575"/>
      <c r="P51" s="575"/>
      <c r="Q51" s="571"/>
    </row>
    <row r="52" spans="1:17" ht="16.5" thickBot="1">
      <c r="A52" s="571"/>
      <c r="C52" s="575"/>
      <c r="D52" s="635">
        <v>5</v>
      </c>
      <c r="E52" s="641" t="str">
        <f>+'[1]ACUM-MAYO'!A65</f>
        <v>NEGATIVA CONFIDENCIAL E INEXISTENTE</v>
      </c>
      <c r="F52" s="642"/>
      <c r="G52" s="642"/>
      <c r="H52" s="642"/>
      <c r="I52" s="643"/>
      <c r="J52" s="127">
        <v>0</v>
      </c>
      <c r="K52" s="128"/>
      <c r="L52" s="129"/>
      <c r="M52" s="674">
        <v>0</v>
      </c>
      <c r="N52" s="575"/>
      <c r="O52" s="575"/>
      <c r="P52" s="575"/>
      <c r="Q52" s="571"/>
    </row>
    <row r="53" spans="1:17" ht="16.5" thickBot="1">
      <c r="A53" s="571"/>
      <c r="C53" s="575"/>
      <c r="D53" s="635">
        <v>6</v>
      </c>
      <c r="E53" s="641" t="str">
        <f>+'[1]ACUM-MAYO'!A66</f>
        <v>AFIRMATIVO</v>
      </c>
      <c r="F53" s="642"/>
      <c r="G53" s="642"/>
      <c r="H53" s="642"/>
      <c r="I53" s="643"/>
      <c r="J53" s="127">
        <v>8</v>
      </c>
      <c r="K53" s="128"/>
      <c r="L53" s="129"/>
      <c r="M53" s="674">
        <v>0.8</v>
      </c>
      <c r="N53" s="575"/>
      <c r="O53" s="575"/>
      <c r="P53" s="575"/>
      <c r="Q53" s="571"/>
    </row>
    <row r="54" spans="1:17" ht="16.5" thickBot="1">
      <c r="A54" s="571"/>
      <c r="C54" s="575"/>
      <c r="D54" s="635">
        <v>7</v>
      </c>
      <c r="E54" s="641" t="str">
        <f>+'[1]ACUM-MAYO'!A67</f>
        <v>AFIRMATIVO PARCIAL POR CONFIDENCIALIDAD </v>
      </c>
      <c r="F54" s="642"/>
      <c r="G54" s="642"/>
      <c r="H54" s="642"/>
      <c r="I54" s="643"/>
      <c r="J54" s="127">
        <v>0</v>
      </c>
      <c r="K54" s="128"/>
      <c r="L54" s="129"/>
      <c r="M54" s="674">
        <v>0</v>
      </c>
      <c r="N54" s="575"/>
      <c r="O54" s="575"/>
      <c r="P54" s="575"/>
      <c r="Q54" s="571"/>
    </row>
    <row r="55" spans="1:17" ht="16.5" thickBot="1">
      <c r="A55" s="571"/>
      <c r="C55" s="575"/>
      <c r="D55" s="635">
        <v>8</v>
      </c>
      <c r="E55" s="641" t="str">
        <f>+'[1]ACUM-MAYO'!A68</f>
        <v>NEGATIVA POR CONFIDENCIALIDAD Y RESERVADA</v>
      </c>
      <c r="F55" s="644"/>
      <c r="G55" s="645"/>
      <c r="H55" s="645"/>
      <c r="I55" s="646"/>
      <c r="J55" s="127">
        <v>0</v>
      </c>
      <c r="K55" s="128"/>
      <c r="L55" s="129"/>
      <c r="M55" s="674">
        <v>0</v>
      </c>
      <c r="N55" s="575"/>
      <c r="O55" s="575"/>
      <c r="P55" s="575"/>
      <c r="Q55" s="571"/>
    </row>
    <row r="56" spans="1:17" ht="16.5" thickBot="1">
      <c r="A56" s="571"/>
      <c r="C56" s="575"/>
      <c r="D56" s="635">
        <v>9</v>
      </c>
      <c r="E56" s="641" t="str">
        <f>+'[1]ACUM-MAYO'!A69</f>
        <v>AFIRMATIVO PARCIAL POR CONFIDENCIALIDAD E INEXISTENCIA</v>
      </c>
      <c r="F56" s="647"/>
      <c r="G56" s="645"/>
      <c r="H56" s="645"/>
      <c r="I56" s="646"/>
      <c r="J56" s="127">
        <v>0</v>
      </c>
      <c r="K56" s="128"/>
      <c r="L56" s="129"/>
      <c r="M56" s="674">
        <v>0</v>
      </c>
      <c r="N56" s="575"/>
      <c r="O56" s="575"/>
      <c r="P56" s="575"/>
      <c r="Q56" s="571"/>
    </row>
    <row r="57" spans="1:17" ht="16.5" thickBot="1">
      <c r="A57" s="571"/>
      <c r="C57" s="575"/>
      <c r="D57" s="635">
        <v>10</v>
      </c>
      <c r="E57" s="641" t="str">
        <f>+'[1]ACUM-MAYO'!A70</f>
        <v>AFIRMATIVO PARCIAL POR CONFIDENCIALIDAD, RESERVA E INEXISTENCIA</v>
      </c>
      <c r="F57" s="644"/>
      <c r="G57" s="645"/>
      <c r="H57" s="645"/>
      <c r="I57" s="646"/>
      <c r="J57" s="127">
        <v>0</v>
      </c>
      <c r="K57" s="128"/>
      <c r="L57" s="129"/>
      <c r="M57" s="674">
        <v>0</v>
      </c>
      <c r="N57" s="575"/>
      <c r="O57" s="575"/>
      <c r="P57" s="575"/>
      <c r="Q57" s="571"/>
    </row>
    <row r="58" spans="1:17" ht="16.5" thickBot="1">
      <c r="A58" s="571"/>
      <c r="C58" s="575"/>
      <c r="D58" s="635">
        <v>11</v>
      </c>
      <c r="E58" s="641" t="str">
        <f>+'[1]ACUM-MAYO'!A71</f>
        <v>AFIRMATIVO PARCIAL POR INEXISTENCIA</v>
      </c>
      <c r="F58" s="644"/>
      <c r="G58" s="645"/>
      <c r="H58" s="645"/>
      <c r="I58" s="646"/>
      <c r="J58" s="127">
        <v>1</v>
      </c>
      <c r="K58" s="128"/>
      <c r="L58" s="129"/>
      <c r="M58" s="674">
        <v>0.1</v>
      </c>
      <c r="N58" s="575"/>
      <c r="O58" s="575"/>
      <c r="P58" s="575"/>
      <c r="Q58" s="571"/>
    </row>
    <row r="59" spans="1:17" ht="16.5" thickBot="1">
      <c r="A59" s="571"/>
      <c r="C59" s="575"/>
      <c r="D59" s="635">
        <v>12</v>
      </c>
      <c r="E59" s="641" t="str">
        <f>+'[1]ACUM-MAYO'!A72</f>
        <v>AFIRMATIVO PARCIAL POR RESERVA</v>
      </c>
      <c r="F59" s="642"/>
      <c r="G59" s="642"/>
      <c r="H59" s="642"/>
      <c r="I59" s="643"/>
      <c r="J59" s="127">
        <v>0</v>
      </c>
      <c r="K59" s="128"/>
      <c r="L59" s="129"/>
      <c r="M59" s="674">
        <v>0</v>
      </c>
      <c r="N59" s="575"/>
      <c r="O59" s="575"/>
      <c r="P59" s="575"/>
      <c r="Q59" s="571"/>
    </row>
    <row r="60" spans="1:17" ht="16.5" thickBot="1">
      <c r="A60" s="571"/>
      <c r="C60" s="575"/>
      <c r="D60" s="635">
        <v>13</v>
      </c>
      <c r="E60" s="641" t="str">
        <f>+'[1]ACUM-MAYO'!A73</f>
        <v>AFIRMATIVO PARCIAL POR RESERVA Y CONFIDENCIALIDAD</v>
      </c>
      <c r="F60" s="642"/>
      <c r="G60" s="642"/>
      <c r="H60" s="642"/>
      <c r="I60" s="643"/>
      <c r="J60" s="127">
        <v>0</v>
      </c>
      <c r="K60" s="128"/>
      <c r="L60" s="129"/>
      <c r="M60" s="674">
        <v>0</v>
      </c>
      <c r="N60" s="575"/>
      <c r="O60" s="575"/>
      <c r="P60" s="575"/>
      <c r="Q60" s="571"/>
    </row>
    <row r="61" spans="1:17" ht="16.5" thickBot="1">
      <c r="A61" s="571"/>
      <c r="C61" s="575"/>
      <c r="D61" s="635">
        <v>14</v>
      </c>
      <c r="E61" s="641" t="str">
        <f>+'[1]ACUM-MAYO'!A74</f>
        <v>AFIRMATIVO PARCIAL POR RESERVA E INEXISTENCIA</v>
      </c>
      <c r="F61" s="642"/>
      <c r="G61" s="642"/>
      <c r="H61" s="642"/>
      <c r="I61" s="643"/>
      <c r="J61" s="127">
        <v>0</v>
      </c>
      <c r="K61" s="128"/>
      <c r="L61" s="129"/>
      <c r="M61" s="674">
        <v>0</v>
      </c>
      <c r="N61" s="575"/>
      <c r="O61" s="575"/>
      <c r="P61" s="575"/>
      <c r="Q61" s="571"/>
    </row>
    <row r="62" spans="1:17" ht="16.5" thickBot="1">
      <c r="A62" s="571"/>
      <c r="C62" s="575"/>
      <c r="D62" s="635">
        <v>15</v>
      </c>
      <c r="E62" s="641" t="str">
        <f>+'[1]ACUM-MAYO'!A75</f>
        <v>NEGATIVA  POR RESERVA</v>
      </c>
      <c r="F62" s="642"/>
      <c r="G62" s="642"/>
      <c r="H62" s="642"/>
      <c r="I62" s="643"/>
      <c r="J62" s="127">
        <v>0</v>
      </c>
      <c r="K62" s="128"/>
      <c r="L62" s="129"/>
      <c r="M62" s="674">
        <v>0</v>
      </c>
      <c r="N62" s="575"/>
      <c r="O62" s="575"/>
      <c r="P62" s="575"/>
      <c r="Q62" s="571"/>
    </row>
    <row r="63" spans="1:17" ht="16.5" thickBot="1">
      <c r="A63" s="571"/>
      <c r="C63" s="575"/>
      <c r="D63" s="635">
        <v>16</v>
      </c>
      <c r="E63" s="641" t="str">
        <f>+'[1]ACUM-MAYO'!A76</f>
        <v>PREVENCIÓN ENTRAMITE</v>
      </c>
      <c r="F63" s="642"/>
      <c r="G63" s="642"/>
      <c r="H63" s="642"/>
      <c r="I63" s="643"/>
      <c r="J63" s="127">
        <v>0</v>
      </c>
      <c r="K63" s="128"/>
      <c r="L63" s="129"/>
      <c r="M63" s="674">
        <v>0</v>
      </c>
      <c r="N63" s="575"/>
      <c r="O63" s="575"/>
      <c r="P63" s="575"/>
      <c r="Q63" s="571"/>
    </row>
    <row r="64" spans="1:17" s="586" customFormat="1" ht="16.5" thickBot="1">
      <c r="A64" s="584"/>
      <c r="B64" s="585"/>
      <c r="C64" s="585"/>
      <c r="D64" s="585"/>
      <c r="E64" s="585"/>
      <c r="F64" s="585"/>
      <c r="G64" s="585"/>
      <c r="H64" s="585"/>
      <c r="I64" s="585"/>
      <c r="N64" s="585"/>
      <c r="O64" s="585"/>
      <c r="P64" s="585"/>
      <c r="Q64" s="584"/>
    </row>
    <row r="65" spans="1:17" ht="16.5" thickBot="1">
      <c r="A65" s="571"/>
      <c r="C65" s="575"/>
      <c r="D65" s="575"/>
      <c r="E65" s="575"/>
      <c r="F65" s="575"/>
      <c r="G65" s="575"/>
      <c r="H65" s="575"/>
      <c r="I65" s="575"/>
      <c r="J65" s="130">
        <f>SUM(J48:J63)</f>
        <v>10</v>
      </c>
      <c r="K65" s="131"/>
      <c r="L65" s="132"/>
      <c r="M65" s="582">
        <f>SUM(M48:M64)</f>
        <v>1</v>
      </c>
      <c r="N65" s="575"/>
      <c r="O65" s="575"/>
      <c r="P65" s="575"/>
      <c r="Q65" s="571"/>
    </row>
    <row r="66" spans="1:17" ht="15">
      <c r="A66" s="571"/>
      <c r="C66" s="575"/>
      <c r="D66" s="575"/>
      <c r="E66" s="575"/>
      <c r="F66" s="575"/>
      <c r="G66" s="575"/>
      <c r="H66" s="575"/>
      <c r="I66" s="575"/>
      <c r="J66" s="575"/>
      <c r="K66" s="575"/>
      <c r="L66" s="575"/>
      <c r="M66" s="575"/>
      <c r="N66" s="575"/>
      <c r="O66" s="575"/>
      <c r="P66" s="575"/>
      <c r="Q66" s="571"/>
    </row>
    <row r="67" spans="1:17" ht="15">
      <c r="A67" s="571"/>
      <c r="C67" s="575"/>
      <c r="D67" s="575"/>
      <c r="E67" s="575"/>
      <c r="F67" s="575"/>
      <c r="G67" s="575"/>
      <c r="H67" s="575"/>
      <c r="I67" s="575"/>
      <c r="J67" s="575"/>
      <c r="K67" s="575"/>
      <c r="L67" s="575"/>
      <c r="M67" s="575"/>
      <c r="N67" s="575"/>
      <c r="O67" s="575"/>
      <c r="P67" s="575"/>
      <c r="Q67" s="571"/>
    </row>
    <row r="68" spans="1:17" ht="15">
      <c r="A68" s="571"/>
      <c r="C68" s="575"/>
      <c r="D68" s="575"/>
      <c r="E68" s="575"/>
      <c r="F68" s="575"/>
      <c r="G68" s="575"/>
      <c r="H68" s="575"/>
      <c r="I68" s="575"/>
      <c r="J68" s="575"/>
      <c r="K68" s="575"/>
      <c r="L68" s="575"/>
      <c r="M68" s="575"/>
      <c r="N68" s="575"/>
      <c r="O68" s="575"/>
      <c r="P68" s="575"/>
      <c r="Q68" s="571"/>
    </row>
    <row r="69" spans="1:17" ht="15">
      <c r="A69" s="571"/>
      <c r="C69" s="575"/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1"/>
    </row>
    <row r="70" spans="1:17" ht="15">
      <c r="A70" s="571"/>
      <c r="C70" s="575"/>
      <c r="D70" s="575"/>
      <c r="E70" s="575"/>
      <c r="F70" s="575"/>
      <c r="G70" s="575"/>
      <c r="H70" s="575"/>
      <c r="I70" s="575"/>
      <c r="J70" s="575"/>
      <c r="K70" s="575"/>
      <c r="L70" s="575"/>
      <c r="M70" s="575"/>
      <c r="N70" s="575"/>
      <c r="O70" s="575"/>
      <c r="P70" s="575"/>
      <c r="Q70" s="571"/>
    </row>
    <row r="71" spans="1:17" ht="15">
      <c r="A71" s="571"/>
      <c r="C71" s="575"/>
      <c r="D71" s="575"/>
      <c r="E71" s="575"/>
      <c r="F71" s="575"/>
      <c r="G71" s="575"/>
      <c r="H71" s="575"/>
      <c r="I71" s="575"/>
      <c r="J71" s="575"/>
      <c r="K71" s="575"/>
      <c r="L71" s="575"/>
      <c r="M71" s="575"/>
      <c r="N71" s="575"/>
      <c r="O71" s="575"/>
      <c r="P71" s="575"/>
      <c r="Q71" s="571"/>
    </row>
    <row r="72" spans="1:17" ht="15">
      <c r="A72" s="571"/>
      <c r="C72" s="575"/>
      <c r="D72" s="575"/>
      <c r="E72" s="575"/>
      <c r="F72" s="575"/>
      <c r="G72" s="575"/>
      <c r="H72" s="575"/>
      <c r="I72" s="575"/>
      <c r="J72" s="575"/>
      <c r="K72" s="575"/>
      <c r="L72" s="575"/>
      <c r="M72" s="575"/>
      <c r="N72" s="575"/>
      <c r="O72" s="575"/>
      <c r="P72" s="575"/>
      <c r="Q72" s="571"/>
    </row>
    <row r="73" spans="1:17" ht="15">
      <c r="A73" s="571"/>
      <c r="C73" s="575"/>
      <c r="D73" s="575"/>
      <c r="E73" s="575"/>
      <c r="F73" s="575"/>
      <c r="G73" s="575"/>
      <c r="H73" s="575"/>
      <c r="I73" s="575"/>
      <c r="J73" s="575"/>
      <c r="K73" s="575"/>
      <c r="L73" s="575"/>
      <c r="M73" s="575"/>
      <c r="N73" s="575"/>
      <c r="O73" s="575"/>
      <c r="P73" s="575"/>
      <c r="Q73" s="571"/>
    </row>
    <row r="74" spans="1:17" ht="15">
      <c r="A74" s="571"/>
      <c r="C74" s="575"/>
      <c r="D74" s="575"/>
      <c r="E74" s="575"/>
      <c r="F74" s="575"/>
      <c r="G74" s="575"/>
      <c r="H74" s="575"/>
      <c r="I74" s="575"/>
      <c r="J74" s="575"/>
      <c r="K74" s="575"/>
      <c r="L74" s="575"/>
      <c r="M74" s="575"/>
      <c r="N74" s="575"/>
      <c r="O74" s="575"/>
      <c r="P74" s="575"/>
      <c r="Q74" s="571"/>
    </row>
    <row r="75" spans="1:17" ht="15">
      <c r="A75" s="571"/>
      <c r="C75" s="575"/>
      <c r="D75" s="575"/>
      <c r="E75" s="575"/>
      <c r="F75" s="575"/>
      <c r="G75" s="575"/>
      <c r="H75" s="575"/>
      <c r="I75" s="575"/>
      <c r="J75" s="575"/>
      <c r="K75" s="575"/>
      <c r="L75" s="575"/>
      <c r="M75" s="575"/>
      <c r="N75" s="575"/>
      <c r="O75" s="575"/>
      <c r="P75" s="575"/>
      <c r="Q75" s="571"/>
    </row>
    <row r="76" spans="1:17" ht="15">
      <c r="A76" s="571"/>
      <c r="C76" s="575"/>
      <c r="D76" s="575"/>
      <c r="E76" s="575"/>
      <c r="F76" s="575"/>
      <c r="G76" s="575"/>
      <c r="H76" s="575"/>
      <c r="I76" s="575"/>
      <c r="J76" s="575"/>
      <c r="K76" s="575"/>
      <c r="L76" s="575"/>
      <c r="M76" s="575"/>
      <c r="N76" s="575"/>
      <c r="O76" s="575"/>
      <c r="P76" s="575"/>
      <c r="Q76" s="571"/>
    </row>
    <row r="77" spans="1:17" ht="15">
      <c r="A77" s="571"/>
      <c r="C77" s="575"/>
      <c r="D77" s="575"/>
      <c r="E77" s="575"/>
      <c r="F77" s="575"/>
      <c r="G77" s="575"/>
      <c r="H77" s="575"/>
      <c r="I77" s="575"/>
      <c r="J77" s="575"/>
      <c r="K77" s="575"/>
      <c r="L77" s="575"/>
      <c r="M77" s="575"/>
      <c r="N77" s="575"/>
      <c r="O77" s="575"/>
      <c r="P77" s="575"/>
      <c r="Q77" s="571"/>
    </row>
    <row r="78" spans="1:17" ht="15">
      <c r="A78" s="571"/>
      <c r="C78" s="575"/>
      <c r="D78" s="575"/>
      <c r="E78" s="575"/>
      <c r="F78" s="575"/>
      <c r="G78" s="575"/>
      <c r="H78" s="575"/>
      <c r="I78" s="575"/>
      <c r="J78" s="575"/>
      <c r="K78" s="575"/>
      <c r="L78" s="575"/>
      <c r="M78" s="575"/>
      <c r="N78" s="575"/>
      <c r="O78" s="575"/>
      <c r="P78" s="575"/>
      <c r="Q78" s="571"/>
    </row>
    <row r="79" spans="1:17" ht="15">
      <c r="A79" s="571"/>
      <c r="C79" s="575"/>
      <c r="D79" s="575"/>
      <c r="E79" s="575"/>
      <c r="F79" s="575"/>
      <c r="G79" s="575"/>
      <c r="H79" s="575"/>
      <c r="I79" s="575"/>
      <c r="J79" s="575"/>
      <c r="K79" s="575"/>
      <c r="L79" s="575"/>
      <c r="M79" s="575"/>
      <c r="N79" s="575"/>
      <c r="O79" s="575"/>
      <c r="P79" s="575"/>
      <c r="Q79" s="571"/>
    </row>
    <row r="80" spans="1:17" ht="15">
      <c r="A80" s="571"/>
      <c r="C80" s="575"/>
      <c r="D80" s="575"/>
      <c r="E80" s="575"/>
      <c r="F80" s="575"/>
      <c r="G80" s="575"/>
      <c r="H80" s="575"/>
      <c r="I80" s="575"/>
      <c r="J80" s="575"/>
      <c r="K80" s="575"/>
      <c r="L80" s="575"/>
      <c r="M80" s="575"/>
      <c r="N80" s="575"/>
      <c r="O80" s="575"/>
      <c r="P80" s="575"/>
      <c r="Q80" s="571"/>
    </row>
    <row r="81" spans="1:17" ht="15">
      <c r="A81" s="571"/>
      <c r="C81" s="575"/>
      <c r="D81" s="575"/>
      <c r="E81" s="575"/>
      <c r="F81" s="575"/>
      <c r="G81" s="575"/>
      <c r="H81" s="575"/>
      <c r="I81" s="575"/>
      <c r="J81" s="575"/>
      <c r="K81" s="575"/>
      <c r="L81" s="575"/>
      <c r="M81" s="575"/>
      <c r="N81" s="575"/>
      <c r="O81" s="575"/>
      <c r="P81" s="575"/>
      <c r="Q81" s="571"/>
    </row>
    <row r="82" spans="1:17" ht="15">
      <c r="A82" s="571"/>
      <c r="C82" s="575"/>
      <c r="D82" s="575"/>
      <c r="E82" s="575"/>
      <c r="F82" s="575"/>
      <c r="G82" s="575"/>
      <c r="H82" s="575"/>
      <c r="I82" s="575"/>
      <c r="J82" s="575"/>
      <c r="K82" s="575"/>
      <c r="L82" s="575"/>
      <c r="M82" s="575"/>
      <c r="N82" s="575"/>
      <c r="O82" s="575"/>
      <c r="P82" s="575"/>
      <c r="Q82" s="571"/>
    </row>
    <row r="83" spans="1:17" ht="15">
      <c r="A83" s="571"/>
      <c r="C83" s="575"/>
      <c r="D83" s="575"/>
      <c r="E83" s="575"/>
      <c r="F83" s="575"/>
      <c r="G83" s="575"/>
      <c r="H83" s="575"/>
      <c r="I83" s="575"/>
      <c r="J83" s="575"/>
      <c r="K83" s="575"/>
      <c r="L83" s="575"/>
      <c r="M83" s="575"/>
      <c r="N83" s="575"/>
      <c r="O83" s="575"/>
      <c r="P83" s="575"/>
      <c r="Q83" s="571"/>
    </row>
    <row r="84" spans="1:17" ht="15">
      <c r="A84" s="571"/>
      <c r="C84" s="575"/>
      <c r="D84" s="575"/>
      <c r="E84" s="575"/>
      <c r="F84" s="575"/>
      <c r="G84" s="575"/>
      <c r="H84" s="575"/>
      <c r="I84" s="575"/>
      <c r="J84" s="575"/>
      <c r="K84" s="575"/>
      <c r="L84" s="575"/>
      <c r="M84" s="575"/>
      <c r="N84" s="575"/>
      <c r="O84" s="575"/>
      <c r="P84" s="575"/>
      <c r="Q84" s="571"/>
    </row>
    <row r="85" spans="1:17" ht="15">
      <c r="A85" s="571"/>
      <c r="C85" s="575"/>
      <c r="D85" s="575"/>
      <c r="E85" s="575"/>
      <c r="F85" s="575"/>
      <c r="G85" s="575"/>
      <c r="H85" s="575"/>
      <c r="I85" s="575"/>
      <c r="J85" s="575"/>
      <c r="K85" s="575"/>
      <c r="L85" s="575"/>
      <c r="M85" s="575"/>
      <c r="N85" s="575"/>
      <c r="O85" s="575"/>
      <c r="P85" s="575"/>
      <c r="Q85" s="571"/>
    </row>
    <row r="86" spans="1:17" ht="15">
      <c r="A86" s="571"/>
      <c r="C86" s="575"/>
      <c r="D86" s="575"/>
      <c r="E86" s="575"/>
      <c r="F86" s="575"/>
      <c r="G86" s="575"/>
      <c r="H86" s="575"/>
      <c r="I86" s="575"/>
      <c r="J86" s="575"/>
      <c r="K86" s="575"/>
      <c r="L86" s="575"/>
      <c r="M86" s="575"/>
      <c r="N86" s="575"/>
      <c r="O86" s="575"/>
      <c r="P86" s="575"/>
      <c r="Q86" s="571"/>
    </row>
    <row r="87" spans="1:17" ht="15">
      <c r="A87" s="571"/>
      <c r="C87" s="575"/>
      <c r="D87" s="575"/>
      <c r="E87" s="575"/>
      <c r="F87" s="575"/>
      <c r="G87" s="575"/>
      <c r="H87" s="575"/>
      <c r="I87" s="575"/>
      <c r="J87" s="575"/>
      <c r="K87" s="575"/>
      <c r="L87" s="575"/>
      <c r="M87" s="575"/>
      <c r="N87" s="575"/>
      <c r="O87" s="575"/>
      <c r="P87" s="575"/>
      <c r="Q87" s="571"/>
    </row>
    <row r="88" spans="1:17" ht="15">
      <c r="A88" s="571"/>
      <c r="C88" s="575"/>
      <c r="D88" s="575"/>
      <c r="E88" s="575"/>
      <c r="F88" s="575"/>
      <c r="G88" s="575"/>
      <c r="H88" s="575"/>
      <c r="I88" s="575"/>
      <c r="J88" s="575"/>
      <c r="K88" s="575"/>
      <c r="L88" s="575"/>
      <c r="M88" s="575"/>
      <c r="N88" s="575"/>
      <c r="O88" s="575"/>
      <c r="P88" s="575"/>
      <c r="Q88" s="571"/>
    </row>
    <row r="89" spans="1:17" ht="15">
      <c r="A89" s="571"/>
      <c r="C89" s="575"/>
      <c r="D89" s="575"/>
      <c r="E89" s="575"/>
      <c r="F89" s="575"/>
      <c r="G89" s="575"/>
      <c r="H89" s="575"/>
      <c r="I89" s="575"/>
      <c r="J89" s="575"/>
      <c r="K89" s="575"/>
      <c r="L89" s="575"/>
      <c r="M89" s="575"/>
      <c r="N89" s="575"/>
      <c r="O89" s="575"/>
      <c r="P89" s="575"/>
      <c r="Q89" s="571"/>
    </row>
    <row r="90" spans="1:17" ht="15">
      <c r="A90" s="571"/>
      <c r="C90" s="575"/>
      <c r="D90" s="575"/>
      <c r="E90" s="575"/>
      <c r="F90" s="575"/>
      <c r="G90" s="575"/>
      <c r="H90" s="575"/>
      <c r="I90" s="575"/>
      <c r="J90" s="575"/>
      <c r="K90" s="575"/>
      <c r="L90" s="575"/>
      <c r="M90" s="575"/>
      <c r="N90" s="575"/>
      <c r="O90" s="575"/>
      <c r="P90" s="575"/>
      <c r="Q90" s="571"/>
    </row>
    <row r="91" spans="1:17" ht="15">
      <c r="A91" s="571"/>
      <c r="C91" s="575"/>
      <c r="D91" s="575"/>
      <c r="E91" s="575"/>
      <c r="F91" s="575"/>
      <c r="G91" s="575"/>
      <c r="H91" s="575"/>
      <c r="I91" s="575"/>
      <c r="J91" s="575"/>
      <c r="K91" s="575"/>
      <c r="L91" s="575"/>
      <c r="M91" s="575"/>
      <c r="N91" s="575"/>
      <c r="O91" s="575"/>
      <c r="P91" s="575"/>
      <c r="Q91" s="571"/>
    </row>
    <row r="92" spans="1:17" ht="15">
      <c r="A92" s="571"/>
      <c r="C92" s="575"/>
      <c r="D92" s="575"/>
      <c r="E92" s="575"/>
      <c r="F92" s="575"/>
      <c r="G92" s="575"/>
      <c r="H92" s="575"/>
      <c r="I92" s="575"/>
      <c r="J92" s="575"/>
      <c r="K92" s="575"/>
      <c r="L92" s="575"/>
      <c r="M92" s="575"/>
      <c r="N92" s="575"/>
      <c r="O92" s="575"/>
      <c r="P92" s="575"/>
      <c r="Q92" s="571"/>
    </row>
    <row r="93" spans="1:17" ht="15">
      <c r="A93" s="571"/>
      <c r="C93" s="575"/>
      <c r="D93" s="575"/>
      <c r="E93" s="575"/>
      <c r="F93" s="575"/>
      <c r="G93" s="575"/>
      <c r="H93" s="575"/>
      <c r="I93" s="575"/>
      <c r="J93" s="575"/>
      <c r="K93" s="575"/>
      <c r="L93" s="575"/>
      <c r="M93" s="575"/>
      <c r="N93" s="575"/>
      <c r="O93" s="575"/>
      <c r="P93" s="575"/>
      <c r="Q93" s="571"/>
    </row>
    <row r="94" spans="1:17" ht="15">
      <c r="A94" s="571"/>
      <c r="C94" s="575"/>
      <c r="D94" s="575"/>
      <c r="E94" s="575"/>
      <c r="F94" s="575"/>
      <c r="G94" s="575"/>
      <c r="H94" s="575"/>
      <c r="I94" s="575"/>
      <c r="J94" s="575"/>
      <c r="K94" s="575"/>
      <c r="L94" s="575"/>
      <c r="M94" s="575"/>
      <c r="N94" s="575"/>
      <c r="O94" s="575"/>
      <c r="P94" s="575"/>
      <c r="Q94" s="571"/>
    </row>
    <row r="95" spans="1:17" ht="15">
      <c r="A95" s="571"/>
      <c r="C95" s="575"/>
      <c r="D95" s="575"/>
      <c r="E95" s="575"/>
      <c r="F95" s="575"/>
      <c r="G95" s="575"/>
      <c r="H95" s="575"/>
      <c r="I95" s="575"/>
      <c r="J95" s="575"/>
      <c r="K95" s="575"/>
      <c r="L95" s="575"/>
      <c r="M95" s="575"/>
      <c r="N95" s="575"/>
      <c r="O95" s="575"/>
      <c r="P95" s="575"/>
      <c r="Q95" s="571"/>
    </row>
    <row r="96" spans="1:17" ht="15">
      <c r="A96" s="571"/>
      <c r="C96" s="575"/>
      <c r="D96" s="575"/>
      <c r="E96" s="575"/>
      <c r="F96" s="575"/>
      <c r="G96" s="575"/>
      <c r="H96" s="575"/>
      <c r="I96" s="575"/>
      <c r="J96" s="575"/>
      <c r="K96" s="575"/>
      <c r="L96" s="575"/>
      <c r="M96" s="575"/>
      <c r="N96" s="575"/>
      <c r="O96" s="575"/>
      <c r="P96" s="575"/>
      <c r="Q96" s="571"/>
    </row>
    <row r="97" spans="1:17" ht="15">
      <c r="A97" s="571"/>
      <c r="C97" s="575"/>
      <c r="D97" s="575"/>
      <c r="E97" s="575"/>
      <c r="F97" s="575"/>
      <c r="G97" s="575"/>
      <c r="H97" s="575"/>
      <c r="I97" s="575"/>
      <c r="J97" s="575"/>
      <c r="K97" s="575"/>
      <c r="L97" s="575"/>
      <c r="M97" s="575"/>
      <c r="N97" s="575"/>
      <c r="O97" s="575"/>
      <c r="P97" s="575"/>
      <c r="Q97" s="571"/>
    </row>
    <row r="98" spans="1:17" ht="15.75" thickBot="1">
      <c r="A98" s="571"/>
      <c r="C98" s="575"/>
      <c r="D98" s="575"/>
      <c r="E98" s="575"/>
      <c r="F98" s="575"/>
      <c r="G98" s="575"/>
      <c r="H98" s="575"/>
      <c r="I98" s="575"/>
      <c r="J98" s="575"/>
      <c r="K98" s="575"/>
      <c r="L98" s="575"/>
      <c r="M98" s="575"/>
      <c r="N98" s="575"/>
      <c r="O98" s="575"/>
      <c r="P98" s="575"/>
      <c r="Q98" s="571"/>
    </row>
    <row r="99" spans="1:17" ht="19.5" customHeight="1" thickBot="1">
      <c r="A99" s="571"/>
      <c r="C99" s="575"/>
      <c r="D99" s="162" t="s">
        <v>11</v>
      </c>
      <c r="E99" s="163"/>
      <c r="F99" s="163"/>
      <c r="G99" s="163"/>
      <c r="H99" s="163"/>
      <c r="I99" s="163"/>
      <c r="J99" s="164"/>
      <c r="K99" s="614"/>
      <c r="L99" s="614"/>
      <c r="M99" s="575"/>
      <c r="N99" s="575"/>
      <c r="O99" s="575"/>
      <c r="P99" s="575"/>
      <c r="Q99" s="571"/>
    </row>
    <row r="100" spans="1:17" ht="15.75" customHeight="1" thickBot="1">
      <c r="A100" s="571"/>
      <c r="C100" s="575"/>
      <c r="D100" s="661">
        <v>1</v>
      </c>
      <c r="E100" s="648" t="s">
        <v>25</v>
      </c>
      <c r="F100" s="649"/>
      <c r="G100" s="650"/>
      <c r="H100" s="650"/>
      <c r="I100" s="676">
        <v>5</v>
      </c>
      <c r="J100" s="677">
        <v>0.5</v>
      </c>
      <c r="K100" s="617"/>
      <c r="L100" s="617"/>
      <c r="M100" s="575"/>
      <c r="N100" s="575"/>
      <c r="O100" s="575"/>
      <c r="P100" s="575"/>
      <c r="Q100" s="571"/>
    </row>
    <row r="101" spans="1:17" ht="15.75" customHeight="1" thickBot="1">
      <c r="A101" s="571"/>
      <c r="C101" s="575"/>
      <c r="D101" s="661">
        <v>2</v>
      </c>
      <c r="E101" s="651" t="s">
        <v>26</v>
      </c>
      <c r="F101" s="652"/>
      <c r="G101" s="650"/>
      <c r="H101" s="650"/>
      <c r="I101" s="678">
        <v>5</v>
      </c>
      <c r="J101" s="677">
        <v>0.5</v>
      </c>
      <c r="K101" s="617"/>
      <c r="L101" s="617"/>
      <c r="M101" s="575"/>
      <c r="N101" s="575"/>
      <c r="O101" s="575"/>
      <c r="P101" s="575"/>
      <c r="Q101" s="571"/>
    </row>
    <row r="102" spans="1:17" ht="37.5" customHeight="1" thickBot="1">
      <c r="A102" s="571"/>
      <c r="C102" s="575"/>
      <c r="D102" s="661">
        <v>3</v>
      </c>
      <c r="E102" s="166" t="s">
        <v>30</v>
      </c>
      <c r="F102" s="167"/>
      <c r="G102" s="167"/>
      <c r="H102" s="168"/>
      <c r="I102" s="678">
        <v>0</v>
      </c>
      <c r="J102" s="677">
        <v>0</v>
      </c>
      <c r="K102" s="617"/>
      <c r="L102" s="617"/>
      <c r="M102" s="575"/>
      <c r="N102" s="575"/>
      <c r="O102" s="575"/>
      <c r="P102" s="575"/>
      <c r="Q102" s="571"/>
    </row>
    <row r="103" spans="1:17" ht="15.75" customHeight="1" thickBot="1">
      <c r="A103" s="571"/>
      <c r="C103" s="575"/>
      <c r="D103" s="661">
        <v>4</v>
      </c>
      <c r="E103" s="651" t="s">
        <v>27</v>
      </c>
      <c r="F103" s="652"/>
      <c r="G103" s="650"/>
      <c r="H103" s="650"/>
      <c r="I103" s="678">
        <v>0</v>
      </c>
      <c r="J103" s="677">
        <v>0</v>
      </c>
      <c r="K103" s="617"/>
      <c r="L103" s="617"/>
      <c r="M103" s="575"/>
      <c r="N103" s="575"/>
      <c r="O103" s="575"/>
      <c r="P103" s="575"/>
      <c r="Q103" s="571"/>
    </row>
    <row r="104" spans="1:17" ht="15.75" customHeight="1" thickBot="1">
      <c r="A104" s="571"/>
      <c r="C104" s="575"/>
      <c r="D104" s="662">
        <v>5</v>
      </c>
      <c r="E104" s="651" t="s">
        <v>28</v>
      </c>
      <c r="F104" s="652"/>
      <c r="G104" s="650"/>
      <c r="H104" s="650"/>
      <c r="I104" s="676">
        <v>0</v>
      </c>
      <c r="J104" s="679">
        <v>0</v>
      </c>
      <c r="K104" s="617"/>
      <c r="L104" s="617"/>
      <c r="M104" s="575"/>
      <c r="N104" s="575"/>
      <c r="O104" s="575"/>
      <c r="P104" s="575"/>
      <c r="Q104" s="571"/>
    </row>
    <row r="105" spans="1:17" ht="15.75" customHeight="1" thickBot="1">
      <c r="A105" s="571"/>
      <c r="C105" s="575"/>
      <c r="D105" s="653"/>
      <c r="E105" s="654"/>
      <c r="F105" s="654"/>
      <c r="G105" s="660"/>
      <c r="H105" s="654"/>
      <c r="I105" s="654"/>
      <c r="J105" s="654"/>
      <c r="K105" s="575"/>
      <c r="L105" s="575"/>
      <c r="M105" s="575"/>
      <c r="N105" s="575"/>
      <c r="O105" s="575"/>
      <c r="P105" s="575"/>
      <c r="Q105" s="571"/>
    </row>
    <row r="106" spans="1:17" ht="15.75" customHeight="1" thickBot="1">
      <c r="A106" s="571"/>
      <c r="C106" s="575"/>
      <c r="D106" s="655"/>
      <c r="E106" s="655"/>
      <c r="F106" s="655"/>
      <c r="G106" s="656"/>
      <c r="H106" s="657" t="s">
        <v>5</v>
      </c>
      <c r="I106" s="658">
        <f>SUM(I100:I105)</f>
        <v>10</v>
      </c>
      <c r="J106" s="659">
        <f>SUM(J100:J105)</f>
        <v>1</v>
      </c>
      <c r="K106" s="618"/>
      <c r="L106" s="618"/>
      <c r="M106" s="575"/>
      <c r="N106" s="575"/>
      <c r="O106" s="575"/>
      <c r="P106" s="575"/>
      <c r="Q106" s="571"/>
    </row>
    <row r="107" spans="1:17" ht="15">
      <c r="A107" s="571"/>
      <c r="C107" s="575"/>
      <c r="D107" s="575"/>
      <c r="E107" s="575"/>
      <c r="F107" s="575"/>
      <c r="G107" s="575"/>
      <c r="H107" s="575"/>
      <c r="I107" s="575"/>
      <c r="J107" s="575"/>
      <c r="K107" s="575"/>
      <c r="L107" s="575"/>
      <c r="M107" s="575"/>
      <c r="N107" s="575"/>
      <c r="O107" s="575"/>
      <c r="Q107" s="571"/>
    </row>
    <row r="108" spans="1:17" s="586" customFormat="1" ht="15.75">
      <c r="A108" s="584"/>
      <c r="B108" s="585"/>
      <c r="C108" s="585"/>
      <c r="D108" s="575"/>
      <c r="E108" s="575"/>
      <c r="F108" s="575"/>
      <c r="G108" s="575"/>
      <c r="H108" s="575"/>
      <c r="I108" s="575"/>
      <c r="J108" s="575"/>
      <c r="K108" s="575"/>
      <c r="L108" s="575"/>
      <c r="M108" s="585"/>
      <c r="N108" s="585"/>
      <c r="O108" s="585"/>
      <c r="P108" s="585"/>
      <c r="Q108" s="584"/>
    </row>
    <row r="109" spans="1:17" ht="18.75">
      <c r="A109" s="571"/>
      <c r="C109" s="575"/>
      <c r="D109" s="165"/>
      <c r="E109" s="165"/>
      <c r="F109" s="165"/>
      <c r="G109" s="165"/>
      <c r="H109" s="165"/>
      <c r="I109" s="165"/>
      <c r="J109" s="165"/>
      <c r="K109" s="614"/>
      <c r="L109" s="614"/>
      <c r="M109" s="575"/>
      <c r="N109" s="575"/>
      <c r="O109" s="575"/>
      <c r="P109" s="575"/>
      <c r="Q109" s="571"/>
    </row>
    <row r="110" spans="1:17" ht="15">
      <c r="A110" s="571"/>
      <c r="C110" s="575"/>
      <c r="D110" s="575"/>
      <c r="E110" s="575"/>
      <c r="F110" s="575"/>
      <c r="G110" s="575"/>
      <c r="H110" s="575"/>
      <c r="I110" s="575"/>
      <c r="J110" s="575"/>
      <c r="K110" s="575"/>
      <c r="L110" s="575"/>
      <c r="M110" s="575"/>
      <c r="N110" s="575"/>
      <c r="P110" s="575"/>
      <c r="Q110" s="571"/>
    </row>
    <row r="111" spans="1:17" ht="15">
      <c r="A111" s="571"/>
      <c r="C111" s="575"/>
      <c r="D111" s="575"/>
      <c r="E111" s="575"/>
      <c r="F111" s="575"/>
      <c r="G111" s="575"/>
      <c r="H111" s="575"/>
      <c r="I111" s="575"/>
      <c r="J111" s="575"/>
      <c r="K111" s="575"/>
      <c r="L111" s="575"/>
      <c r="M111" s="575"/>
      <c r="N111" s="575"/>
      <c r="O111" s="575"/>
      <c r="P111" s="575"/>
      <c r="Q111" s="571"/>
    </row>
    <row r="112" spans="1:17" ht="15">
      <c r="A112" s="571"/>
      <c r="C112" s="575"/>
      <c r="D112" s="575"/>
      <c r="E112" s="575"/>
      <c r="F112" s="575"/>
      <c r="G112" s="575"/>
      <c r="H112" s="575"/>
      <c r="I112" s="575"/>
      <c r="J112" s="575"/>
      <c r="K112" s="575"/>
      <c r="L112" s="575"/>
      <c r="M112" s="575"/>
      <c r="N112" s="575"/>
      <c r="O112" s="575"/>
      <c r="P112" s="575"/>
      <c r="Q112" s="571"/>
    </row>
    <row r="113" spans="1:17" ht="15">
      <c r="A113" s="571"/>
      <c r="C113" s="575"/>
      <c r="D113" s="575"/>
      <c r="E113" s="575"/>
      <c r="F113" s="575"/>
      <c r="G113" s="575"/>
      <c r="H113" s="575"/>
      <c r="I113" s="575"/>
      <c r="J113" s="575"/>
      <c r="K113" s="575"/>
      <c r="L113" s="575"/>
      <c r="M113" s="575"/>
      <c r="N113" s="575"/>
      <c r="O113" s="575"/>
      <c r="P113" s="575"/>
      <c r="Q113" s="571"/>
    </row>
    <row r="114" spans="1:17" ht="15">
      <c r="A114" s="571"/>
      <c r="C114" s="575"/>
      <c r="D114" s="575"/>
      <c r="E114" s="575"/>
      <c r="F114" s="575"/>
      <c r="G114" s="575"/>
      <c r="H114" s="575"/>
      <c r="I114" s="575"/>
      <c r="J114" s="575"/>
      <c r="K114" s="575"/>
      <c r="L114" s="575"/>
      <c r="M114" s="575"/>
      <c r="N114" s="575"/>
      <c r="O114" s="575"/>
      <c r="P114" s="575"/>
      <c r="Q114" s="571"/>
    </row>
    <row r="115" spans="1:17" ht="15">
      <c r="A115" s="571"/>
      <c r="C115" s="575"/>
      <c r="D115" s="575"/>
      <c r="E115" s="575"/>
      <c r="F115" s="575"/>
      <c r="G115" s="575"/>
      <c r="H115" s="575"/>
      <c r="I115" s="575"/>
      <c r="J115" s="575"/>
      <c r="K115" s="575"/>
      <c r="L115" s="575"/>
      <c r="M115" s="575"/>
      <c r="N115" s="575"/>
      <c r="O115" s="575"/>
      <c r="P115" s="575"/>
      <c r="Q115" s="571"/>
    </row>
    <row r="116" spans="1:17" ht="15">
      <c r="A116" s="571"/>
      <c r="C116" s="575"/>
      <c r="D116" s="575"/>
      <c r="E116" s="575"/>
      <c r="F116" s="575"/>
      <c r="G116" s="575"/>
      <c r="H116" s="575"/>
      <c r="I116" s="575"/>
      <c r="J116" s="575"/>
      <c r="K116" s="575"/>
      <c r="L116" s="575"/>
      <c r="M116" s="575"/>
      <c r="N116" s="575"/>
      <c r="O116" s="575"/>
      <c r="P116" s="575"/>
      <c r="Q116" s="571"/>
    </row>
    <row r="117" spans="1:17" ht="15">
      <c r="A117" s="571"/>
      <c r="C117" s="575"/>
      <c r="D117" s="575"/>
      <c r="E117" s="575"/>
      <c r="F117" s="575"/>
      <c r="G117" s="575"/>
      <c r="H117" s="575"/>
      <c r="I117" s="575"/>
      <c r="J117" s="575"/>
      <c r="K117" s="575"/>
      <c r="L117" s="575"/>
      <c r="M117" s="575"/>
      <c r="N117" s="575"/>
      <c r="O117" s="575"/>
      <c r="P117" s="575"/>
      <c r="Q117" s="571"/>
    </row>
    <row r="118" spans="1:17" ht="15">
      <c r="A118" s="571"/>
      <c r="C118" s="575"/>
      <c r="D118" s="575"/>
      <c r="E118" s="575"/>
      <c r="F118" s="575"/>
      <c r="G118" s="575"/>
      <c r="H118" s="575"/>
      <c r="I118" s="575"/>
      <c r="J118" s="575"/>
      <c r="K118" s="575"/>
      <c r="L118" s="575"/>
      <c r="M118" s="575"/>
      <c r="N118" s="575"/>
      <c r="O118" s="575" t="s">
        <v>12</v>
      </c>
      <c r="P118" s="575"/>
      <c r="Q118" s="571"/>
    </row>
    <row r="119" spans="1:17" ht="15">
      <c r="A119" s="571"/>
      <c r="C119" s="575"/>
      <c r="D119" s="575"/>
      <c r="E119" s="575"/>
      <c r="F119" s="575"/>
      <c r="G119" s="575"/>
      <c r="H119" s="575"/>
      <c r="I119" s="575"/>
      <c r="J119" s="575"/>
      <c r="K119" s="575"/>
      <c r="L119" s="575"/>
      <c r="M119" s="575"/>
      <c r="N119" s="575"/>
      <c r="O119" s="575"/>
      <c r="P119" s="575"/>
      <c r="Q119" s="571"/>
    </row>
    <row r="120" spans="1:17" ht="15">
      <c r="A120" s="571"/>
      <c r="C120" s="575"/>
      <c r="D120" s="575"/>
      <c r="E120" s="575"/>
      <c r="F120" s="575"/>
      <c r="G120" s="575"/>
      <c r="H120" s="575"/>
      <c r="I120" s="575"/>
      <c r="J120" s="575"/>
      <c r="K120" s="575"/>
      <c r="L120" s="575"/>
      <c r="M120" s="575"/>
      <c r="N120" s="575"/>
      <c r="O120" s="575"/>
      <c r="P120" s="575"/>
      <c r="Q120" s="571"/>
    </row>
    <row r="121" spans="1:17" ht="15">
      <c r="A121" s="571"/>
      <c r="C121" s="575"/>
      <c r="D121" s="575"/>
      <c r="E121" s="575"/>
      <c r="F121" s="575"/>
      <c r="G121" s="575"/>
      <c r="H121" s="575"/>
      <c r="I121" s="575"/>
      <c r="J121" s="575"/>
      <c r="K121" s="575"/>
      <c r="L121" s="575"/>
      <c r="M121" s="575"/>
      <c r="N121" s="575"/>
      <c r="O121" s="575"/>
      <c r="P121" s="575"/>
      <c r="Q121" s="571"/>
    </row>
    <row r="122" spans="1:17" ht="15">
      <c r="A122" s="571"/>
      <c r="C122" s="575"/>
      <c r="D122" s="575"/>
      <c r="E122" s="575"/>
      <c r="F122" s="575"/>
      <c r="G122" s="575"/>
      <c r="H122" s="575"/>
      <c r="I122" s="575"/>
      <c r="J122" s="575"/>
      <c r="K122" s="575"/>
      <c r="L122" s="575"/>
      <c r="M122" s="575"/>
      <c r="N122" s="575"/>
      <c r="O122" s="575"/>
      <c r="P122" s="575"/>
      <c r="Q122" s="571"/>
    </row>
    <row r="123" spans="1:17" ht="15">
      <c r="A123" s="571"/>
      <c r="C123" s="575"/>
      <c r="D123" s="575"/>
      <c r="E123" s="575"/>
      <c r="F123" s="575"/>
      <c r="G123" s="575"/>
      <c r="H123" s="575"/>
      <c r="I123" s="575"/>
      <c r="J123" s="575"/>
      <c r="K123" s="575"/>
      <c r="L123" s="575"/>
      <c r="M123" s="575"/>
      <c r="N123" s="575"/>
      <c r="O123" s="575"/>
      <c r="P123" s="575"/>
      <c r="Q123" s="571"/>
    </row>
    <row r="124" spans="1:17" ht="15">
      <c r="A124" s="571"/>
      <c r="C124" s="575"/>
      <c r="D124" s="575"/>
      <c r="E124" s="575"/>
      <c r="F124" s="575"/>
      <c r="G124" s="575"/>
      <c r="H124" s="575"/>
      <c r="I124" s="575"/>
      <c r="J124" s="575"/>
      <c r="K124" s="575"/>
      <c r="L124" s="575"/>
      <c r="M124" s="575"/>
      <c r="N124" s="575"/>
      <c r="O124" s="575"/>
      <c r="P124" s="575"/>
      <c r="Q124" s="571"/>
    </row>
    <row r="125" spans="1:17" ht="15">
      <c r="A125" s="571"/>
      <c r="C125" s="575"/>
      <c r="D125" s="575"/>
      <c r="E125" s="575"/>
      <c r="F125" s="575"/>
      <c r="G125" s="575"/>
      <c r="H125" s="575"/>
      <c r="I125" s="575"/>
      <c r="J125" s="575"/>
      <c r="K125" s="575"/>
      <c r="L125" s="575"/>
      <c r="M125" s="575"/>
      <c r="N125" s="575"/>
      <c r="O125" s="575"/>
      <c r="P125" s="575"/>
      <c r="Q125" s="571"/>
    </row>
    <row r="126" spans="1:17" ht="15">
      <c r="A126" s="571"/>
      <c r="C126" s="575"/>
      <c r="D126" s="575"/>
      <c r="E126" s="575"/>
      <c r="F126" s="575"/>
      <c r="G126" s="575"/>
      <c r="H126" s="575"/>
      <c r="I126" s="575"/>
      <c r="J126" s="575"/>
      <c r="K126" s="575"/>
      <c r="L126" s="575"/>
      <c r="M126" s="575"/>
      <c r="N126" s="575"/>
      <c r="O126" s="575"/>
      <c r="P126" s="575"/>
      <c r="Q126" s="571"/>
    </row>
    <row r="127" spans="1:17" ht="15">
      <c r="A127" s="571"/>
      <c r="C127" s="575"/>
      <c r="D127" s="575"/>
      <c r="E127" s="575"/>
      <c r="F127" s="575"/>
      <c r="G127" s="575"/>
      <c r="H127" s="575"/>
      <c r="I127" s="575"/>
      <c r="J127" s="575"/>
      <c r="K127" s="575"/>
      <c r="L127" s="575"/>
      <c r="M127" s="575"/>
      <c r="N127" s="575"/>
      <c r="O127" s="575"/>
      <c r="P127" s="575"/>
      <c r="Q127" s="571"/>
    </row>
    <row r="128" spans="1:17" ht="15">
      <c r="A128" s="571"/>
      <c r="C128" s="575"/>
      <c r="D128" s="575"/>
      <c r="E128" s="575"/>
      <c r="F128" s="575"/>
      <c r="G128" s="575"/>
      <c r="H128" s="575"/>
      <c r="I128" s="575"/>
      <c r="J128" s="575"/>
      <c r="K128" s="575"/>
      <c r="L128" s="575"/>
      <c r="M128" s="575"/>
      <c r="N128" s="575"/>
      <c r="O128" s="575"/>
      <c r="P128" s="575"/>
      <c r="Q128" s="571"/>
    </row>
    <row r="129" spans="1:17" ht="15">
      <c r="A129" s="571"/>
      <c r="C129" s="575"/>
      <c r="D129" s="575"/>
      <c r="E129" s="575"/>
      <c r="F129" s="575"/>
      <c r="G129" s="575"/>
      <c r="H129" s="575"/>
      <c r="I129" s="575"/>
      <c r="J129" s="575"/>
      <c r="K129" s="575"/>
      <c r="L129" s="575"/>
      <c r="M129" s="575"/>
      <c r="N129" s="575"/>
      <c r="O129" s="575"/>
      <c r="P129" s="575"/>
      <c r="Q129" s="571"/>
    </row>
    <row r="130" spans="1:17" ht="15">
      <c r="A130" s="571"/>
      <c r="C130" s="575"/>
      <c r="D130" s="575"/>
      <c r="E130" s="575"/>
      <c r="F130" s="575"/>
      <c r="G130" s="575"/>
      <c r="H130" s="575"/>
      <c r="I130" s="575"/>
      <c r="J130" s="575"/>
      <c r="K130" s="575"/>
      <c r="L130" s="575"/>
      <c r="M130" s="575"/>
      <c r="N130" s="575"/>
      <c r="O130" s="575"/>
      <c r="P130" s="575"/>
      <c r="Q130" s="571"/>
    </row>
    <row r="131" spans="1:17" ht="15">
      <c r="A131" s="571"/>
      <c r="C131" s="575"/>
      <c r="D131" s="575"/>
      <c r="E131" s="575"/>
      <c r="F131" s="575"/>
      <c r="G131" s="575"/>
      <c r="H131" s="575"/>
      <c r="I131" s="575"/>
      <c r="J131" s="575"/>
      <c r="K131" s="575"/>
      <c r="L131" s="575"/>
      <c r="M131" s="575"/>
      <c r="N131" s="575"/>
      <c r="O131" s="575"/>
      <c r="P131" s="575"/>
      <c r="Q131" s="571"/>
    </row>
    <row r="132" spans="1:17" ht="15">
      <c r="A132" s="571"/>
      <c r="C132" s="575"/>
      <c r="D132" s="575"/>
      <c r="E132" s="575"/>
      <c r="F132" s="575"/>
      <c r="G132" s="575"/>
      <c r="H132" s="575"/>
      <c r="I132" s="575"/>
      <c r="J132" s="575"/>
      <c r="K132" s="575"/>
      <c r="L132" s="575"/>
      <c r="M132" s="575"/>
      <c r="N132" s="575"/>
      <c r="O132" s="575"/>
      <c r="P132" s="575"/>
      <c r="Q132" s="571"/>
    </row>
    <row r="133" spans="1:17" ht="15">
      <c r="A133" s="571"/>
      <c r="C133" s="575"/>
      <c r="D133" s="575"/>
      <c r="E133" s="575"/>
      <c r="F133" s="575"/>
      <c r="G133" s="575"/>
      <c r="H133" s="575"/>
      <c r="I133" s="575"/>
      <c r="J133" s="575"/>
      <c r="K133" s="575"/>
      <c r="L133" s="575"/>
      <c r="M133" s="575"/>
      <c r="N133" s="575"/>
      <c r="O133" s="575"/>
      <c r="P133" s="575"/>
      <c r="Q133" s="571"/>
    </row>
    <row r="134" spans="1:17" ht="15">
      <c r="A134" s="571"/>
      <c r="C134" s="575"/>
      <c r="D134" s="575"/>
      <c r="E134" s="575"/>
      <c r="F134" s="575"/>
      <c r="G134" s="575"/>
      <c r="H134" s="575"/>
      <c r="I134" s="575"/>
      <c r="J134" s="575"/>
      <c r="K134" s="575"/>
      <c r="L134" s="575"/>
      <c r="M134" s="575"/>
      <c r="N134" s="575"/>
      <c r="O134" s="575"/>
      <c r="P134" s="575"/>
      <c r="Q134" s="571"/>
    </row>
    <row r="135" spans="1:17" ht="15">
      <c r="A135" s="571"/>
      <c r="C135" s="575"/>
      <c r="D135" s="575"/>
      <c r="E135" s="575"/>
      <c r="F135" s="575"/>
      <c r="G135" s="575"/>
      <c r="H135" s="575"/>
      <c r="I135" s="575"/>
      <c r="J135" s="575"/>
      <c r="K135" s="575"/>
      <c r="L135" s="575"/>
      <c r="M135" s="575"/>
      <c r="N135" s="575"/>
      <c r="O135" s="575"/>
      <c r="P135" s="575"/>
      <c r="Q135" s="571"/>
    </row>
    <row r="136" spans="1:17" ht="15">
      <c r="A136" s="571"/>
      <c r="C136" s="575"/>
      <c r="D136" s="575"/>
      <c r="E136" s="575"/>
      <c r="F136" s="575"/>
      <c r="G136" s="575"/>
      <c r="H136" s="575"/>
      <c r="I136" s="575"/>
      <c r="J136" s="575"/>
      <c r="K136" s="575"/>
      <c r="L136" s="575"/>
      <c r="M136" s="575"/>
      <c r="N136" s="575"/>
      <c r="O136" s="575"/>
      <c r="P136" s="575"/>
      <c r="Q136" s="571"/>
    </row>
    <row r="137" spans="1:17" ht="15">
      <c r="A137" s="571"/>
      <c r="C137" s="575"/>
      <c r="D137" s="575"/>
      <c r="E137" s="575"/>
      <c r="F137" s="575"/>
      <c r="G137" s="575"/>
      <c r="H137" s="575"/>
      <c r="I137" s="575"/>
      <c r="J137" s="575"/>
      <c r="K137" s="575"/>
      <c r="L137" s="575"/>
      <c r="M137" s="575"/>
      <c r="N137" s="575"/>
      <c r="O137" s="575"/>
      <c r="P137" s="575"/>
      <c r="Q137" s="571"/>
    </row>
    <row r="138" spans="1:17" ht="15">
      <c r="A138" s="571"/>
      <c r="C138" s="575"/>
      <c r="D138" s="575"/>
      <c r="E138" s="575"/>
      <c r="F138" s="575"/>
      <c r="G138" s="575"/>
      <c r="H138" s="575"/>
      <c r="I138" s="575"/>
      <c r="J138" s="575"/>
      <c r="K138" s="575"/>
      <c r="L138" s="575"/>
      <c r="M138" s="575"/>
      <c r="N138" s="575"/>
      <c r="O138" s="575"/>
      <c r="P138" s="575"/>
      <c r="Q138" s="571"/>
    </row>
    <row r="139" spans="1:17" ht="15">
      <c r="A139" s="571"/>
      <c r="C139" s="575"/>
      <c r="D139" s="575"/>
      <c r="E139" s="575"/>
      <c r="F139" s="575"/>
      <c r="G139" s="575"/>
      <c r="H139" s="575"/>
      <c r="I139" s="575"/>
      <c r="J139" s="575"/>
      <c r="K139" s="575"/>
      <c r="L139" s="575"/>
      <c r="M139" s="575"/>
      <c r="N139" s="575"/>
      <c r="O139" s="575"/>
      <c r="P139" s="575"/>
      <c r="Q139" s="571"/>
    </row>
    <row r="140" spans="1:17" ht="15">
      <c r="A140" s="571"/>
      <c r="C140" s="575"/>
      <c r="D140" s="575"/>
      <c r="E140" s="575"/>
      <c r="F140" s="575"/>
      <c r="G140" s="575"/>
      <c r="H140" s="575"/>
      <c r="I140" s="575"/>
      <c r="J140" s="575"/>
      <c r="K140" s="575"/>
      <c r="L140" s="575"/>
      <c r="M140" s="575"/>
      <c r="N140" s="575"/>
      <c r="O140" s="575"/>
      <c r="P140" s="575"/>
      <c r="Q140" s="571"/>
    </row>
    <row r="141" spans="1:17" ht="15">
      <c r="A141" s="571"/>
      <c r="C141" s="575"/>
      <c r="D141" s="575"/>
      <c r="E141" s="575"/>
      <c r="F141" s="575"/>
      <c r="G141" s="575"/>
      <c r="H141" s="575"/>
      <c r="I141" s="575"/>
      <c r="J141" s="575"/>
      <c r="K141" s="575"/>
      <c r="L141" s="575"/>
      <c r="M141" s="575"/>
      <c r="N141" s="575"/>
      <c r="O141" s="575"/>
      <c r="P141" s="575"/>
      <c r="Q141" s="571"/>
    </row>
    <row r="142" spans="1:17" ht="15">
      <c r="A142" s="571"/>
      <c r="C142" s="575"/>
      <c r="D142" s="575"/>
      <c r="E142" s="575"/>
      <c r="F142" s="575"/>
      <c r="G142" s="575"/>
      <c r="H142" s="575"/>
      <c r="I142" s="575"/>
      <c r="J142" s="575"/>
      <c r="K142" s="575"/>
      <c r="L142" s="575"/>
      <c r="M142" s="575"/>
      <c r="N142" s="575"/>
      <c r="O142" s="575"/>
      <c r="P142" s="575"/>
      <c r="Q142" s="571"/>
    </row>
    <row r="143" spans="1:17" ht="15">
      <c r="A143" s="571"/>
      <c r="C143" s="575"/>
      <c r="D143" s="575"/>
      <c r="E143" s="575"/>
      <c r="F143" s="575"/>
      <c r="G143" s="575"/>
      <c r="H143" s="575"/>
      <c r="I143" s="575"/>
      <c r="J143" s="575"/>
      <c r="K143" s="575"/>
      <c r="L143" s="575"/>
      <c r="M143" s="575"/>
      <c r="N143" s="575"/>
      <c r="O143" s="575"/>
      <c r="P143" s="575"/>
      <c r="Q143" s="571"/>
    </row>
    <row r="144" spans="1:17" ht="15.75" thickBot="1">
      <c r="A144" s="571"/>
      <c r="C144" s="575"/>
      <c r="D144" s="575"/>
      <c r="E144" s="575"/>
      <c r="F144" s="575"/>
      <c r="G144" s="575"/>
      <c r="H144" s="575"/>
      <c r="I144" s="575"/>
      <c r="J144" s="575"/>
      <c r="K144" s="575"/>
      <c r="L144" s="575"/>
      <c r="M144" s="575"/>
      <c r="N144" s="575"/>
      <c r="O144" s="575"/>
      <c r="P144" s="575"/>
      <c r="Q144" s="571"/>
    </row>
    <row r="145" spans="1:17" ht="19.5" thickBot="1">
      <c r="A145" s="571"/>
      <c r="C145" s="575"/>
      <c r="D145" s="575"/>
      <c r="E145" s="141" t="s">
        <v>13</v>
      </c>
      <c r="F145" s="142"/>
      <c r="G145" s="142"/>
      <c r="H145" s="142"/>
      <c r="I145" s="142"/>
      <c r="J145" s="143"/>
      <c r="K145" s="614"/>
      <c r="L145" s="614"/>
      <c r="M145" s="575"/>
      <c r="N145" s="575"/>
      <c r="O145" s="575"/>
      <c r="P145" s="575"/>
      <c r="Q145" s="571"/>
    </row>
    <row r="146" spans="1:17" ht="15.75" thickBot="1">
      <c r="A146" s="571"/>
      <c r="C146" s="575"/>
      <c r="D146" s="575"/>
      <c r="E146" s="144" t="s">
        <v>14</v>
      </c>
      <c r="F146" s="145"/>
      <c r="G146" s="145"/>
      <c r="H146" s="145"/>
      <c r="I146" s="146"/>
      <c r="J146" s="589">
        <v>38</v>
      </c>
      <c r="K146" s="619"/>
      <c r="L146" s="619"/>
      <c r="M146" s="575"/>
      <c r="N146" s="575"/>
      <c r="O146" s="575"/>
      <c r="P146" s="575"/>
      <c r="Q146" s="571"/>
    </row>
    <row r="147" spans="1:17" ht="19.5" customHeight="1" thickBot="1">
      <c r="A147" s="571"/>
      <c r="C147" s="575"/>
      <c r="D147" s="575"/>
      <c r="E147" s="575"/>
      <c r="F147" s="575"/>
      <c r="G147" s="575"/>
      <c r="H147" s="575"/>
      <c r="I147" s="590" t="s">
        <v>5</v>
      </c>
      <c r="J147" s="581">
        <f>SUM(J146)</f>
        <v>38</v>
      </c>
      <c r="K147" s="620"/>
      <c r="L147" s="620"/>
      <c r="M147" s="575"/>
      <c r="N147" s="575"/>
      <c r="O147" s="575"/>
      <c r="P147" s="575"/>
      <c r="Q147" s="571"/>
    </row>
    <row r="148" spans="1:17" ht="15.75" customHeight="1">
      <c r="A148" s="571"/>
      <c r="C148" s="575"/>
      <c r="D148" s="575"/>
      <c r="E148" s="575"/>
      <c r="F148" s="575"/>
      <c r="G148" s="575"/>
      <c r="H148" s="575"/>
      <c r="I148" s="575"/>
      <c r="J148" s="575"/>
      <c r="K148" s="575"/>
      <c r="L148" s="575"/>
      <c r="M148" s="575"/>
      <c r="N148" s="575"/>
      <c r="O148" s="575"/>
      <c r="P148" s="575"/>
      <c r="Q148" s="571"/>
    </row>
    <row r="149" spans="1:17" ht="15.75" thickBot="1">
      <c r="A149" s="571"/>
      <c r="C149" s="575"/>
      <c r="D149" s="575"/>
      <c r="E149" s="575"/>
      <c r="F149" s="575"/>
      <c r="G149" s="575"/>
      <c r="H149" s="575"/>
      <c r="I149" s="575"/>
      <c r="J149" s="575"/>
      <c r="K149" s="575"/>
      <c r="L149" s="575"/>
      <c r="M149" s="575"/>
      <c r="N149" s="575"/>
      <c r="O149" s="575"/>
      <c r="P149" s="575"/>
      <c r="Q149" s="571"/>
    </row>
    <row r="150" spans="1:17" ht="19.5" thickBot="1">
      <c r="A150" s="571"/>
      <c r="C150" s="575"/>
      <c r="D150" s="575"/>
      <c r="E150" s="141" t="s">
        <v>15</v>
      </c>
      <c r="F150" s="142"/>
      <c r="G150" s="142"/>
      <c r="H150" s="142"/>
      <c r="I150" s="142"/>
      <c r="J150" s="143"/>
      <c r="K150" s="614"/>
      <c r="L150" s="614"/>
      <c r="M150" s="575"/>
      <c r="N150" s="575"/>
      <c r="O150" s="575"/>
      <c r="P150" s="575"/>
      <c r="Q150" s="571"/>
    </row>
    <row r="151" spans="1:17" ht="15.75" thickBot="1">
      <c r="A151" s="571"/>
      <c r="C151" s="575"/>
      <c r="D151" s="575"/>
      <c r="E151" s="144" t="s">
        <v>16</v>
      </c>
      <c r="F151" s="145"/>
      <c r="G151" s="145"/>
      <c r="H151" s="145"/>
      <c r="I151" s="146"/>
      <c r="J151" s="591">
        <v>27</v>
      </c>
      <c r="K151" s="600"/>
      <c r="L151" s="600"/>
      <c r="M151" s="575"/>
      <c r="N151" s="575"/>
      <c r="O151" s="575"/>
      <c r="P151" s="575"/>
      <c r="Q151" s="571"/>
    </row>
    <row r="152" spans="1:17" ht="19.5" customHeight="1" thickBot="1">
      <c r="A152" s="571"/>
      <c r="C152" s="575"/>
      <c r="D152" s="575"/>
      <c r="E152" s="575"/>
      <c r="F152" s="575"/>
      <c r="G152" s="575"/>
      <c r="H152" s="575"/>
      <c r="I152" s="590" t="s">
        <v>5</v>
      </c>
      <c r="J152" s="581">
        <f>SUM(J151)</f>
        <v>27</v>
      </c>
      <c r="K152" s="620"/>
      <c r="L152" s="620"/>
      <c r="M152" s="575"/>
      <c r="N152" s="575"/>
      <c r="O152" s="575"/>
      <c r="P152" s="575"/>
      <c r="Q152" s="571"/>
    </row>
    <row r="153" spans="1:17" ht="15">
      <c r="A153" s="571"/>
      <c r="C153" s="575"/>
      <c r="D153" s="575"/>
      <c r="E153" s="575"/>
      <c r="F153" s="575"/>
      <c r="G153" s="575"/>
      <c r="H153" s="575"/>
      <c r="I153" s="575"/>
      <c r="J153" s="575"/>
      <c r="K153" s="575"/>
      <c r="L153" s="575"/>
      <c r="M153" s="575"/>
      <c r="N153" s="575"/>
      <c r="O153" s="575"/>
      <c r="P153" s="575"/>
      <c r="Q153" s="571"/>
    </row>
    <row r="154" spans="1:17" ht="15.75" thickBot="1">
      <c r="A154" s="571"/>
      <c r="C154" s="575"/>
      <c r="D154" s="575"/>
      <c r="E154" s="575"/>
      <c r="F154" s="575"/>
      <c r="G154" s="575"/>
      <c r="H154" s="575"/>
      <c r="I154" s="575"/>
      <c r="J154" s="575"/>
      <c r="K154" s="575"/>
      <c r="L154" s="575"/>
      <c r="M154" s="575"/>
      <c r="N154" s="575"/>
      <c r="O154" s="575"/>
      <c r="P154" s="575"/>
      <c r="Q154" s="571"/>
    </row>
    <row r="155" spans="1:17" ht="19.5" thickBot="1">
      <c r="A155" s="571"/>
      <c r="C155" s="575"/>
      <c r="D155" s="575"/>
      <c r="E155" s="136" t="s">
        <v>17</v>
      </c>
      <c r="F155" s="137"/>
      <c r="G155" s="137"/>
      <c r="H155" s="137"/>
      <c r="I155" s="137"/>
      <c r="J155" s="138"/>
      <c r="K155" s="621"/>
      <c r="L155" s="621"/>
      <c r="M155" s="575"/>
      <c r="N155" s="575"/>
      <c r="O155" s="575"/>
      <c r="P155" s="575"/>
      <c r="Q155" s="571"/>
    </row>
    <row r="156" spans="1:17" ht="15.75" thickBot="1">
      <c r="A156" s="571"/>
      <c r="C156" s="575"/>
      <c r="D156" s="575"/>
      <c r="E156" s="144" t="s">
        <v>18</v>
      </c>
      <c r="F156" s="145"/>
      <c r="G156" s="145"/>
      <c r="H156" s="145"/>
      <c r="I156" s="146"/>
      <c r="J156" s="591">
        <v>0</v>
      </c>
      <c r="K156" s="600"/>
      <c r="L156" s="600"/>
      <c r="M156" s="575"/>
      <c r="N156" s="575"/>
      <c r="O156" s="575"/>
      <c r="P156" s="575"/>
      <c r="Q156" s="571"/>
    </row>
    <row r="157" spans="1:17" ht="16.5" thickBot="1">
      <c r="A157" s="571"/>
      <c r="C157" s="575"/>
      <c r="D157" s="575"/>
      <c r="E157" s="575"/>
      <c r="F157" s="575"/>
      <c r="G157" s="575"/>
      <c r="H157" s="575"/>
      <c r="I157" s="590" t="s">
        <v>5</v>
      </c>
      <c r="J157" s="581">
        <f>SUM(J156)</f>
        <v>0</v>
      </c>
      <c r="K157" s="620"/>
      <c r="L157" s="620"/>
      <c r="M157" s="575"/>
      <c r="N157" s="575"/>
      <c r="O157" s="575"/>
      <c r="P157" s="575"/>
      <c r="Q157" s="571"/>
    </row>
    <row r="158" spans="1:17" ht="15.75" customHeight="1">
      <c r="A158" s="571"/>
      <c r="C158" s="575"/>
      <c r="D158" s="575"/>
      <c r="E158" s="575"/>
      <c r="F158" s="575"/>
      <c r="G158" s="575"/>
      <c r="H158" s="575"/>
      <c r="I158" s="575"/>
      <c r="J158" s="575"/>
      <c r="K158" s="575"/>
      <c r="L158" s="575"/>
      <c r="M158" s="575"/>
      <c r="N158" s="575"/>
      <c r="O158" s="575"/>
      <c r="P158" s="575"/>
      <c r="Q158" s="571"/>
    </row>
    <row r="159" spans="1:17" ht="15.75" thickBot="1">
      <c r="A159" s="571"/>
      <c r="C159" s="575"/>
      <c r="D159" s="575"/>
      <c r="E159" s="575"/>
      <c r="F159" s="575"/>
      <c r="G159" s="575"/>
      <c r="H159" s="575"/>
      <c r="I159" s="575"/>
      <c r="J159" s="575"/>
      <c r="K159" s="575"/>
      <c r="L159" s="575"/>
      <c r="M159" s="575"/>
      <c r="N159" s="575"/>
      <c r="O159" s="575"/>
      <c r="P159" s="575"/>
      <c r="Q159" s="571"/>
    </row>
    <row r="160" spans="1:17" ht="19.5" thickBot="1">
      <c r="A160" s="571"/>
      <c r="C160" s="575"/>
      <c r="D160" s="575"/>
      <c r="E160" s="136" t="s">
        <v>19</v>
      </c>
      <c r="F160" s="137"/>
      <c r="G160" s="137"/>
      <c r="H160" s="137"/>
      <c r="I160" s="137"/>
      <c r="J160" s="138"/>
      <c r="K160" s="621"/>
      <c r="L160" s="621"/>
      <c r="M160" s="575"/>
      <c r="N160" s="575"/>
      <c r="O160" s="575"/>
      <c r="P160" s="575"/>
      <c r="Q160" s="571"/>
    </row>
    <row r="161" spans="1:17" ht="15.75" thickBot="1">
      <c r="A161" s="571"/>
      <c r="C161" s="575"/>
      <c r="D161" s="575"/>
      <c r="E161" s="144" t="s">
        <v>19</v>
      </c>
      <c r="F161" s="145"/>
      <c r="G161" s="145"/>
      <c r="H161" s="145"/>
      <c r="I161" s="146"/>
      <c r="J161" s="591">
        <v>4</v>
      </c>
      <c r="K161" s="600"/>
      <c r="L161" s="600"/>
      <c r="M161" s="575"/>
      <c r="N161" s="575"/>
      <c r="O161" s="575"/>
      <c r="P161" s="575"/>
      <c r="Q161" s="571"/>
    </row>
    <row r="162" spans="1:17" ht="16.5" thickBot="1">
      <c r="A162" s="571"/>
      <c r="C162" s="575"/>
      <c r="D162" s="575"/>
      <c r="E162" s="592"/>
      <c r="F162" s="592"/>
      <c r="G162" s="592"/>
      <c r="H162" s="592"/>
      <c r="I162" s="590" t="s">
        <v>5</v>
      </c>
      <c r="J162" s="581">
        <f>SUM(J161)</f>
        <v>4</v>
      </c>
      <c r="K162" s="620"/>
      <c r="L162" s="620"/>
      <c r="M162" s="575"/>
      <c r="N162" s="575"/>
      <c r="O162" s="575"/>
      <c r="P162" s="575"/>
      <c r="Q162" s="571"/>
    </row>
    <row r="163" spans="1:17" ht="15">
      <c r="A163" s="571"/>
      <c r="C163" s="575"/>
      <c r="D163" s="575"/>
      <c r="E163" s="575"/>
      <c r="F163" s="575"/>
      <c r="G163" s="575"/>
      <c r="H163" s="575"/>
      <c r="I163" s="575"/>
      <c r="J163" s="575"/>
      <c r="K163" s="575"/>
      <c r="L163" s="575"/>
      <c r="M163" s="575"/>
      <c r="N163" s="575"/>
      <c r="O163" s="575"/>
      <c r="P163" s="575"/>
      <c r="Q163" s="571"/>
    </row>
    <row r="164" spans="1:17" ht="15.75" thickBot="1">
      <c r="A164" s="571"/>
      <c r="C164" s="575"/>
      <c r="D164" s="575"/>
      <c r="E164" s="575"/>
      <c r="F164" s="575"/>
      <c r="G164" s="575"/>
      <c r="H164" s="575"/>
      <c r="I164" s="575"/>
      <c r="J164" s="575"/>
      <c r="K164" s="575"/>
      <c r="L164" s="575"/>
      <c r="M164" s="575"/>
      <c r="N164" s="575"/>
      <c r="O164" s="575"/>
      <c r="P164" s="575"/>
      <c r="Q164" s="571"/>
    </row>
    <row r="165" spans="1:17" ht="19.5" thickBot="1">
      <c r="A165" s="571"/>
      <c r="C165" s="575"/>
      <c r="D165" s="141" t="s">
        <v>20</v>
      </c>
      <c r="E165" s="142"/>
      <c r="F165" s="142"/>
      <c r="G165" s="142"/>
      <c r="H165" s="142"/>
      <c r="I165" s="142"/>
      <c r="J165" s="143"/>
      <c r="K165" s="614"/>
      <c r="L165" s="614"/>
      <c r="M165" s="575"/>
      <c r="N165" s="575"/>
      <c r="O165" s="575"/>
      <c r="P165" s="575"/>
      <c r="Q165" s="571"/>
    </row>
    <row r="166" spans="1:17" ht="15.75" thickBot="1">
      <c r="A166" s="571"/>
      <c r="C166" s="575"/>
      <c r="D166" s="593">
        <v>1</v>
      </c>
      <c r="E166" s="133" t="str">
        <f>+'[1]ACUM-MAYO'!A162</f>
        <v>ORDINARIA</v>
      </c>
      <c r="F166" s="134"/>
      <c r="G166" s="134"/>
      <c r="H166" s="135"/>
      <c r="I166" s="683">
        <v>4</v>
      </c>
      <c r="J166" s="680">
        <v>0.4</v>
      </c>
      <c r="K166" s="622"/>
      <c r="L166" s="622"/>
      <c r="M166" s="575"/>
      <c r="N166" s="575"/>
      <c r="O166" s="575"/>
      <c r="P166" s="575"/>
      <c r="Q166" s="571"/>
    </row>
    <row r="167" spans="1:17" ht="19.5" customHeight="1" thickBot="1">
      <c r="A167" s="571"/>
      <c r="C167" s="575"/>
      <c r="D167" s="593">
        <v>2</v>
      </c>
      <c r="E167" s="133" t="str">
        <f>+'[1]ACUM-MAYO'!A163</f>
        <v>FUNDAMENTAL</v>
      </c>
      <c r="F167" s="134"/>
      <c r="G167" s="134"/>
      <c r="H167" s="135"/>
      <c r="I167" s="683">
        <v>6</v>
      </c>
      <c r="J167" s="681">
        <v>0.6</v>
      </c>
      <c r="K167" s="622"/>
      <c r="L167" s="622"/>
      <c r="M167" s="575"/>
      <c r="N167" s="575"/>
      <c r="O167" s="575"/>
      <c r="P167" s="575"/>
      <c r="Q167" s="571"/>
    </row>
    <row r="168" spans="1:17" ht="15.75" thickBot="1">
      <c r="A168" s="571"/>
      <c r="C168" s="575"/>
      <c r="D168" s="594">
        <v>4</v>
      </c>
      <c r="E168" s="133" t="str">
        <f>+'[1]ACUM-MAYO'!A165</f>
        <v>RESERVADA</v>
      </c>
      <c r="F168" s="134"/>
      <c r="G168" s="134"/>
      <c r="H168" s="135"/>
      <c r="I168" s="683">
        <v>0</v>
      </c>
      <c r="J168" s="681">
        <v>0</v>
      </c>
      <c r="K168" s="622"/>
      <c r="L168" s="622"/>
      <c r="M168" s="575"/>
      <c r="N168" s="575"/>
      <c r="O168" s="575"/>
      <c r="P168" s="575"/>
      <c r="Q168" s="571"/>
    </row>
    <row r="169" spans="1:17" ht="15.75" thickBot="1">
      <c r="A169" s="571"/>
      <c r="C169" s="575"/>
      <c r="D169" s="593">
        <v>3</v>
      </c>
      <c r="E169" s="133" t="s">
        <v>29</v>
      </c>
      <c r="F169" s="134"/>
      <c r="G169" s="134"/>
      <c r="H169" s="135"/>
      <c r="I169" s="683">
        <v>0</v>
      </c>
      <c r="J169" s="682">
        <v>0</v>
      </c>
      <c r="K169" s="622"/>
      <c r="L169" s="622"/>
      <c r="M169" s="575"/>
      <c r="N169" s="575"/>
      <c r="O169" s="575"/>
      <c r="P169" s="575"/>
      <c r="Q169" s="571"/>
    </row>
    <row r="170" spans="1:17" ht="15.75" thickBot="1">
      <c r="A170" s="571"/>
      <c r="C170" s="575"/>
      <c r="D170" s="575"/>
      <c r="E170" s="575"/>
      <c r="F170" s="575"/>
      <c r="G170" s="575"/>
      <c r="H170" s="575"/>
      <c r="I170" s="595"/>
      <c r="J170" s="596"/>
      <c r="K170" s="596"/>
      <c r="L170" s="596"/>
      <c r="M170" s="575"/>
      <c r="N170" s="575"/>
      <c r="O170" s="575"/>
      <c r="P170" s="575"/>
      <c r="Q170" s="571"/>
    </row>
    <row r="171" spans="1:17" ht="16.5" thickBot="1">
      <c r="A171" s="571"/>
      <c r="C171" s="575"/>
      <c r="D171" s="585"/>
      <c r="E171" s="597"/>
      <c r="F171" s="597"/>
      <c r="G171" s="597"/>
      <c r="H171" s="616" t="s">
        <v>5</v>
      </c>
      <c r="I171" s="581">
        <f>SUM(I166:I170)</f>
        <v>10</v>
      </c>
      <c r="J171" s="598">
        <f>SUM(J166:J169)</f>
        <v>1</v>
      </c>
      <c r="K171" s="623"/>
      <c r="L171" s="623"/>
      <c r="M171" s="575"/>
      <c r="N171" s="575"/>
      <c r="O171" s="575"/>
      <c r="P171" s="575"/>
      <c r="Q171" s="571"/>
    </row>
    <row r="172" spans="1:17" ht="15">
      <c r="A172" s="571"/>
      <c r="C172" s="575"/>
      <c r="D172" s="575"/>
      <c r="E172" s="575"/>
      <c r="F172" s="575"/>
      <c r="G172" s="575"/>
      <c r="H172" s="599"/>
      <c r="I172" s="575"/>
      <c r="J172" s="575"/>
      <c r="K172" s="575"/>
      <c r="L172" s="575"/>
      <c r="M172" s="575"/>
      <c r="N172" s="575"/>
      <c r="O172" s="575"/>
      <c r="P172" s="575"/>
      <c r="Q172" s="571"/>
    </row>
    <row r="173" spans="1:17" s="586" customFormat="1" ht="15.75">
      <c r="A173" s="584"/>
      <c r="B173" s="585"/>
      <c r="C173" s="585"/>
      <c r="D173" s="575"/>
      <c r="E173" s="575"/>
      <c r="F173" s="575"/>
      <c r="G173" s="575"/>
      <c r="H173" s="599"/>
      <c r="I173" s="575"/>
      <c r="J173" s="575"/>
      <c r="K173" s="575"/>
      <c r="L173" s="575"/>
      <c r="M173" s="585"/>
      <c r="N173" s="585"/>
      <c r="O173" s="585"/>
      <c r="P173" s="585"/>
      <c r="Q173" s="584"/>
    </row>
    <row r="174" spans="1:17" ht="15">
      <c r="A174" s="571"/>
      <c r="C174" s="575"/>
      <c r="D174" s="575"/>
      <c r="E174" s="575"/>
      <c r="F174" s="575"/>
      <c r="G174" s="575"/>
      <c r="H174" s="575"/>
      <c r="I174" s="575"/>
      <c r="J174" s="575"/>
      <c r="K174" s="575"/>
      <c r="L174" s="575"/>
      <c r="M174" s="575"/>
      <c r="N174" s="575"/>
      <c r="O174" s="575"/>
      <c r="P174" s="575"/>
      <c r="Q174" s="571"/>
    </row>
    <row r="175" spans="1:17" ht="15">
      <c r="A175" s="571"/>
      <c r="C175" s="575"/>
      <c r="D175" s="575"/>
      <c r="E175" s="575"/>
      <c r="F175" s="575"/>
      <c r="G175" s="575"/>
      <c r="H175" s="599"/>
      <c r="I175" s="575"/>
      <c r="J175" s="575"/>
      <c r="K175" s="575"/>
      <c r="L175" s="575"/>
      <c r="M175" s="575"/>
      <c r="N175" s="575"/>
      <c r="O175" s="575"/>
      <c r="P175" s="575"/>
      <c r="Q175" s="571"/>
    </row>
    <row r="176" spans="1:17" ht="15">
      <c r="A176" s="571"/>
      <c r="C176" s="575"/>
      <c r="D176" s="575"/>
      <c r="E176" s="575"/>
      <c r="F176" s="575"/>
      <c r="G176" s="575"/>
      <c r="H176" s="599"/>
      <c r="I176" s="575"/>
      <c r="J176" s="575"/>
      <c r="K176" s="575"/>
      <c r="L176" s="575"/>
      <c r="M176" s="575"/>
      <c r="N176" s="575"/>
      <c r="O176" s="575"/>
      <c r="P176" s="575"/>
      <c r="Q176" s="571"/>
    </row>
    <row r="177" spans="1:17" ht="15">
      <c r="A177" s="571"/>
      <c r="C177" s="575"/>
      <c r="D177" s="575"/>
      <c r="E177" s="575"/>
      <c r="F177" s="575"/>
      <c r="G177" s="575"/>
      <c r="H177" s="599"/>
      <c r="I177" s="575"/>
      <c r="J177" s="575"/>
      <c r="K177" s="575"/>
      <c r="L177" s="575"/>
      <c r="M177" s="575"/>
      <c r="N177" s="575"/>
      <c r="O177" s="575"/>
      <c r="P177" s="575"/>
      <c r="Q177" s="571"/>
    </row>
    <row r="178" spans="1:17" ht="15">
      <c r="A178" s="571"/>
      <c r="C178" s="575"/>
      <c r="D178" s="575"/>
      <c r="E178" s="575"/>
      <c r="F178" s="575"/>
      <c r="G178" s="575"/>
      <c r="H178" s="599"/>
      <c r="I178" s="575"/>
      <c r="J178" s="575"/>
      <c r="K178" s="575"/>
      <c r="L178" s="575"/>
      <c r="M178" s="575"/>
      <c r="N178" s="575"/>
      <c r="O178" s="575"/>
      <c r="P178" s="575"/>
      <c r="Q178" s="571"/>
    </row>
    <row r="179" spans="1:17" ht="15">
      <c r="A179" s="571"/>
      <c r="C179" s="575"/>
      <c r="D179" s="575"/>
      <c r="E179" s="575"/>
      <c r="F179" s="575"/>
      <c r="G179" s="575"/>
      <c r="H179" s="599"/>
      <c r="I179" s="575"/>
      <c r="J179" s="575"/>
      <c r="K179" s="575"/>
      <c r="L179" s="575"/>
      <c r="M179" s="575"/>
      <c r="N179" s="575"/>
      <c r="O179" s="575"/>
      <c r="P179" s="575"/>
      <c r="Q179" s="571"/>
    </row>
    <row r="180" spans="1:17" ht="15">
      <c r="A180" s="571"/>
      <c r="C180" s="575"/>
      <c r="D180" s="575"/>
      <c r="E180" s="575"/>
      <c r="F180" s="575"/>
      <c r="G180" s="575"/>
      <c r="H180" s="599"/>
      <c r="I180" s="575"/>
      <c r="J180" s="575"/>
      <c r="K180" s="575"/>
      <c r="L180" s="575"/>
      <c r="M180" s="575"/>
      <c r="N180" s="575"/>
      <c r="O180" s="575"/>
      <c r="P180" s="575"/>
      <c r="Q180" s="571"/>
    </row>
    <row r="181" spans="1:17" ht="15">
      <c r="A181" s="571"/>
      <c r="C181" s="575"/>
      <c r="D181" s="575"/>
      <c r="E181" s="575"/>
      <c r="F181" s="575"/>
      <c r="G181" s="575"/>
      <c r="H181" s="599"/>
      <c r="I181" s="575"/>
      <c r="J181" s="575"/>
      <c r="K181" s="575"/>
      <c r="L181" s="575"/>
      <c r="M181" s="575"/>
      <c r="N181" s="575"/>
      <c r="O181" s="575"/>
      <c r="P181" s="575"/>
      <c r="Q181" s="571"/>
    </row>
    <row r="182" spans="1:17" ht="15">
      <c r="A182" s="571"/>
      <c r="C182" s="575"/>
      <c r="D182" s="575"/>
      <c r="E182" s="575"/>
      <c r="F182" s="575"/>
      <c r="G182" s="575"/>
      <c r="H182" s="599"/>
      <c r="I182" s="575"/>
      <c r="J182" s="575"/>
      <c r="K182" s="575"/>
      <c r="L182" s="575"/>
      <c r="M182" s="575"/>
      <c r="N182" s="575"/>
      <c r="O182" s="575"/>
      <c r="P182" s="575"/>
      <c r="Q182" s="571"/>
    </row>
    <row r="183" spans="1:17" ht="15">
      <c r="A183" s="571"/>
      <c r="C183" s="575"/>
      <c r="D183" s="575"/>
      <c r="E183" s="575"/>
      <c r="F183" s="575"/>
      <c r="G183" s="575"/>
      <c r="H183" s="599"/>
      <c r="I183" s="575"/>
      <c r="J183" s="575"/>
      <c r="K183" s="575"/>
      <c r="L183" s="575"/>
      <c r="M183" s="575"/>
      <c r="N183" s="575"/>
      <c r="O183" s="575"/>
      <c r="P183" s="575"/>
      <c r="Q183" s="571"/>
    </row>
    <row r="184" spans="1:17" ht="15">
      <c r="A184" s="571"/>
      <c r="C184" s="575"/>
      <c r="D184" s="575"/>
      <c r="E184" s="575"/>
      <c r="F184" s="575"/>
      <c r="G184" s="575"/>
      <c r="H184" s="599"/>
      <c r="I184" s="575"/>
      <c r="J184" s="575"/>
      <c r="K184" s="575"/>
      <c r="L184" s="575"/>
      <c r="M184" s="575"/>
      <c r="N184" s="575"/>
      <c r="O184" s="575"/>
      <c r="P184" s="575"/>
      <c r="Q184" s="571"/>
    </row>
    <row r="185" spans="1:17" ht="15">
      <c r="A185" s="571"/>
      <c r="C185" s="575"/>
      <c r="D185" s="575"/>
      <c r="E185" s="575"/>
      <c r="F185" s="575"/>
      <c r="G185" s="575"/>
      <c r="H185" s="599"/>
      <c r="I185" s="575"/>
      <c r="J185" s="575"/>
      <c r="K185" s="575"/>
      <c r="L185" s="575"/>
      <c r="M185" s="575"/>
      <c r="N185" s="575"/>
      <c r="O185" s="575"/>
      <c r="P185" s="575"/>
      <c r="Q185" s="571"/>
    </row>
    <row r="186" spans="1:17" ht="15">
      <c r="A186" s="571"/>
      <c r="C186" s="575"/>
      <c r="D186" s="575"/>
      <c r="E186" s="575"/>
      <c r="F186" s="575"/>
      <c r="G186" s="575"/>
      <c r="H186" s="599"/>
      <c r="I186" s="575"/>
      <c r="J186" s="575"/>
      <c r="K186" s="575"/>
      <c r="L186" s="575"/>
      <c r="M186" s="575"/>
      <c r="N186" s="575"/>
      <c r="O186" s="575"/>
      <c r="P186" s="575"/>
      <c r="Q186" s="571"/>
    </row>
    <row r="187" spans="1:17" ht="15">
      <c r="A187" s="571"/>
      <c r="C187" s="575"/>
      <c r="D187" s="575"/>
      <c r="E187" s="575"/>
      <c r="F187" s="575"/>
      <c r="G187" s="575"/>
      <c r="H187" s="599"/>
      <c r="I187" s="575"/>
      <c r="J187" s="575"/>
      <c r="K187" s="575"/>
      <c r="L187" s="575"/>
      <c r="M187" s="575"/>
      <c r="N187" s="575"/>
      <c r="O187" s="575"/>
      <c r="P187" s="575"/>
      <c r="Q187" s="571"/>
    </row>
    <row r="188" spans="1:17" ht="15">
      <c r="A188" s="571"/>
      <c r="C188" s="575"/>
      <c r="D188" s="575"/>
      <c r="E188" s="575"/>
      <c r="F188" s="575"/>
      <c r="G188" s="575"/>
      <c r="H188" s="599"/>
      <c r="I188" s="575"/>
      <c r="J188" s="575"/>
      <c r="K188" s="575"/>
      <c r="L188" s="575"/>
      <c r="M188" s="575"/>
      <c r="N188" s="575"/>
      <c r="O188" s="575"/>
      <c r="P188" s="575"/>
      <c r="Q188" s="571"/>
    </row>
    <row r="189" spans="1:17" ht="15">
      <c r="A189" s="571"/>
      <c r="C189" s="575"/>
      <c r="D189" s="575"/>
      <c r="E189" s="575"/>
      <c r="F189" s="575"/>
      <c r="G189" s="575"/>
      <c r="H189" s="599"/>
      <c r="I189" s="575"/>
      <c r="J189" s="575"/>
      <c r="K189" s="575"/>
      <c r="L189" s="575"/>
      <c r="M189" s="575"/>
      <c r="N189" s="575"/>
      <c r="O189" s="575"/>
      <c r="P189" s="575"/>
      <c r="Q189" s="571"/>
    </row>
    <row r="190" spans="1:17" ht="15">
      <c r="A190" s="571"/>
      <c r="C190" s="575"/>
      <c r="D190" s="575"/>
      <c r="E190" s="575"/>
      <c r="F190" s="575"/>
      <c r="G190" s="575"/>
      <c r="H190" s="599"/>
      <c r="I190" s="575"/>
      <c r="J190" s="575"/>
      <c r="K190" s="575"/>
      <c r="L190" s="575"/>
      <c r="M190" s="575"/>
      <c r="N190" s="575"/>
      <c r="O190" s="575"/>
      <c r="P190" s="575"/>
      <c r="Q190" s="571"/>
    </row>
    <row r="191" spans="1:17" ht="15">
      <c r="A191" s="571"/>
      <c r="C191" s="575"/>
      <c r="D191" s="575"/>
      <c r="E191" s="575"/>
      <c r="F191" s="575"/>
      <c r="G191" s="575"/>
      <c r="H191" s="599"/>
      <c r="I191" s="575"/>
      <c r="J191" s="575"/>
      <c r="K191" s="575"/>
      <c r="L191" s="575"/>
      <c r="M191" s="575"/>
      <c r="N191" s="575"/>
      <c r="O191" s="575"/>
      <c r="P191" s="575"/>
      <c r="Q191" s="571"/>
    </row>
    <row r="192" spans="1:17" ht="15.75" thickBot="1">
      <c r="A192" s="571"/>
      <c r="C192" s="575"/>
      <c r="D192" s="575"/>
      <c r="E192" s="575"/>
      <c r="F192" s="575"/>
      <c r="G192" s="575"/>
      <c r="H192" s="599"/>
      <c r="I192" s="575"/>
      <c r="J192" s="575"/>
      <c r="K192" s="575"/>
      <c r="L192" s="575"/>
      <c r="M192" s="575"/>
      <c r="N192" s="575"/>
      <c r="O192" s="575"/>
      <c r="P192" s="575"/>
      <c r="Q192" s="571"/>
    </row>
    <row r="193" spans="1:17" ht="19.5" thickBot="1">
      <c r="A193" s="571"/>
      <c r="C193" s="575"/>
      <c r="D193" s="141" t="s">
        <v>21</v>
      </c>
      <c r="E193" s="142"/>
      <c r="F193" s="142"/>
      <c r="G193" s="142"/>
      <c r="H193" s="142"/>
      <c r="I193" s="142"/>
      <c r="J193" s="143"/>
      <c r="K193" s="614"/>
      <c r="L193" s="614"/>
      <c r="M193" s="575"/>
      <c r="N193" s="575"/>
      <c r="O193" s="575"/>
      <c r="P193" s="575"/>
      <c r="Q193" s="571"/>
    </row>
    <row r="194" spans="1:17" ht="15.75" thickBot="1">
      <c r="A194" s="571"/>
      <c r="C194" s="575"/>
      <c r="D194" s="593">
        <v>1</v>
      </c>
      <c r="E194" s="133" t="str">
        <f>+'[1]ACUM-MAYO'!A173</f>
        <v>ECONOMICA ADMINISTRATIVA</v>
      </c>
      <c r="F194" s="134"/>
      <c r="G194" s="134"/>
      <c r="H194" s="135"/>
      <c r="I194" s="687">
        <v>9</v>
      </c>
      <c r="J194" s="685">
        <v>0.9</v>
      </c>
      <c r="K194" s="617"/>
      <c r="L194" s="617"/>
      <c r="M194" s="575"/>
      <c r="N194" s="575"/>
      <c r="O194" s="575"/>
      <c r="P194" s="575"/>
      <c r="Q194" s="571"/>
    </row>
    <row r="195" spans="1:17" ht="19.5" customHeight="1" thickBot="1">
      <c r="A195" s="571"/>
      <c r="C195" s="575"/>
      <c r="D195" s="593">
        <v>2</v>
      </c>
      <c r="E195" s="133" t="str">
        <f>+'[1]ACUM-MAYO'!A174</f>
        <v>TRAMITE</v>
      </c>
      <c r="F195" s="134"/>
      <c r="G195" s="134"/>
      <c r="H195" s="135"/>
      <c r="I195" s="687">
        <v>0</v>
      </c>
      <c r="J195" s="684">
        <v>0</v>
      </c>
      <c r="K195" s="617"/>
      <c r="L195" s="617"/>
      <c r="M195" s="575"/>
      <c r="N195" s="575"/>
      <c r="O195" s="575"/>
      <c r="P195" s="575"/>
      <c r="Q195" s="571"/>
    </row>
    <row r="196" spans="1:17" ht="15.75" customHeight="1" thickBot="1">
      <c r="A196" s="571"/>
      <c r="C196" s="575"/>
      <c r="D196" s="593">
        <v>3</v>
      </c>
      <c r="E196" s="133" t="str">
        <f>+'[1]ACUM-MAYO'!A175</f>
        <v>SERV. PUB.</v>
      </c>
      <c r="F196" s="134"/>
      <c r="G196" s="134"/>
      <c r="H196" s="135"/>
      <c r="I196" s="687">
        <v>1</v>
      </c>
      <c r="J196" s="684">
        <v>0.1</v>
      </c>
      <c r="K196" s="617"/>
      <c r="L196" s="617"/>
      <c r="M196" s="575"/>
      <c r="N196" s="575"/>
      <c r="O196" s="575"/>
      <c r="P196" s="575"/>
      <c r="Q196" s="571"/>
    </row>
    <row r="197" spans="1:17" ht="15.75" thickBot="1">
      <c r="A197" s="571"/>
      <c r="C197" s="575"/>
      <c r="D197" s="593">
        <v>4</v>
      </c>
      <c r="E197" s="133" t="str">
        <f>+'[1]ACUM-MAYO'!A176</f>
        <v>LEGAL</v>
      </c>
      <c r="F197" s="134"/>
      <c r="G197" s="134"/>
      <c r="H197" s="135"/>
      <c r="I197" s="687">
        <v>0</v>
      </c>
      <c r="J197" s="686">
        <v>0</v>
      </c>
      <c r="K197" s="617"/>
      <c r="L197" s="617"/>
      <c r="M197" s="575"/>
      <c r="N197" s="575"/>
      <c r="O197" s="575"/>
      <c r="P197" s="575"/>
      <c r="Q197" s="571"/>
    </row>
    <row r="198" spans="1:17" ht="15.75" customHeight="1" thickBot="1">
      <c r="A198" s="571"/>
      <c r="C198" s="575"/>
      <c r="D198" s="600"/>
      <c r="E198" s="601"/>
      <c r="F198" s="601"/>
      <c r="G198" s="601"/>
      <c r="H198" s="601"/>
      <c r="I198" s="601"/>
      <c r="J198" s="601"/>
      <c r="K198" s="601"/>
      <c r="L198" s="601"/>
      <c r="M198" s="575"/>
      <c r="N198" s="575"/>
      <c r="O198" s="575"/>
      <c r="P198" s="575"/>
      <c r="Q198" s="571"/>
    </row>
    <row r="199" spans="1:17" ht="16.5" thickBot="1">
      <c r="A199" s="571"/>
      <c r="C199" s="575"/>
      <c r="D199" s="585"/>
      <c r="E199" s="585"/>
      <c r="F199" s="585"/>
      <c r="G199" s="585"/>
      <c r="H199" s="587" t="s">
        <v>5</v>
      </c>
      <c r="I199" s="581">
        <f>SUM(I194:I197)</f>
        <v>10</v>
      </c>
      <c r="J199" s="588">
        <f>SUM(J194:J197)</f>
        <v>1</v>
      </c>
      <c r="K199" s="618"/>
      <c r="L199" s="618"/>
      <c r="M199" s="575"/>
      <c r="N199" s="575"/>
      <c r="O199" s="575"/>
      <c r="P199" s="575"/>
      <c r="Q199" s="571"/>
    </row>
    <row r="200" spans="1:17" s="586" customFormat="1" ht="15.75">
      <c r="A200" s="584"/>
      <c r="B200" s="585"/>
      <c r="C200" s="585"/>
      <c r="D200" s="575"/>
      <c r="E200" s="575"/>
      <c r="F200" s="575"/>
      <c r="G200" s="575"/>
      <c r="H200" s="575"/>
      <c r="I200" s="575"/>
      <c r="J200" s="575"/>
      <c r="K200" s="575"/>
      <c r="L200" s="575"/>
      <c r="M200" s="585"/>
      <c r="N200" s="585"/>
      <c r="O200" s="585"/>
      <c r="P200" s="585"/>
      <c r="Q200" s="584"/>
    </row>
    <row r="201" spans="1:17" ht="15">
      <c r="A201" s="571"/>
      <c r="C201" s="575"/>
      <c r="D201" s="575"/>
      <c r="E201" s="575"/>
      <c r="F201" s="575"/>
      <c r="G201" s="575"/>
      <c r="H201" s="575"/>
      <c r="I201" s="575"/>
      <c r="J201" s="575"/>
      <c r="K201" s="575"/>
      <c r="L201" s="575"/>
      <c r="M201" s="575"/>
      <c r="N201" s="575"/>
      <c r="O201" s="575"/>
      <c r="P201" s="575"/>
      <c r="Q201" s="571"/>
    </row>
    <row r="202" spans="1:17" ht="15">
      <c r="A202" s="571"/>
      <c r="C202" s="575"/>
      <c r="D202" s="575"/>
      <c r="E202" s="575"/>
      <c r="F202" s="575"/>
      <c r="G202" s="575"/>
      <c r="H202" s="575"/>
      <c r="I202" s="575"/>
      <c r="J202" s="575"/>
      <c r="K202" s="575"/>
      <c r="L202" s="575"/>
      <c r="M202" s="575"/>
      <c r="N202" s="575"/>
      <c r="O202" s="575"/>
      <c r="P202" s="575"/>
      <c r="Q202" s="571"/>
    </row>
    <row r="203" spans="1:17" ht="15">
      <c r="A203" s="571"/>
      <c r="C203" s="575"/>
      <c r="D203" s="575"/>
      <c r="E203" s="575"/>
      <c r="F203" s="575"/>
      <c r="G203" s="575"/>
      <c r="H203" s="575"/>
      <c r="I203" s="575"/>
      <c r="J203" s="575"/>
      <c r="K203" s="575"/>
      <c r="L203" s="575"/>
      <c r="M203" s="575"/>
      <c r="N203" s="575"/>
      <c r="O203" s="575"/>
      <c r="P203" s="575"/>
      <c r="Q203" s="571"/>
    </row>
    <row r="204" spans="1:17" ht="15">
      <c r="A204" s="571"/>
      <c r="C204" s="575"/>
      <c r="D204" s="575"/>
      <c r="E204" s="575"/>
      <c r="F204" s="575"/>
      <c r="G204" s="575"/>
      <c r="H204" s="575"/>
      <c r="I204" s="575"/>
      <c r="J204" s="575"/>
      <c r="K204" s="575"/>
      <c r="L204" s="575"/>
      <c r="M204" s="575"/>
      <c r="N204" s="575"/>
      <c r="O204" s="575"/>
      <c r="P204" s="575"/>
      <c r="Q204" s="571"/>
    </row>
    <row r="205" spans="1:17" ht="15">
      <c r="A205" s="571"/>
      <c r="C205" s="575"/>
      <c r="D205" s="575"/>
      <c r="E205" s="575"/>
      <c r="F205" s="575"/>
      <c r="G205" s="575"/>
      <c r="H205" s="575"/>
      <c r="I205" s="575"/>
      <c r="J205" s="575"/>
      <c r="K205" s="575"/>
      <c r="L205" s="575"/>
      <c r="M205" s="575"/>
      <c r="N205" s="575"/>
      <c r="O205" s="575"/>
      <c r="P205" s="575"/>
      <c r="Q205" s="571"/>
    </row>
    <row r="206" spans="1:17" ht="15">
      <c r="A206" s="571"/>
      <c r="C206" s="575"/>
      <c r="D206" s="575"/>
      <c r="E206" s="575"/>
      <c r="F206" s="575"/>
      <c r="G206" s="575"/>
      <c r="H206" s="575"/>
      <c r="I206" s="575"/>
      <c r="J206" s="575"/>
      <c r="K206" s="575"/>
      <c r="L206" s="575"/>
      <c r="M206" s="575"/>
      <c r="N206" s="575"/>
      <c r="O206" s="575"/>
      <c r="P206" s="575"/>
      <c r="Q206" s="571"/>
    </row>
    <row r="207" spans="1:17" ht="15">
      <c r="A207" s="571"/>
      <c r="C207" s="575"/>
      <c r="D207" s="575"/>
      <c r="E207" s="575"/>
      <c r="F207" s="575"/>
      <c r="G207" s="575"/>
      <c r="H207" s="575"/>
      <c r="I207" s="575"/>
      <c r="J207" s="575"/>
      <c r="K207" s="575"/>
      <c r="L207" s="575"/>
      <c r="M207" s="575"/>
      <c r="N207" s="575"/>
      <c r="O207" s="575"/>
      <c r="P207" s="575"/>
      <c r="Q207" s="571"/>
    </row>
    <row r="208" spans="1:17" ht="15">
      <c r="A208" s="571"/>
      <c r="C208" s="575"/>
      <c r="D208" s="575"/>
      <c r="E208" s="575"/>
      <c r="F208" s="575"/>
      <c r="G208" s="575"/>
      <c r="H208" s="575"/>
      <c r="I208" s="575"/>
      <c r="J208" s="575"/>
      <c r="K208" s="575"/>
      <c r="L208" s="575"/>
      <c r="M208" s="575"/>
      <c r="N208" s="575"/>
      <c r="O208" s="575"/>
      <c r="P208" s="575"/>
      <c r="Q208" s="571"/>
    </row>
    <row r="209" spans="1:17" ht="15">
      <c r="A209" s="571"/>
      <c r="C209" s="575"/>
      <c r="D209" s="575"/>
      <c r="E209" s="575"/>
      <c r="F209" s="575"/>
      <c r="G209" s="575"/>
      <c r="H209" s="575"/>
      <c r="I209" s="575"/>
      <c r="J209" s="575"/>
      <c r="K209" s="575"/>
      <c r="L209" s="575"/>
      <c r="M209" s="575"/>
      <c r="N209" s="575"/>
      <c r="O209" s="575"/>
      <c r="P209" s="575"/>
      <c r="Q209" s="571"/>
    </row>
    <row r="210" spans="1:17" ht="15">
      <c r="A210" s="571"/>
      <c r="C210" s="575"/>
      <c r="D210" s="575"/>
      <c r="E210" s="575"/>
      <c r="F210" s="575"/>
      <c r="G210" s="575"/>
      <c r="H210" s="575"/>
      <c r="I210" s="575"/>
      <c r="J210" s="575"/>
      <c r="K210" s="575"/>
      <c r="L210" s="575"/>
      <c r="M210" s="575"/>
      <c r="N210" s="575"/>
      <c r="O210" s="575"/>
      <c r="P210" s="575"/>
      <c r="Q210" s="571"/>
    </row>
    <row r="211" spans="1:17" ht="15">
      <c r="A211" s="571"/>
      <c r="C211" s="575"/>
      <c r="D211" s="575"/>
      <c r="E211" s="575"/>
      <c r="F211" s="575"/>
      <c r="G211" s="575"/>
      <c r="H211" s="575"/>
      <c r="I211" s="575"/>
      <c r="J211" s="575"/>
      <c r="K211" s="575"/>
      <c r="L211" s="575"/>
      <c r="N211" s="575"/>
      <c r="O211" s="575"/>
      <c r="P211" s="575"/>
      <c r="Q211" s="571"/>
    </row>
    <row r="212" spans="1:17" ht="15">
      <c r="A212" s="571"/>
      <c r="C212" s="575"/>
      <c r="D212" s="575"/>
      <c r="E212" s="575"/>
      <c r="F212" s="575"/>
      <c r="G212" s="575"/>
      <c r="H212" s="575"/>
      <c r="I212" s="575"/>
      <c r="J212" s="575"/>
      <c r="K212" s="575"/>
      <c r="L212" s="575"/>
      <c r="M212" s="575"/>
      <c r="N212" s="575"/>
      <c r="O212" s="575"/>
      <c r="P212" s="575"/>
      <c r="Q212" s="571"/>
    </row>
    <row r="213" spans="1:17" ht="15">
      <c r="A213" s="571"/>
      <c r="C213" s="575"/>
      <c r="D213" s="575"/>
      <c r="E213" s="575"/>
      <c r="F213" s="575"/>
      <c r="G213" s="575"/>
      <c r="H213" s="575"/>
      <c r="I213" s="575"/>
      <c r="J213" s="575"/>
      <c r="K213" s="575"/>
      <c r="L213" s="575"/>
      <c r="M213" s="575"/>
      <c r="N213" s="575"/>
      <c r="O213" s="575"/>
      <c r="P213" s="575"/>
      <c r="Q213" s="571"/>
    </row>
    <row r="214" spans="1:17" ht="15">
      <c r="A214" s="571"/>
      <c r="C214" s="575"/>
      <c r="D214" s="575"/>
      <c r="E214" s="575"/>
      <c r="F214" s="575"/>
      <c r="G214" s="575"/>
      <c r="H214" s="575"/>
      <c r="I214" s="575"/>
      <c r="J214" s="575"/>
      <c r="K214" s="575"/>
      <c r="L214" s="575"/>
      <c r="M214" s="575"/>
      <c r="N214" s="575"/>
      <c r="O214" s="575"/>
      <c r="P214" s="575"/>
      <c r="Q214" s="571"/>
    </row>
    <row r="215" spans="1:17" ht="15">
      <c r="A215" s="571"/>
      <c r="C215" s="575"/>
      <c r="D215" s="601"/>
      <c r="E215" s="601"/>
      <c r="F215" s="601"/>
      <c r="G215" s="602"/>
      <c r="H215" s="599"/>
      <c r="I215" s="575"/>
      <c r="J215" s="575"/>
      <c r="K215" s="575"/>
      <c r="L215" s="575"/>
      <c r="M215" s="575"/>
      <c r="N215" s="575"/>
      <c r="O215" s="575"/>
      <c r="P215" s="575"/>
      <c r="Q215" s="571"/>
    </row>
    <row r="216" spans="1:17" ht="15">
      <c r="A216" s="571"/>
      <c r="C216" s="575"/>
      <c r="D216" s="601"/>
      <c r="E216" s="601"/>
      <c r="F216" s="601"/>
      <c r="G216" s="602"/>
      <c r="H216" s="599"/>
      <c r="I216" s="575"/>
      <c r="J216" s="575"/>
      <c r="K216" s="575"/>
      <c r="L216" s="575"/>
      <c r="M216" s="575"/>
      <c r="N216" s="575"/>
      <c r="O216" s="575"/>
      <c r="P216" s="575"/>
      <c r="Q216" s="571"/>
    </row>
    <row r="217" spans="1:17" ht="15.75" thickBot="1">
      <c r="A217" s="571"/>
      <c r="C217" s="575"/>
      <c r="D217" s="601"/>
      <c r="E217" s="601"/>
      <c r="F217" s="601"/>
      <c r="G217" s="602"/>
      <c r="H217" s="599"/>
      <c r="I217" s="575"/>
      <c r="J217" s="575"/>
      <c r="K217" s="575"/>
      <c r="L217" s="575"/>
      <c r="M217" s="575"/>
      <c r="N217" s="575"/>
      <c r="O217" s="575"/>
      <c r="P217" s="575"/>
      <c r="Q217" s="571"/>
    </row>
    <row r="218" spans="1:17" ht="19.5" thickBot="1">
      <c r="A218" s="571"/>
      <c r="C218" s="575"/>
      <c r="D218" s="141" t="s">
        <v>22</v>
      </c>
      <c r="E218" s="142"/>
      <c r="F218" s="142"/>
      <c r="G218" s="142"/>
      <c r="H218" s="142"/>
      <c r="I218" s="142"/>
      <c r="J218" s="143"/>
      <c r="K218" s="614"/>
      <c r="L218" s="614"/>
      <c r="M218" s="575"/>
      <c r="N218" s="575"/>
      <c r="O218" s="575"/>
      <c r="P218" s="575"/>
      <c r="Q218" s="571"/>
    </row>
    <row r="219" spans="1:17" ht="15.75" thickBot="1">
      <c r="A219" s="571"/>
      <c r="C219" s="575"/>
      <c r="D219" s="593">
        <v>1</v>
      </c>
      <c r="E219" s="603" t="str">
        <f>+'[1]ACUM-MAYO'!A186</f>
        <v>INFOMEX</v>
      </c>
      <c r="F219" s="604"/>
      <c r="G219" s="604"/>
      <c r="H219" s="605"/>
      <c r="I219" s="689">
        <v>0</v>
      </c>
      <c r="J219" s="688">
        <v>0</v>
      </c>
      <c r="K219" s="617"/>
      <c r="L219" s="617"/>
      <c r="M219" s="575"/>
      <c r="N219" s="575"/>
      <c r="O219" s="575"/>
      <c r="P219" s="575"/>
      <c r="Q219" s="571"/>
    </row>
    <row r="220" spans="1:17" ht="19.5" customHeight="1" thickBot="1">
      <c r="A220" s="571"/>
      <c r="C220" s="575"/>
      <c r="D220" s="593">
        <v>2</v>
      </c>
      <c r="E220" s="603" t="str">
        <f>+'[1]ACUM-MAYO'!A187</f>
        <v>CORREO ELECTRONICO</v>
      </c>
      <c r="F220" s="604"/>
      <c r="G220" s="604"/>
      <c r="H220" s="605"/>
      <c r="I220" s="689">
        <v>10</v>
      </c>
      <c r="J220" s="688">
        <v>1</v>
      </c>
      <c r="K220" s="617"/>
      <c r="L220" s="617"/>
      <c r="M220" s="575"/>
      <c r="N220" s="575"/>
      <c r="O220" s="575"/>
      <c r="P220" s="575"/>
      <c r="Q220" s="571"/>
    </row>
    <row r="221" spans="1:17" ht="15.75" customHeight="1" thickBot="1">
      <c r="A221" s="571"/>
      <c r="C221" s="575"/>
      <c r="D221" s="593">
        <v>3</v>
      </c>
      <c r="E221" s="603" t="str">
        <f>+'[1]ACUM-MAYO'!A188</f>
        <v>NOTIFICACIÓN PERSONAL</v>
      </c>
      <c r="F221" s="604"/>
      <c r="G221" s="604"/>
      <c r="H221" s="605"/>
      <c r="I221" s="689">
        <v>0</v>
      </c>
      <c r="J221" s="688">
        <v>0</v>
      </c>
      <c r="K221" s="617"/>
      <c r="L221" s="617"/>
      <c r="M221" s="575"/>
      <c r="N221" s="575"/>
      <c r="O221" s="575"/>
      <c r="P221" s="575"/>
      <c r="Q221" s="571"/>
    </row>
    <row r="222" spans="1:17" ht="15.75" customHeight="1" thickBot="1">
      <c r="A222" s="571"/>
      <c r="C222" s="575"/>
      <c r="D222" s="593">
        <v>4</v>
      </c>
      <c r="E222" s="603" t="str">
        <f>+'[1]ACUM-MAYO'!A189</f>
        <v>LISTAS</v>
      </c>
      <c r="F222" s="604"/>
      <c r="G222" s="607"/>
      <c r="H222" s="608"/>
      <c r="I222" s="689">
        <v>0</v>
      </c>
      <c r="J222" s="688">
        <v>0</v>
      </c>
      <c r="K222" s="617"/>
      <c r="L222" s="617"/>
      <c r="M222" s="575"/>
      <c r="N222" s="606"/>
      <c r="O222" s="575"/>
      <c r="P222" s="575"/>
      <c r="Q222" s="571"/>
    </row>
    <row r="223" spans="1:17" ht="15.75" customHeight="1" thickBot="1">
      <c r="A223" s="571"/>
      <c r="C223" s="575"/>
      <c r="D223" s="575"/>
      <c r="E223" s="575"/>
      <c r="F223" s="575"/>
      <c r="G223" s="575"/>
      <c r="H223" s="575"/>
      <c r="I223" s="575"/>
      <c r="J223" s="575"/>
      <c r="K223" s="575"/>
      <c r="L223" s="575"/>
      <c r="M223" s="575"/>
      <c r="N223" s="606"/>
      <c r="O223" s="575"/>
      <c r="P223" s="575"/>
      <c r="Q223" s="571"/>
    </row>
    <row r="224" spans="1:17" ht="15.75" customHeight="1" thickBot="1">
      <c r="A224" s="571"/>
      <c r="C224" s="575"/>
      <c r="D224" s="585"/>
      <c r="E224" s="597"/>
      <c r="F224" s="597"/>
      <c r="G224" s="597"/>
      <c r="H224" s="587" t="s">
        <v>5</v>
      </c>
      <c r="I224" s="581">
        <f>SUM(I219:I223)</f>
        <v>10</v>
      </c>
      <c r="J224" s="588">
        <f>SUM(J219:J223)</f>
        <v>1</v>
      </c>
      <c r="K224" s="618"/>
      <c r="L224" s="618"/>
      <c r="M224" s="575"/>
      <c r="N224" s="575"/>
      <c r="O224" s="575"/>
      <c r="P224" s="575"/>
      <c r="Q224" s="571"/>
    </row>
    <row r="225" spans="1:17" s="586" customFormat="1" ht="15.75">
      <c r="A225" s="584"/>
      <c r="B225" s="585"/>
      <c r="C225" s="585"/>
      <c r="D225" s="575"/>
      <c r="E225" s="575"/>
      <c r="F225" s="575"/>
      <c r="G225" s="575"/>
      <c r="H225" s="575"/>
      <c r="I225" s="575"/>
      <c r="J225" s="575"/>
      <c r="K225" s="575"/>
      <c r="L225" s="575"/>
      <c r="M225" s="585"/>
      <c r="N225" s="585"/>
      <c r="O225" s="585"/>
      <c r="P225" s="585"/>
      <c r="Q225" s="584"/>
    </row>
    <row r="226" spans="1:17" ht="15">
      <c r="A226" s="571"/>
      <c r="C226" s="575"/>
      <c r="D226" s="575"/>
      <c r="E226" s="575"/>
      <c r="F226" s="575"/>
      <c r="G226" s="575"/>
      <c r="H226" s="575"/>
      <c r="I226" s="575"/>
      <c r="J226" s="575"/>
      <c r="K226" s="575"/>
      <c r="L226" s="575"/>
      <c r="M226" s="575"/>
      <c r="N226" s="575"/>
      <c r="O226" s="575"/>
      <c r="P226" s="575"/>
      <c r="Q226" s="571"/>
    </row>
    <row r="227" spans="1:17" ht="15">
      <c r="A227" s="571"/>
      <c r="C227" s="575"/>
      <c r="D227" s="575"/>
      <c r="E227" s="575"/>
      <c r="F227" s="575"/>
      <c r="G227" s="575"/>
      <c r="H227" s="575"/>
      <c r="I227" s="575"/>
      <c r="J227" s="575"/>
      <c r="K227" s="575"/>
      <c r="L227" s="575"/>
      <c r="M227" s="575"/>
      <c r="N227" s="575"/>
      <c r="O227" s="575"/>
      <c r="P227" s="575"/>
      <c r="Q227" s="571"/>
    </row>
    <row r="228" spans="1:17" ht="15">
      <c r="A228" s="571"/>
      <c r="C228" s="575"/>
      <c r="D228" s="575"/>
      <c r="E228" s="575"/>
      <c r="F228" s="575"/>
      <c r="G228" s="575"/>
      <c r="H228" s="575"/>
      <c r="I228" s="575"/>
      <c r="J228" s="575"/>
      <c r="K228" s="575"/>
      <c r="L228" s="575"/>
      <c r="M228" s="575"/>
      <c r="N228" s="575"/>
      <c r="O228" s="575"/>
      <c r="P228" s="575"/>
      <c r="Q228" s="571"/>
    </row>
    <row r="229" spans="1:17" ht="15">
      <c r="A229" s="571"/>
      <c r="C229" s="575"/>
      <c r="D229" s="575"/>
      <c r="E229" s="575"/>
      <c r="F229" s="575"/>
      <c r="G229" s="575"/>
      <c r="H229" s="575"/>
      <c r="I229" s="575"/>
      <c r="J229" s="575"/>
      <c r="K229" s="575"/>
      <c r="L229" s="575"/>
      <c r="M229" s="575"/>
      <c r="N229" s="575"/>
      <c r="O229" s="575"/>
      <c r="P229" s="575"/>
      <c r="Q229" s="571"/>
    </row>
    <row r="230" spans="1:17" ht="15">
      <c r="A230" s="571"/>
      <c r="C230" s="575"/>
      <c r="D230" s="575"/>
      <c r="E230" s="575"/>
      <c r="F230" s="575"/>
      <c r="G230" s="575"/>
      <c r="H230" s="575"/>
      <c r="I230" s="575"/>
      <c r="J230" s="575"/>
      <c r="K230" s="575"/>
      <c r="L230" s="575"/>
      <c r="M230" s="575"/>
      <c r="N230" s="575"/>
      <c r="O230" s="575"/>
      <c r="P230" s="575"/>
      <c r="Q230" s="571"/>
    </row>
    <row r="231" spans="1:17" ht="15">
      <c r="A231" s="571"/>
      <c r="C231" s="575"/>
      <c r="D231" s="575"/>
      <c r="E231" s="575"/>
      <c r="F231" s="575"/>
      <c r="G231" s="575"/>
      <c r="H231" s="575"/>
      <c r="I231" s="575"/>
      <c r="J231" s="575"/>
      <c r="K231" s="575"/>
      <c r="L231" s="575"/>
      <c r="M231" s="575"/>
      <c r="N231" s="575"/>
      <c r="O231" s="575"/>
      <c r="P231" s="575"/>
      <c r="Q231" s="571"/>
    </row>
    <row r="232" spans="1:17" ht="15">
      <c r="A232" s="571"/>
      <c r="C232" s="575"/>
      <c r="D232" s="575"/>
      <c r="E232" s="575"/>
      <c r="F232" s="575"/>
      <c r="G232" s="575"/>
      <c r="H232" s="575"/>
      <c r="I232" s="575"/>
      <c r="J232" s="575"/>
      <c r="K232" s="575"/>
      <c r="L232" s="575"/>
      <c r="M232" s="575"/>
      <c r="N232" s="575"/>
      <c r="O232" s="575"/>
      <c r="P232" s="575"/>
      <c r="Q232" s="571"/>
    </row>
    <row r="233" spans="1:17" ht="15">
      <c r="A233" s="571"/>
      <c r="C233" s="575"/>
      <c r="D233" s="575"/>
      <c r="E233" s="575"/>
      <c r="F233" s="575"/>
      <c r="G233" s="575"/>
      <c r="H233" s="575"/>
      <c r="I233" s="575"/>
      <c r="J233" s="575"/>
      <c r="K233" s="575"/>
      <c r="L233" s="575"/>
      <c r="M233" s="575"/>
      <c r="N233" s="575"/>
      <c r="O233" s="575"/>
      <c r="P233" s="575"/>
      <c r="Q233" s="571"/>
    </row>
    <row r="234" spans="1:17" ht="15">
      <c r="A234" s="571"/>
      <c r="C234" s="575"/>
      <c r="D234" s="575"/>
      <c r="E234" s="575"/>
      <c r="F234" s="575"/>
      <c r="G234" s="575"/>
      <c r="H234" s="575"/>
      <c r="I234" s="575"/>
      <c r="J234" s="575"/>
      <c r="K234" s="575"/>
      <c r="L234" s="575"/>
      <c r="M234" s="575"/>
      <c r="N234" s="575"/>
      <c r="O234" s="575"/>
      <c r="P234" s="575"/>
      <c r="Q234" s="571"/>
    </row>
    <row r="235" spans="1:17" ht="15">
      <c r="A235" s="571"/>
      <c r="C235" s="575"/>
      <c r="D235" s="575"/>
      <c r="E235" s="575"/>
      <c r="F235" s="575"/>
      <c r="G235" s="575"/>
      <c r="H235" s="575"/>
      <c r="I235" s="575"/>
      <c r="J235" s="575"/>
      <c r="K235" s="575"/>
      <c r="L235" s="575"/>
      <c r="M235" s="575"/>
      <c r="N235" s="575"/>
      <c r="O235" s="575"/>
      <c r="P235" s="575"/>
      <c r="Q235" s="571"/>
    </row>
    <row r="236" spans="1:17" ht="15">
      <c r="A236" s="571"/>
      <c r="C236" s="575"/>
      <c r="D236" s="575"/>
      <c r="E236" s="575"/>
      <c r="F236" s="575"/>
      <c r="G236" s="575"/>
      <c r="H236" s="575"/>
      <c r="I236" s="575"/>
      <c r="J236" s="575"/>
      <c r="K236" s="575"/>
      <c r="L236" s="575"/>
      <c r="M236" s="575"/>
      <c r="N236" s="575"/>
      <c r="O236" s="575"/>
      <c r="P236" s="575"/>
      <c r="Q236" s="571"/>
    </row>
    <row r="237" spans="1:17" ht="15">
      <c r="A237" s="571"/>
      <c r="C237" s="575"/>
      <c r="D237" s="575"/>
      <c r="E237" s="575"/>
      <c r="F237" s="575"/>
      <c r="G237" s="575"/>
      <c r="H237" s="575"/>
      <c r="I237" s="575"/>
      <c r="J237" s="575"/>
      <c r="K237" s="575"/>
      <c r="L237" s="575"/>
      <c r="M237" s="575"/>
      <c r="N237" s="575"/>
      <c r="O237" s="575"/>
      <c r="P237" s="575"/>
      <c r="Q237" s="571"/>
    </row>
    <row r="238" spans="1:17" ht="15">
      <c r="A238" s="571"/>
      <c r="C238" s="575"/>
      <c r="D238" s="575"/>
      <c r="E238" s="575"/>
      <c r="F238" s="575"/>
      <c r="G238" s="575"/>
      <c r="H238" s="575"/>
      <c r="I238" s="575"/>
      <c r="J238" s="575"/>
      <c r="K238" s="575"/>
      <c r="L238" s="575"/>
      <c r="M238" s="575"/>
      <c r="N238" s="575"/>
      <c r="O238" s="575"/>
      <c r="P238" s="575"/>
      <c r="Q238" s="571"/>
    </row>
    <row r="239" spans="1:17" ht="15">
      <c r="A239" s="571"/>
      <c r="C239" s="575"/>
      <c r="D239" s="575"/>
      <c r="E239" s="575"/>
      <c r="F239" s="575"/>
      <c r="G239" s="575"/>
      <c r="H239" s="575"/>
      <c r="I239" s="575"/>
      <c r="J239" s="575"/>
      <c r="K239" s="575"/>
      <c r="L239" s="575"/>
      <c r="M239" s="575"/>
      <c r="N239" s="575"/>
      <c r="O239" s="575"/>
      <c r="P239" s="575"/>
      <c r="Q239" s="571"/>
    </row>
    <row r="240" spans="1:17" ht="15">
      <c r="A240" s="571"/>
      <c r="C240" s="575"/>
      <c r="D240" s="575"/>
      <c r="E240" s="575"/>
      <c r="F240" s="575"/>
      <c r="G240" s="575"/>
      <c r="H240" s="575"/>
      <c r="I240" s="575"/>
      <c r="J240" s="575"/>
      <c r="K240" s="575"/>
      <c r="L240" s="575"/>
      <c r="M240" s="575"/>
      <c r="N240" s="575"/>
      <c r="O240" s="575"/>
      <c r="P240" s="575"/>
      <c r="Q240" s="571"/>
    </row>
    <row r="241" spans="1:17" ht="15.75" thickBot="1">
      <c r="A241" s="571"/>
      <c r="C241" s="575"/>
      <c r="D241" s="575"/>
      <c r="E241" s="575"/>
      <c r="F241" s="575"/>
      <c r="G241" s="575"/>
      <c r="H241" s="575"/>
      <c r="I241" s="575"/>
      <c r="J241" s="575"/>
      <c r="K241" s="575"/>
      <c r="L241" s="575"/>
      <c r="M241" s="575"/>
      <c r="N241" s="575"/>
      <c r="O241" s="575"/>
      <c r="P241" s="575"/>
      <c r="Q241" s="571"/>
    </row>
    <row r="242" spans="1:17" ht="19.5" thickBot="1">
      <c r="A242" s="571"/>
      <c r="C242" s="575"/>
      <c r="D242" s="148" t="s">
        <v>23</v>
      </c>
      <c r="E242" s="149"/>
      <c r="F242" s="149"/>
      <c r="G242" s="150"/>
      <c r="H242" s="625"/>
      <c r="I242" s="575"/>
      <c r="J242" s="575"/>
      <c r="K242" s="575"/>
      <c r="L242" s="575"/>
      <c r="M242" s="575"/>
      <c r="N242" s="575"/>
      <c r="O242" s="575"/>
      <c r="P242" s="575"/>
      <c r="Q242" s="571"/>
    </row>
    <row r="243" spans="1:17" ht="27" customHeight="1" thickBot="1">
      <c r="A243" s="571"/>
      <c r="C243" s="575"/>
      <c r="D243" s="580">
        <v>1</v>
      </c>
      <c r="E243" s="123" t="s">
        <v>31</v>
      </c>
      <c r="F243" s="124"/>
      <c r="G243" s="691">
        <v>1</v>
      </c>
      <c r="H243" s="575"/>
      <c r="I243" s="575"/>
      <c r="J243" s="575"/>
      <c r="K243" s="575"/>
      <c r="L243" s="575"/>
      <c r="M243" s="575"/>
      <c r="N243" s="575"/>
      <c r="O243" s="575"/>
      <c r="P243" s="575"/>
      <c r="Q243" s="571"/>
    </row>
    <row r="244" spans="1:17" ht="19.5" customHeight="1" thickBot="1">
      <c r="A244" s="571"/>
      <c r="C244" s="609"/>
      <c r="D244" s="580">
        <v>2</v>
      </c>
      <c r="E244" s="123" t="s">
        <v>33</v>
      </c>
      <c r="F244" s="124"/>
      <c r="G244" s="691">
        <v>0</v>
      </c>
      <c r="H244" s="575"/>
      <c r="I244" s="575"/>
      <c r="J244" s="575"/>
      <c r="K244" s="575"/>
      <c r="L244" s="575"/>
      <c r="M244" s="575"/>
      <c r="N244" s="575"/>
      <c r="O244" s="575"/>
      <c r="P244" s="575"/>
      <c r="Q244" s="571"/>
    </row>
    <row r="245" spans="1:17" ht="24" customHeight="1" thickBot="1">
      <c r="A245" s="571"/>
      <c r="C245" s="610"/>
      <c r="D245" s="580">
        <v>3</v>
      </c>
      <c r="E245" s="123" t="s">
        <v>32</v>
      </c>
      <c r="F245" s="124"/>
      <c r="G245" s="690">
        <v>0</v>
      </c>
      <c r="H245" s="575"/>
      <c r="I245" s="575"/>
      <c r="J245" s="575"/>
      <c r="K245" s="575"/>
      <c r="L245" s="575"/>
      <c r="M245" s="575"/>
      <c r="N245" s="575"/>
      <c r="O245" s="575"/>
      <c r="P245" s="571"/>
      <c r="Q245" s="612"/>
    </row>
    <row r="246" spans="1:17" ht="15.75" customHeight="1" thickBot="1">
      <c r="A246" s="571"/>
      <c r="C246" s="610"/>
      <c r="D246" s="580">
        <v>4</v>
      </c>
      <c r="E246" s="123" t="s">
        <v>34</v>
      </c>
      <c r="F246" s="124"/>
      <c r="G246" s="690">
        <v>0</v>
      </c>
      <c r="H246" s="575"/>
      <c r="I246" s="575"/>
      <c r="J246" s="575"/>
      <c r="K246" s="575"/>
      <c r="L246" s="575"/>
      <c r="M246" s="575"/>
      <c r="N246" s="575"/>
      <c r="O246" s="575"/>
      <c r="P246" s="571"/>
      <c r="Q246" s="612"/>
    </row>
    <row r="247" spans="1:17" ht="15.75" customHeight="1" thickBot="1">
      <c r="A247" s="571"/>
      <c r="C247" s="610"/>
      <c r="D247" s="580">
        <v>5</v>
      </c>
      <c r="E247" s="123" t="s">
        <v>40</v>
      </c>
      <c r="F247" s="124"/>
      <c r="G247" s="690">
        <v>0</v>
      </c>
      <c r="H247" s="575"/>
      <c r="I247" s="575"/>
      <c r="J247" s="575"/>
      <c r="K247" s="575"/>
      <c r="L247" s="575"/>
      <c r="M247" s="575"/>
      <c r="N247" s="575"/>
      <c r="O247" s="575"/>
      <c r="P247" s="571"/>
      <c r="Q247" s="612"/>
    </row>
    <row r="248" spans="1:17" ht="15.75" customHeight="1" thickBot="1">
      <c r="A248" s="571"/>
      <c r="C248" s="610"/>
      <c r="D248" s="580">
        <v>6</v>
      </c>
      <c r="E248" s="123" t="s">
        <v>41</v>
      </c>
      <c r="F248" s="124"/>
      <c r="G248" s="690">
        <v>1</v>
      </c>
      <c r="H248" s="575"/>
      <c r="I248" s="575"/>
      <c r="J248" s="575"/>
      <c r="K248" s="575"/>
      <c r="L248" s="575"/>
      <c r="M248" s="575"/>
      <c r="N248" s="575"/>
      <c r="O248" s="575"/>
      <c r="P248" s="571"/>
      <c r="Q248" s="612"/>
    </row>
    <row r="249" spans="1:17" ht="15.75" customHeight="1" thickBot="1">
      <c r="A249" s="571"/>
      <c r="C249" s="610"/>
      <c r="D249" s="580">
        <v>7</v>
      </c>
      <c r="E249" s="123" t="s">
        <v>35</v>
      </c>
      <c r="F249" s="124"/>
      <c r="G249" s="690">
        <v>0</v>
      </c>
      <c r="H249" s="575"/>
      <c r="I249" s="147"/>
      <c r="J249" s="147"/>
      <c r="K249" s="615"/>
      <c r="L249" s="615"/>
      <c r="M249" s="575"/>
      <c r="N249" s="575"/>
      <c r="O249" s="575"/>
      <c r="P249" s="571"/>
      <c r="Q249" s="612"/>
    </row>
    <row r="250" spans="1:17" ht="21" customHeight="1" thickBot="1">
      <c r="A250" s="571"/>
      <c r="C250" s="610"/>
      <c r="D250" s="580">
        <v>8</v>
      </c>
      <c r="E250" s="122" t="s">
        <v>36</v>
      </c>
      <c r="F250" s="123"/>
      <c r="G250" s="690">
        <v>1</v>
      </c>
      <c r="H250" s="575"/>
      <c r="I250" s="575"/>
      <c r="J250" s="575"/>
      <c r="K250" s="575"/>
      <c r="L250" s="575"/>
      <c r="M250" s="575"/>
      <c r="N250" s="575"/>
      <c r="O250" s="575"/>
      <c r="P250" s="571"/>
      <c r="Q250" s="612"/>
    </row>
    <row r="251" spans="1:17" ht="15.75" customHeight="1" thickBot="1">
      <c r="A251" s="571"/>
      <c r="C251" s="610"/>
      <c r="D251" s="580">
        <v>9</v>
      </c>
      <c r="E251" s="122" t="s">
        <v>37</v>
      </c>
      <c r="F251" s="123"/>
      <c r="G251" s="690">
        <v>3</v>
      </c>
      <c r="H251" s="575"/>
      <c r="I251" s="575"/>
      <c r="J251" s="575"/>
      <c r="K251" s="575"/>
      <c r="L251" s="575"/>
      <c r="M251" s="575"/>
      <c r="N251" s="575"/>
      <c r="O251" s="575"/>
      <c r="P251" s="571"/>
      <c r="Q251" s="612"/>
    </row>
    <row r="252" spans="1:17" ht="15.75" customHeight="1" thickBot="1">
      <c r="A252" s="571"/>
      <c r="C252" s="610"/>
      <c r="D252" s="580">
        <v>10</v>
      </c>
      <c r="E252" s="122" t="s">
        <v>38</v>
      </c>
      <c r="F252" s="123"/>
      <c r="G252" s="690">
        <v>0</v>
      </c>
      <c r="H252" s="575"/>
      <c r="I252" s="575"/>
      <c r="J252" s="575"/>
      <c r="K252" s="575"/>
      <c r="L252" s="575"/>
      <c r="M252" s="575"/>
      <c r="N252" s="575"/>
      <c r="O252" s="575"/>
      <c r="P252" s="571"/>
      <c r="Q252" s="612"/>
    </row>
    <row r="253" spans="1:17" ht="15.75" customHeight="1" thickBot="1">
      <c r="A253" s="571"/>
      <c r="C253" s="610"/>
      <c r="D253" s="580">
        <v>11</v>
      </c>
      <c r="E253" s="122" t="s">
        <v>39</v>
      </c>
      <c r="F253" s="123"/>
      <c r="G253" s="690">
        <v>1</v>
      </c>
      <c r="H253" s="575"/>
      <c r="I253" s="575"/>
      <c r="J253" s="575"/>
      <c r="K253" s="575"/>
      <c r="L253" s="575"/>
      <c r="M253" s="575"/>
      <c r="N253" s="575"/>
      <c r="O253" s="575"/>
      <c r="P253" s="571"/>
      <c r="Q253" s="612"/>
    </row>
    <row r="254" spans="1:17" ht="15.75" customHeight="1" thickBot="1">
      <c r="A254" s="571"/>
      <c r="C254" s="610"/>
      <c r="D254" s="580">
        <v>12</v>
      </c>
      <c r="E254" s="122" t="s">
        <v>42</v>
      </c>
      <c r="F254" s="123"/>
      <c r="G254" s="690">
        <v>1</v>
      </c>
      <c r="H254" s="575"/>
      <c r="I254" s="575"/>
      <c r="J254" s="575"/>
      <c r="K254" s="575"/>
      <c r="L254" s="575"/>
      <c r="M254" s="575"/>
      <c r="N254" s="575"/>
      <c r="O254" s="575"/>
      <c r="P254" s="571"/>
      <c r="Q254" s="612"/>
    </row>
    <row r="255" spans="1:17" ht="15.75" customHeight="1" thickBot="1">
      <c r="A255" s="571"/>
      <c r="C255" s="610"/>
      <c r="D255" s="692">
        <v>13</v>
      </c>
      <c r="E255" s="122" t="s">
        <v>43</v>
      </c>
      <c r="F255" s="123"/>
      <c r="G255" s="690">
        <v>0</v>
      </c>
      <c r="H255" s="575"/>
      <c r="I255" s="575"/>
      <c r="J255" s="575"/>
      <c r="K255" s="575"/>
      <c r="L255" s="575"/>
      <c r="M255" s="575"/>
      <c r="N255" s="575"/>
      <c r="O255" s="575"/>
      <c r="P255" s="571"/>
      <c r="Q255" s="612"/>
    </row>
    <row r="256" spans="1:17" ht="15.75" customHeight="1" thickBot="1">
      <c r="A256" s="571"/>
      <c r="C256" s="610"/>
      <c r="D256" s="692">
        <v>14</v>
      </c>
      <c r="E256" s="122" t="s">
        <v>45</v>
      </c>
      <c r="F256" s="123"/>
      <c r="G256" s="690">
        <v>2</v>
      </c>
      <c r="H256" s="575"/>
      <c r="I256" s="575"/>
      <c r="J256" s="575"/>
      <c r="K256" s="575"/>
      <c r="L256" s="575"/>
      <c r="M256" s="575"/>
      <c r="N256" s="575"/>
      <c r="O256" s="575"/>
      <c r="P256" s="571"/>
      <c r="Q256" s="612"/>
    </row>
    <row r="257" spans="1:17" ht="15.75" customHeight="1" thickBot="1">
      <c r="A257" s="571"/>
      <c r="C257" s="610"/>
      <c r="D257" s="692">
        <v>15</v>
      </c>
      <c r="E257" s="122" t="s">
        <v>44</v>
      </c>
      <c r="F257" s="123"/>
      <c r="G257" s="690">
        <v>0</v>
      </c>
      <c r="H257" s="575"/>
      <c r="I257" s="575"/>
      <c r="J257" s="575"/>
      <c r="K257" s="575"/>
      <c r="L257" s="575"/>
      <c r="M257" s="575"/>
      <c r="N257" s="575"/>
      <c r="O257" s="575"/>
      <c r="P257" s="571"/>
      <c r="Q257" s="612"/>
    </row>
    <row r="258" spans="1:17" ht="15.75" customHeight="1" thickBot="1">
      <c r="A258" s="571"/>
      <c r="C258" s="610"/>
      <c r="D258" s="692">
        <v>16</v>
      </c>
      <c r="E258" s="122" t="s">
        <v>47</v>
      </c>
      <c r="F258" s="123"/>
      <c r="G258" s="690">
        <v>2</v>
      </c>
      <c r="H258" s="575"/>
      <c r="I258" s="575"/>
      <c r="J258" s="575"/>
      <c r="K258" s="575"/>
      <c r="L258" s="575"/>
      <c r="M258" s="575"/>
      <c r="N258" s="575"/>
      <c r="O258" s="575"/>
      <c r="P258" s="571"/>
      <c r="Q258" s="612"/>
    </row>
    <row r="259" spans="1:17" ht="15.75" customHeight="1" thickBot="1">
      <c r="A259" s="571"/>
      <c r="C259" s="610"/>
      <c r="D259" s="537"/>
      <c r="E259" s="538"/>
      <c r="F259" s="539"/>
      <c r="G259" s="537"/>
      <c r="H259" s="575"/>
      <c r="I259" s="575"/>
      <c r="J259" s="575"/>
      <c r="K259" s="575"/>
      <c r="L259" s="575"/>
      <c r="M259" s="575"/>
      <c r="N259" s="575"/>
      <c r="O259" s="575"/>
      <c r="P259" s="571"/>
      <c r="Q259" s="612"/>
    </row>
    <row r="260" spans="1:17" ht="15.75" customHeight="1" thickBot="1">
      <c r="A260" s="571"/>
      <c r="C260" s="610"/>
      <c r="D260" s="575"/>
      <c r="E260" s="139" t="s">
        <v>5</v>
      </c>
      <c r="F260" s="140"/>
      <c r="G260" s="627">
        <f>SUM(G243:G258)</f>
        <v>12</v>
      </c>
      <c r="H260" s="575"/>
      <c r="I260" s="575"/>
      <c r="J260" s="575"/>
      <c r="K260" s="575"/>
      <c r="L260" s="575"/>
      <c r="M260" s="575"/>
      <c r="N260" s="575"/>
      <c r="O260" s="575"/>
      <c r="P260" s="571"/>
      <c r="Q260" s="612"/>
    </row>
    <row r="261" spans="1:17" ht="15.75" customHeight="1" thickBot="1">
      <c r="A261" s="571"/>
      <c r="B261" s="125" t="s">
        <v>24</v>
      </c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571"/>
      <c r="Q261" s="612"/>
    </row>
    <row r="262" spans="1:17" ht="15.75" customHeight="1">
      <c r="A262" s="571"/>
      <c r="C262" s="610"/>
      <c r="D262" s="575"/>
      <c r="E262" s="575"/>
      <c r="F262" s="575"/>
      <c r="G262" s="575"/>
      <c r="H262" s="575"/>
      <c r="I262" s="575"/>
      <c r="J262" s="575"/>
      <c r="K262" s="575"/>
      <c r="L262" s="575"/>
      <c r="M262" s="575"/>
      <c r="N262" s="575"/>
      <c r="O262" s="575"/>
      <c r="P262" s="571"/>
      <c r="Q262" s="612"/>
    </row>
    <row r="263" spans="1:17" ht="15.75" customHeight="1">
      <c r="A263" s="571"/>
      <c r="C263" s="610"/>
      <c r="D263" s="575"/>
      <c r="E263" s="575"/>
      <c r="F263" s="575"/>
      <c r="G263" s="575"/>
      <c r="H263" s="575"/>
      <c r="I263" s="575"/>
      <c r="J263" s="575"/>
      <c r="K263" s="575"/>
      <c r="L263" s="575"/>
      <c r="M263" s="575"/>
      <c r="N263" s="575"/>
      <c r="O263" s="575"/>
      <c r="P263" s="571"/>
      <c r="Q263" s="612"/>
    </row>
    <row r="264" spans="1:17" ht="15.75" customHeight="1">
      <c r="A264" s="571"/>
      <c r="C264" s="610"/>
      <c r="D264" s="575"/>
      <c r="E264" s="575"/>
      <c r="F264" s="575"/>
      <c r="G264" s="575"/>
      <c r="H264" s="586"/>
      <c r="I264" s="585"/>
      <c r="J264" s="585"/>
      <c r="K264" s="585"/>
      <c r="L264" s="585"/>
      <c r="M264" s="575"/>
      <c r="N264" s="575"/>
      <c r="O264" s="575"/>
      <c r="P264" s="571"/>
      <c r="Q264" s="612"/>
    </row>
    <row r="265" spans="1:17" ht="15">
      <c r="A265" s="571"/>
      <c r="C265" s="609"/>
      <c r="D265" s="575"/>
      <c r="E265" s="575"/>
      <c r="F265" s="575"/>
      <c r="G265" s="575"/>
      <c r="H265" s="575"/>
      <c r="I265" s="575"/>
      <c r="J265" s="575"/>
      <c r="K265" s="575"/>
      <c r="L265" s="575"/>
      <c r="M265" s="575"/>
      <c r="N265" s="575"/>
      <c r="O265" s="575"/>
      <c r="P265" s="575"/>
      <c r="Q265" s="571"/>
    </row>
    <row r="266" spans="1:17" s="586" customFormat="1" ht="15.75">
      <c r="A266" s="584"/>
      <c r="B266" s="585"/>
      <c r="C266" s="585"/>
      <c r="D266" s="575"/>
      <c r="E266" s="575"/>
      <c r="F266" s="575"/>
      <c r="G266" s="575"/>
      <c r="H266" s="575"/>
      <c r="I266" s="575"/>
      <c r="J266" s="575"/>
      <c r="K266" s="575"/>
      <c r="L266" s="575"/>
      <c r="M266" s="585"/>
      <c r="N266" s="585"/>
      <c r="O266" s="585"/>
      <c r="P266" s="585"/>
      <c r="Q266" s="584"/>
    </row>
    <row r="267" spans="1:17" ht="15">
      <c r="A267" s="571"/>
      <c r="C267" s="575"/>
      <c r="D267" s="575"/>
      <c r="E267" s="575"/>
      <c r="F267" s="575"/>
      <c r="G267" s="575"/>
      <c r="H267" s="575"/>
      <c r="I267" s="575"/>
      <c r="J267" s="575"/>
      <c r="K267" s="575"/>
      <c r="L267" s="575"/>
      <c r="M267" s="575"/>
      <c r="N267" s="575"/>
      <c r="O267" s="575"/>
      <c r="P267" s="575"/>
      <c r="Q267" s="571"/>
    </row>
    <row r="268" spans="1:17" ht="15.75" thickBot="1">
      <c r="A268" s="571"/>
      <c r="C268" s="575"/>
      <c r="D268" s="575"/>
      <c r="E268" s="575"/>
      <c r="F268" s="575"/>
      <c r="G268" s="575"/>
      <c r="H268" s="575"/>
      <c r="I268" s="575"/>
      <c r="J268" s="575"/>
      <c r="K268" s="575"/>
      <c r="L268" s="575"/>
      <c r="M268" s="575"/>
      <c r="N268" s="575"/>
      <c r="O268" s="575"/>
      <c r="P268" s="575"/>
      <c r="Q268" s="571"/>
    </row>
    <row r="269" spans="1:17" ht="24" customHeight="1" thickBot="1">
      <c r="A269" s="571"/>
      <c r="P269" s="613"/>
      <c r="Q269" s="611"/>
    </row>
    <row r="270" spans="1:17" ht="15">
      <c r="A270" s="571"/>
      <c r="C270" s="575"/>
      <c r="D270" s="575"/>
      <c r="E270" s="575"/>
      <c r="F270" s="575"/>
      <c r="G270" s="575"/>
      <c r="H270" s="575"/>
      <c r="I270" s="575"/>
      <c r="J270" s="575"/>
      <c r="K270" s="575"/>
      <c r="L270" s="575"/>
      <c r="M270" s="575"/>
      <c r="N270" s="575"/>
      <c r="O270" s="575"/>
      <c r="P270" s="575"/>
      <c r="Q270" s="571"/>
    </row>
    <row r="271" spans="1:17" ht="15">
      <c r="A271" s="571"/>
      <c r="C271" s="575"/>
      <c r="D271" s="575"/>
      <c r="E271" s="575"/>
      <c r="F271" s="575"/>
      <c r="G271" s="575"/>
      <c r="H271" s="575"/>
      <c r="I271" s="575"/>
      <c r="J271" s="575"/>
      <c r="K271" s="575"/>
      <c r="L271" s="575"/>
      <c r="M271" s="575"/>
      <c r="N271" s="575"/>
      <c r="O271" s="575"/>
      <c r="P271" s="575"/>
      <c r="Q271" s="571"/>
    </row>
    <row r="272" spans="1:17" ht="15">
      <c r="A272" s="571"/>
      <c r="C272" s="575"/>
      <c r="D272" s="575"/>
      <c r="E272" s="575"/>
      <c r="F272" s="575"/>
      <c r="G272" s="575"/>
      <c r="H272" s="575"/>
      <c r="I272" s="575"/>
      <c r="J272" s="575"/>
      <c r="K272" s="575"/>
      <c r="L272" s="575"/>
      <c r="M272" s="575"/>
      <c r="N272" s="575"/>
      <c r="O272" s="575"/>
      <c r="P272" s="575"/>
      <c r="Q272" s="571"/>
    </row>
    <row r="273" spans="1:17" ht="15">
      <c r="A273" s="571"/>
      <c r="C273" s="575"/>
      <c r="D273" s="575"/>
      <c r="E273" s="575"/>
      <c r="F273" s="575"/>
      <c r="G273" s="575"/>
      <c r="H273" s="575"/>
      <c r="I273" s="575"/>
      <c r="J273" s="575"/>
      <c r="K273" s="575"/>
      <c r="L273" s="575"/>
      <c r="M273" s="575"/>
      <c r="N273" s="575"/>
      <c r="O273" s="575"/>
      <c r="P273" s="575"/>
      <c r="Q273" s="571"/>
    </row>
    <row r="274" spans="1:17" ht="15">
      <c r="A274" s="571"/>
      <c r="C274" s="575"/>
      <c r="D274" s="575"/>
      <c r="E274" s="575"/>
      <c r="F274" s="575"/>
      <c r="G274" s="575"/>
      <c r="H274" s="575"/>
      <c r="I274" s="575"/>
      <c r="J274" s="575"/>
      <c r="K274" s="575"/>
      <c r="L274" s="575"/>
      <c r="M274" s="575"/>
      <c r="N274" s="575"/>
      <c r="O274" s="575"/>
      <c r="P274" s="575"/>
      <c r="Q274" s="571"/>
    </row>
    <row r="275" spans="1:17" ht="15">
      <c r="A275" s="571"/>
      <c r="C275" s="575"/>
      <c r="D275" s="575"/>
      <c r="E275" s="575"/>
      <c r="F275" s="575"/>
      <c r="G275" s="575"/>
      <c r="H275" s="575"/>
      <c r="I275" s="575"/>
      <c r="J275" s="575"/>
      <c r="K275" s="575"/>
      <c r="L275" s="575"/>
      <c r="M275" s="575"/>
      <c r="N275" s="575"/>
      <c r="O275" s="575"/>
      <c r="P275" s="575"/>
      <c r="Q275" s="571"/>
    </row>
    <row r="276" spans="1:17" ht="15">
      <c r="A276" s="571"/>
      <c r="C276" s="575"/>
      <c r="H276" s="575"/>
      <c r="I276" s="575"/>
      <c r="J276" s="575"/>
      <c r="K276" s="575"/>
      <c r="L276" s="575"/>
      <c r="M276" s="575"/>
      <c r="N276" s="575"/>
      <c r="O276" s="575"/>
      <c r="P276" s="575"/>
      <c r="Q276" s="571"/>
    </row>
    <row r="277" spans="1:17" ht="15">
      <c r="A277" s="571"/>
      <c r="C277" s="575"/>
      <c r="H277" s="575"/>
      <c r="I277" s="575"/>
      <c r="J277" s="575"/>
      <c r="K277" s="575"/>
      <c r="L277" s="575"/>
      <c r="M277" s="575"/>
      <c r="N277" s="575"/>
      <c r="O277" s="575"/>
      <c r="P277" s="575"/>
      <c r="Q277" s="571"/>
    </row>
    <row r="278" spans="1:17" ht="15">
      <c r="A278" s="571"/>
      <c r="C278" s="575"/>
      <c r="D278" s="571"/>
      <c r="E278" s="571"/>
      <c r="F278" s="571"/>
      <c r="G278" s="571"/>
      <c r="H278" s="575"/>
      <c r="I278" s="575"/>
      <c r="J278" s="575"/>
      <c r="K278" s="575"/>
      <c r="L278" s="575"/>
      <c r="M278" s="575"/>
      <c r="N278" s="575"/>
      <c r="O278" s="575"/>
      <c r="P278" s="575"/>
      <c r="Q278" s="571"/>
    </row>
    <row r="279" spans="1:17" ht="15">
      <c r="A279" s="571"/>
      <c r="C279" s="575"/>
      <c r="H279" s="575"/>
      <c r="I279" s="575"/>
      <c r="J279" s="575"/>
      <c r="K279" s="575"/>
      <c r="L279" s="575"/>
      <c r="M279" s="575"/>
      <c r="N279" s="575"/>
      <c r="O279" s="575"/>
      <c r="P279" s="575"/>
      <c r="Q279" s="571"/>
    </row>
    <row r="280" spans="1:17" ht="15">
      <c r="A280" s="571"/>
      <c r="C280" s="575"/>
      <c r="H280" s="575"/>
      <c r="I280" s="575"/>
      <c r="J280" s="575"/>
      <c r="K280" s="575"/>
      <c r="L280" s="575"/>
      <c r="M280" s="575"/>
      <c r="N280" s="575"/>
      <c r="O280" s="575"/>
      <c r="P280" s="575"/>
      <c r="Q280" s="571"/>
    </row>
    <row r="281" spans="1:17" ht="15">
      <c r="A281" s="571"/>
      <c r="C281" s="575"/>
      <c r="H281" s="575"/>
      <c r="I281" s="575"/>
      <c r="J281" s="575"/>
      <c r="K281" s="575"/>
      <c r="L281" s="575"/>
      <c r="M281" s="575"/>
      <c r="N281" s="575"/>
      <c r="O281" s="575"/>
      <c r="P281" s="575"/>
      <c r="Q281" s="571"/>
    </row>
    <row r="282" spans="1:17" ht="15">
      <c r="A282" s="571"/>
      <c r="C282" s="575"/>
      <c r="H282" s="575"/>
      <c r="I282" s="575"/>
      <c r="J282" s="575"/>
      <c r="K282" s="575"/>
      <c r="L282" s="575"/>
      <c r="M282" s="575"/>
      <c r="N282" s="575"/>
      <c r="O282" s="575"/>
      <c r="P282" s="575"/>
      <c r="Q282" s="571"/>
    </row>
    <row r="283" spans="1:17" ht="15">
      <c r="A283" s="571"/>
      <c r="C283" s="575"/>
      <c r="H283" s="575"/>
      <c r="I283" s="575"/>
      <c r="J283" s="575"/>
      <c r="K283" s="575"/>
      <c r="L283" s="575"/>
      <c r="M283" s="575"/>
      <c r="N283" s="575"/>
      <c r="O283" s="575"/>
      <c r="P283" s="575"/>
      <c r="Q283" s="571"/>
    </row>
    <row r="284" spans="1:17" ht="15">
      <c r="A284" s="571"/>
      <c r="C284" s="575"/>
      <c r="H284" s="575"/>
      <c r="I284" s="575"/>
      <c r="J284" s="575"/>
      <c r="K284" s="575"/>
      <c r="L284" s="575"/>
      <c r="M284" s="575"/>
      <c r="N284" s="575"/>
      <c r="O284" s="575"/>
      <c r="P284" s="575"/>
      <c r="Q284" s="571"/>
    </row>
    <row r="285" spans="1:17" ht="15">
      <c r="A285" s="571"/>
      <c r="C285" s="575"/>
      <c r="H285" s="575"/>
      <c r="I285" s="575"/>
      <c r="J285" s="575"/>
      <c r="K285" s="575"/>
      <c r="L285" s="575"/>
      <c r="M285" s="575"/>
      <c r="N285" s="575"/>
      <c r="O285" s="575"/>
      <c r="P285" s="575"/>
      <c r="Q285" s="571"/>
    </row>
    <row r="286" spans="1:17" ht="15">
      <c r="A286" s="571"/>
      <c r="C286" s="575"/>
      <c r="H286" s="575"/>
      <c r="I286" s="575"/>
      <c r="J286" s="575"/>
      <c r="K286" s="575"/>
      <c r="L286" s="575"/>
      <c r="M286" s="575"/>
      <c r="N286" s="575"/>
      <c r="O286" s="575"/>
      <c r="P286" s="575"/>
      <c r="Q286" s="571"/>
    </row>
    <row r="287" spans="1:17" ht="15">
      <c r="A287" s="571"/>
      <c r="C287" s="575"/>
      <c r="H287" s="575"/>
      <c r="I287" s="575"/>
      <c r="J287" s="575"/>
      <c r="K287" s="575"/>
      <c r="L287" s="575"/>
      <c r="M287" s="575"/>
      <c r="N287" s="575"/>
      <c r="O287" s="575"/>
      <c r="P287" s="575"/>
      <c r="Q287" s="571"/>
    </row>
    <row r="288" spans="1:17" ht="15">
      <c r="A288" s="571"/>
      <c r="C288" s="575"/>
      <c r="H288" s="575"/>
      <c r="I288" s="575"/>
      <c r="J288" s="575"/>
      <c r="K288" s="575"/>
      <c r="L288" s="575"/>
      <c r="M288" s="575"/>
      <c r="N288" s="575"/>
      <c r="O288" s="575"/>
      <c r="P288" s="575"/>
      <c r="Q288" s="571"/>
    </row>
    <row r="289" spans="1:17" ht="15">
      <c r="A289" s="571"/>
      <c r="C289" s="575"/>
      <c r="H289" s="575"/>
      <c r="I289" s="575"/>
      <c r="J289" s="575"/>
      <c r="K289" s="575"/>
      <c r="L289" s="575"/>
      <c r="M289" s="575"/>
      <c r="N289" s="575"/>
      <c r="O289" s="575"/>
      <c r="P289" s="575"/>
      <c r="Q289" s="571"/>
    </row>
    <row r="290" spans="1:17" ht="15">
      <c r="A290" s="571"/>
      <c r="C290" s="575"/>
      <c r="H290" s="575"/>
      <c r="I290" s="575"/>
      <c r="J290" s="575"/>
      <c r="K290" s="575"/>
      <c r="L290" s="575"/>
      <c r="M290" s="575"/>
      <c r="N290" s="575"/>
      <c r="O290" s="575"/>
      <c r="P290" s="575"/>
      <c r="Q290" s="571"/>
    </row>
    <row r="291" spans="1:17" ht="15">
      <c r="A291" s="571"/>
      <c r="C291" s="575"/>
      <c r="H291" s="575"/>
      <c r="I291" s="575"/>
      <c r="J291" s="575"/>
      <c r="K291" s="575"/>
      <c r="L291" s="575"/>
      <c r="M291" s="575"/>
      <c r="N291" s="575"/>
      <c r="O291" s="575"/>
      <c r="P291" s="575"/>
      <c r="Q291" s="571"/>
    </row>
    <row r="292" spans="1:17" ht="15">
      <c r="A292" s="571"/>
      <c r="C292" s="575"/>
      <c r="H292" s="575"/>
      <c r="I292" s="575"/>
      <c r="J292" s="575"/>
      <c r="K292" s="575"/>
      <c r="L292" s="575"/>
      <c r="M292" s="575"/>
      <c r="N292" s="575"/>
      <c r="O292" s="575"/>
      <c r="P292" s="575"/>
      <c r="Q292" s="571"/>
    </row>
    <row r="293" spans="1:17" ht="15">
      <c r="A293" s="571"/>
      <c r="C293" s="575"/>
      <c r="M293" s="575"/>
      <c r="N293" s="575"/>
      <c r="O293" s="575"/>
      <c r="P293" s="575"/>
      <c r="Q293" s="571"/>
    </row>
    <row r="294" spans="1:17" ht="15">
      <c r="A294" s="571"/>
      <c r="C294" s="575"/>
      <c r="M294" s="575"/>
      <c r="N294" s="575"/>
      <c r="O294" s="575"/>
      <c r="P294" s="575"/>
      <c r="Q294" s="571"/>
    </row>
    <row r="295" spans="1:17" ht="15">
      <c r="A295" s="571"/>
      <c r="C295" s="575"/>
      <c r="D295" s="575"/>
      <c r="E295" s="575"/>
      <c r="F295" s="575"/>
      <c r="G295" s="575"/>
      <c r="H295" s="575"/>
      <c r="I295" s="575"/>
      <c r="J295" s="575"/>
      <c r="K295" s="575"/>
      <c r="L295" s="575"/>
      <c r="M295" s="575"/>
      <c r="N295" s="575"/>
      <c r="O295" s="575"/>
      <c r="P295" s="571"/>
      <c r="Q295" s="571"/>
    </row>
    <row r="296" spans="1:17" ht="15">
      <c r="A296" s="612"/>
      <c r="C296" s="575"/>
      <c r="D296" s="575"/>
      <c r="E296" s="575"/>
      <c r="F296" s="575"/>
      <c r="G296" s="575"/>
      <c r="H296" s="575"/>
      <c r="I296" s="575"/>
      <c r="J296" s="575"/>
      <c r="K296" s="575"/>
      <c r="L296" s="575"/>
      <c r="M296" s="575"/>
      <c r="N296" s="575"/>
      <c r="O296" s="575"/>
      <c r="Q296" s="612"/>
    </row>
    <row r="297" spans="1:17" ht="15">
      <c r="A297" s="612"/>
      <c r="C297" s="575"/>
      <c r="D297" s="575"/>
      <c r="E297" s="575"/>
      <c r="F297" s="575"/>
      <c r="G297" s="575"/>
      <c r="H297" s="575"/>
      <c r="I297" s="575"/>
      <c r="J297" s="575"/>
      <c r="K297" s="575"/>
      <c r="L297" s="575"/>
      <c r="M297" s="575"/>
      <c r="N297" s="575"/>
      <c r="O297" s="575"/>
      <c r="Q297" s="612"/>
    </row>
    <row r="298" spans="1:17" ht="15">
      <c r="A298" s="612"/>
      <c r="C298" s="575"/>
      <c r="D298" s="575"/>
      <c r="E298" s="575"/>
      <c r="F298" s="575"/>
      <c r="G298" s="575"/>
      <c r="H298" s="575"/>
      <c r="I298" s="575"/>
      <c r="J298" s="575"/>
      <c r="K298" s="575"/>
      <c r="L298" s="575"/>
      <c r="M298" s="575"/>
      <c r="N298" s="575"/>
      <c r="O298" s="575"/>
      <c r="Q298" s="612"/>
    </row>
    <row r="299" spans="1:17" ht="15">
      <c r="A299" s="612"/>
      <c r="C299" s="575"/>
      <c r="D299" s="575"/>
      <c r="E299" s="575"/>
      <c r="F299" s="575"/>
      <c r="G299" s="575"/>
      <c r="H299" s="575"/>
      <c r="I299" s="575"/>
      <c r="J299" s="575"/>
      <c r="K299" s="575"/>
      <c r="L299" s="575"/>
      <c r="M299" s="575"/>
      <c r="N299" s="575"/>
      <c r="O299" s="575"/>
      <c r="Q299" s="612"/>
    </row>
    <row r="300" spans="1:17" ht="15">
      <c r="A300" s="612"/>
      <c r="C300" s="575"/>
      <c r="D300" s="575"/>
      <c r="E300" s="575"/>
      <c r="F300" s="575"/>
      <c r="G300" s="575"/>
      <c r="H300" s="575"/>
      <c r="I300" s="575"/>
      <c r="J300" s="575"/>
      <c r="K300" s="575"/>
      <c r="L300" s="575"/>
      <c r="M300" s="575"/>
      <c r="N300" s="575"/>
      <c r="O300" s="575"/>
      <c r="Q300" s="612"/>
    </row>
    <row r="301" spans="1:17" ht="15">
      <c r="A301" s="612"/>
      <c r="B301" s="612"/>
      <c r="C301" s="612"/>
      <c r="D301" s="612"/>
      <c r="E301" s="612"/>
      <c r="F301" s="612"/>
      <c r="G301" s="612"/>
      <c r="H301" s="612"/>
      <c r="I301" s="612"/>
      <c r="J301" s="612"/>
      <c r="K301" s="612"/>
      <c r="L301" s="612"/>
      <c r="M301" s="612"/>
      <c r="N301" s="612"/>
      <c r="O301" s="612"/>
      <c r="P301" s="612"/>
      <c r="Q301" s="612"/>
    </row>
    <row r="302" spans="1:3" ht="15">
      <c r="A302" s="629"/>
      <c r="B302" s="629"/>
      <c r="C302" s="629"/>
    </row>
    <row r="303" spans="1:3" ht="15">
      <c r="A303" s="629"/>
      <c r="B303" s="629"/>
      <c r="C303" s="629"/>
    </row>
    <row r="304" spans="1:3" ht="15">
      <c r="A304" s="629"/>
      <c r="B304" s="629"/>
      <c r="C304" s="629"/>
    </row>
    <row r="305" spans="1:3" ht="15">
      <c r="A305" s="629"/>
      <c r="B305" s="629"/>
      <c r="C305" s="629"/>
    </row>
    <row r="306" spans="1:3" ht="15">
      <c r="A306" s="629"/>
      <c r="B306" s="629"/>
      <c r="C306" s="629"/>
    </row>
    <row r="307" spans="1:3" ht="15">
      <c r="A307" s="629"/>
      <c r="B307" s="629"/>
      <c r="C307" s="629"/>
    </row>
    <row r="308" spans="1:3" ht="15">
      <c r="A308" s="629"/>
      <c r="B308" s="629"/>
      <c r="C308" s="629"/>
    </row>
  </sheetData>
  <sheetProtection/>
  <mergeCells count="64">
    <mergeCell ref="E256:F256"/>
    <mergeCell ref="E257:F257"/>
    <mergeCell ref="E258:F258"/>
    <mergeCell ref="E260:F260"/>
    <mergeCell ref="B261:O261"/>
    <mergeCell ref="E251:F251"/>
    <mergeCell ref="E252:F252"/>
    <mergeCell ref="E253:F253"/>
    <mergeCell ref="E254:F254"/>
    <mergeCell ref="E255:F255"/>
    <mergeCell ref="E246:F246"/>
    <mergeCell ref="E247:F247"/>
    <mergeCell ref="E248:F248"/>
    <mergeCell ref="E249:F249"/>
    <mergeCell ref="I249:J249"/>
    <mergeCell ref="E250:F250"/>
    <mergeCell ref="E197:H197"/>
    <mergeCell ref="D218:J218"/>
    <mergeCell ref="D242:G242"/>
    <mergeCell ref="E243:F243"/>
    <mergeCell ref="E244:F244"/>
    <mergeCell ref="E245:F245"/>
    <mergeCell ref="E168:H168"/>
    <mergeCell ref="E169:H169"/>
    <mergeCell ref="D193:J193"/>
    <mergeCell ref="E194:H194"/>
    <mergeCell ref="E195:H195"/>
    <mergeCell ref="E196:H196"/>
    <mergeCell ref="E156:I156"/>
    <mergeCell ref="E160:J160"/>
    <mergeCell ref="E161:I161"/>
    <mergeCell ref="D165:J165"/>
    <mergeCell ref="E166:H166"/>
    <mergeCell ref="E167:H167"/>
    <mergeCell ref="D109:J109"/>
    <mergeCell ref="E145:J145"/>
    <mergeCell ref="E146:I146"/>
    <mergeCell ref="E150:J150"/>
    <mergeCell ref="E151:I151"/>
    <mergeCell ref="E155:J155"/>
    <mergeCell ref="J65:L65"/>
    <mergeCell ref="D99:J99"/>
    <mergeCell ref="E102:H102"/>
    <mergeCell ref="J61:L61"/>
    <mergeCell ref="J62:L62"/>
    <mergeCell ref="J63:L63"/>
    <mergeCell ref="J58:L58"/>
    <mergeCell ref="J59:L59"/>
    <mergeCell ref="J57:L57"/>
    <mergeCell ref="J60:L60"/>
    <mergeCell ref="J56:L56"/>
    <mergeCell ref="J55:L55"/>
    <mergeCell ref="J49:L49"/>
    <mergeCell ref="J50:L50"/>
    <mergeCell ref="J51:L51"/>
    <mergeCell ref="J52:L52"/>
    <mergeCell ref="J53:L53"/>
    <mergeCell ref="J54:L54"/>
    <mergeCell ref="B13:O13"/>
    <mergeCell ref="B14:O14"/>
    <mergeCell ref="C17:F17"/>
    <mergeCell ref="H17:L17"/>
    <mergeCell ref="D47:M47"/>
    <mergeCell ref="J48:L4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5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9"/>
  <sheetViews>
    <sheetView zoomScale="88" zoomScaleNormal="88" zoomScalePageLayoutView="0" workbookViewId="0" topLeftCell="A1">
      <selection activeCell="I254" sqref="I254"/>
    </sheetView>
  </sheetViews>
  <sheetFormatPr defaultColWidth="11.421875" defaultRowHeight="15"/>
  <cols>
    <col min="1" max="1" width="3.57421875" style="444" customWidth="1"/>
    <col min="2" max="2" width="6.7109375" style="449" customWidth="1"/>
    <col min="3" max="3" width="22.140625" style="444" customWidth="1"/>
    <col min="4" max="4" width="15.7109375" style="444" customWidth="1"/>
    <col min="5" max="5" width="26.00390625" style="444" customWidth="1"/>
    <col min="6" max="6" width="31.421875" style="444" customWidth="1"/>
    <col min="7" max="7" width="26.421875" style="444" customWidth="1"/>
    <col min="8" max="8" width="17.421875" style="444" customWidth="1"/>
    <col min="9" max="9" width="19.140625" style="444" customWidth="1"/>
    <col min="10" max="10" width="15.8515625" style="444" customWidth="1"/>
    <col min="11" max="11" width="14.7109375" style="444" customWidth="1"/>
    <col min="12" max="12" width="14.00390625" style="444" customWidth="1"/>
    <col min="13" max="13" width="17.8515625" style="444" customWidth="1"/>
    <col min="14" max="14" width="12.140625" style="444" customWidth="1"/>
    <col min="15" max="15" width="14.140625" style="444" customWidth="1"/>
    <col min="16" max="16" width="2.57421875" style="444" hidden="1" customWidth="1"/>
    <col min="17" max="17" width="3.57421875" style="444" customWidth="1"/>
    <col min="18" max="16384" width="11.421875" style="444" customWidth="1"/>
  </cols>
  <sheetData>
    <row r="1" spans="1:17" ht="15">
      <c r="A1" s="445"/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</row>
    <row r="2" spans="1:17" ht="15">
      <c r="A2" s="445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5"/>
    </row>
    <row r="3" spans="1:17" ht="15">
      <c r="A3" s="445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5"/>
    </row>
    <row r="4" spans="1:17" ht="15">
      <c r="A4" s="445"/>
      <c r="B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5"/>
    </row>
    <row r="5" spans="1:17" ht="15">
      <c r="A5" s="445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5"/>
    </row>
    <row r="6" spans="1:17" ht="15">
      <c r="A6" s="445"/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5"/>
    </row>
    <row r="7" spans="1:17" ht="15">
      <c r="A7" s="445"/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5"/>
    </row>
    <row r="8" spans="1:17" ht="15">
      <c r="A8" s="445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5"/>
    </row>
    <row r="9" spans="1:17" ht="15">
      <c r="A9" s="445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5"/>
    </row>
    <row r="10" spans="1:17" ht="15">
      <c r="A10" s="445"/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5"/>
    </row>
    <row r="11" spans="1:17" ht="15">
      <c r="A11" s="445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5"/>
    </row>
    <row r="12" spans="1:17" ht="15.75" thickBot="1">
      <c r="A12" s="445"/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</row>
    <row r="13" spans="1:17" ht="50.25" customHeight="1">
      <c r="A13" s="445"/>
      <c r="B13" s="151" t="s">
        <v>46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447"/>
      <c r="Q13" s="445"/>
    </row>
    <row r="14" spans="1:17" ht="43.5" customHeight="1" thickBot="1">
      <c r="A14" s="445"/>
      <c r="B14" s="153" t="s">
        <v>53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448"/>
      <c r="Q14" s="445"/>
    </row>
    <row r="15" spans="1:17" ht="15">
      <c r="A15" s="445"/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5"/>
    </row>
    <row r="16" spans="1:17" ht="15.75" thickBot="1">
      <c r="A16" s="445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5"/>
    </row>
    <row r="17" spans="1:18" ht="20.25" customHeight="1" thickBot="1">
      <c r="A17" s="445"/>
      <c r="C17" s="156" t="s">
        <v>0</v>
      </c>
      <c r="D17" s="157"/>
      <c r="E17" s="157"/>
      <c r="F17" s="158"/>
      <c r="G17" s="504"/>
      <c r="H17" s="156" t="s">
        <v>1</v>
      </c>
      <c r="I17" s="157"/>
      <c r="J17" s="157"/>
      <c r="K17" s="157"/>
      <c r="L17" s="158"/>
      <c r="M17" s="498"/>
      <c r="N17" s="498"/>
      <c r="O17" s="498"/>
      <c r="P17" s="449"/>
      <c r="Q17" s="445"/>
      <c r="R17" s="450"/>
    </row>
    <row r="18" spans="1:17" s="453" customFormat="1" ht="15.75" thickBot="1">
      <c r="A18" s="451"/>
      <c r="B18" s="452"/>
      <c r="C18" s="505" t="s">
        <v>2</v>
      </c>
      <c r="D18" s="506" t="s">
        <v>3</v>
      </c>
      <c r="E18" s="507" t="s">
        <v>4</v>
      </c>
      <c r="F18" s="505" t="s">
        <v>5</v>
      </c>
      <c r="G18" s="508"/>
      <c r="H18" s="507" t="s">
        <v>6</v>
      </c>
      <c r="I18" s="507" t="s">
        <v>7</v>
      </c>
      <c r="J18" s="505" t="s">
        <v>8</v>
      </c>
      <c r="K18" s="505" t="s">
        <v>9</v>
      </c>
      <c r="L18" s="505" t="s">
        <v>5</v>
      </c>
      <c r="M18" s="452"/>
      <c r="N18" s="452"/>
      <c r="O18" s="452"/>
      <c r="P18" s="451"/>
      <c r="Q18" s="451"/>
    </row>
    <row r="19" spans="1:17" ht="16.5" thickBot="1">
      <c r="A19" s="445"/>
      <c r="C19" s="543">
        <v>18</v>
      </c>
      <c r="D19" s="544">
        <v>1</v>
      </c>
      <c r="E19" s="544">
        <v>0</v>
      </c>
      <c r="F19" s="545">
        <v>19</v>
      </c>
      <c r="G19" s="510"/>
      <c r="H19" s="550">
        <v>5</v>
      </c>
      <c r="I19" s="550">
        <v>3</v>
      </c>
      <c r="J19" s="550">
        <v>0</v>
      </c>
      <c r="K19" s="550">
        <v>11</v>
      </c>
      <c r="L19" s="551">
        <v>19</v>
      </c>
      <c r="M19" s="449"/>
      <c r="N19" s="449"/>
      <c r="O19" s="457"/>
      <c r="P19" s="445"/>
      <c r="Q19" s="445"/>
    </row>
    <row r="20" spans="1:17" ht="16.5" thickBot="1">
      <c r="A20" s="445"/>
      <c r="C20" s="546">
        <v>0.9473684210526315</v>
      </c>
      <c r="D20" s="547">
        <v>0.05263157894736842</v>
      </c>
      <c r="E20" s="548">
        <v>0</v>
      </c>
      <c r="F20" s="549">
        <v>1</v>
      </c>
      <c r="G20" s="510"/>
      <c r="H20" s="552">
        <v>0.2631578947368421</v>
      </c>
      <c r="I20" s="552">
        <v>0.15789473684210525</v>
      </c>
      <c r="J20" s="552">
        <v>0</v>
      </c>
      <c r="K20" s="552">
        <v>0.5789473684210527</v>
      </c>
      <c r="L20" s="553">
        <v>1</v>
      </c>
      <c r="M20" s="449"/>
      <c r="N20" s="449"/>
      <c r="O20" s="457"/>
      <c r="P20" s="445"/>
      <c r="Q20" s="445"/>
    </row>
    <row r="21" spans="1:17" ht="15.75">
      <c r="A21" s="445"/>
      <c r="C21" s="540"/>
      <c r="D21" s="541"/>
      <c r="E21" s="540"/>
      <c r="F21" s="542"/>
      <c r="G21" s="510"/>
      <c r="H21" s="540"/>
      <c r="I21" s="540"/>
      <c r="J21" s="540"/>
      <c r="K21" s="540"/>
      <c r="L21" s="542"/>
      <c r="M21" s="449"/>
      <c r="N21" s="449"/>
      <c r="O21" s="457"/>
      <c r="P21" s="445"/>
      <c r="Q21" s="445"/>
    </row>
    <row r="22" spans="1:17" ht="15.75">
      <c r="A22" s="445"/>
      <c r="C22" s="540"/>
      <c r="D22" s="541"/>
      <c r="E22" s="540"/>
      <c r="F22" s="542"/>
      <c r="G22" s="510"/>
      <c r="H22" s="540"/>
      <c r="I22" s="540"/>
      <c r="J22" s="540"/>
      <c r="K22" s="540"/>
      <c r="L22" s="542"/>
      <c r="M22" s="449"/>
      <c r="N22" s="449"/>
      <c r="O22" s="457"/>
      <c r="P22" s="445"/>
      <c r="Q22" s="445"/>
    </row>
    <row r="23" spans="1:17" ht="15.75">
      <c r="A23" s="445"/>
      <c r="C23" s="540"/>
      <c r="D23" s="541"/>
      <c r="E23" s="540"/>
      <c r="F23" s="542"/>
      <c r="G23" s="510"/>
      <c r="H23" s="540"/>
      <c r="I23" s="540"/>
      <c r="J23" s="540"/>
      <c r="K23" s="540"/>
      <c r="L23" s="542"/>
      <c r="M23" s="449"/>
      <c r="N23" s="449"/>
      <c r="O23" s="457"/>
      <c r="P23" s="445"/>
      <c r="Q23" s="445"/>
    </row>
    <row r="24" spans="1:18" ht="15">
      <c r="A24" s="445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57"/>
      <c r="O24" s="457"/>
      <c r="P24" s="457"/>
      <c r="Q24" s="445"/>
      <c r="R24" s="450"/>
    </row>
    <row r="25" spans="1:18" ht="15">
      <c r="A25" s="445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57"/>
      <c r="N25" s="457"/>
      <c r="O25" s="457"/>
      <c r="P25" s="457"/>
      <c r="Q25" s="445"/>
      <c r="R25" s="450"/>
    </row>
    <row r="26" spans="1:17" ht="15">
      <c r="A26" s="445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57"/>
      <c r="N26" s="457"/>
      <c r="O26" s="457"/>
      <c r="P26" s="449"/>
      <c r="Q26" s="445"/>
    </row>
    <row r="27" spans="1:17" ht="15">
      <c r="A27" s="445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5"/>
    </row>
    <row r="28" spans="1:17" ht="15">
      <c r="A28" s="445"/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5"/>
    </row>
    <row r="29" spans="1:17" ht="15">
      <c r="A29" s="445"/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5"/>
    </row>
    <row r="30" spans="1:17" ht="15">
      <c r="A30" s="445"/>
      <c r="C30" s="449"/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5"/>
    </row>
    <row r="31" spans="1:17" ht="15">
      <c r="A31" s="445"/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5"/>
    </row>
    <row r="32" spans="1:17" ht="15">
      <c r="A32" s="445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5"/>
    </row>
    <row r="33" spans="1:17" ht="15">
      <c r="A33" s="445"/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5"/>
    </row>
    <row r="34" spans="1:17" ht="15">
      <c r="A34" s="445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5"/>
    </row>
    <row r="35" spans="1:17" ht="15">
      <c r="A35" s="445"/>
      <c r="C35" s="449"/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5"/>
    </row>
    <row r="36" spans="1:17" ht="15">
      <c r="A36" s="445"/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5"/>
    </row>
    <row r="37" spans="1:17" ht="15">
      <c r="A37" s="445"/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5"/>
    </row>
    <row r="38" spans="1:17" ht="15">
      <c r="A38" s="445"/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5"/>
    </row>
    <row r="39" spans="1:17" ht="15">
      <c r="A39" s="445"/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5"/>
    </row>
    <row r="40" spans="1:17" ht="15">
      <c r="A40" s="445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5"/>
    </row>
    <row r="41" spans="1:17" ht="15">
      <c r="A41" s="445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5"/>
    </row>
    <row r="42" spans="1:17" ht="15">
      <c r="A42" s="445"/>
      <c r="C42" s="449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449"/>
      <c r="Q42" s="445"/>
    </row>
    <row r="43" spans="1:17" ht="15">
      <c r="A43" s="445"/>
      <c r="C43" s="449"/>
      <c r="D43" s="449"/>
      <c r="E43" s="449"/>
      <c r="F43" s="449"/>
      <c r="G43" s="449"/>
      <c r="H43" s="449"/>
      <c r="I43" s="449"/>
      <c r="J43" s="449"/>
      <c r="K43" s="449"/>
      <c r="L43" s="449"/>
      <c r="M43" s="449"/>
      <c r="N43" s="449"/>
      <c r="O43" s="449"/>
      <c r="P43" s="449"/>
      <c r="Q43" s="445"/>
    </row>
    <row r="44" spans="1:17" ht="15">
      <c r="A44" s="445"/>
      <c r="C44" s="449"/>
      <c r="D44" s="449"/>
      <c r="E44" s="449"/>
      <c r="F44" s="449"/>
      <c r="G44" s="449"/>
      <c r="H44" s="449"/>
      <c r="I44" s="449"/>
      <c r="J44" s="449"/>
      <c r="K44" s="449"/>
      <c r="L44" s="449"/>
      <c r="M44" s="449"/>
      <c r="N44" s="449"/>
      <c r="O44" s="449"/>
      <c r="P44" s="449"/>
      <c r="Q44" s="445"/>
    </row>
    <row r="45" spans="1:17" ht="15">
      <c r="A45" s="445"/>
      <c r="C45" s="449"/>
      <c r="D45" s="449"/>
      <c r="E45" s="449"/>
      <c r="F45" s="449"/>
      <c r="G45" s="449"/>
      <c r="H45" s="449"/>
      <c r="I45" s="449"/>
      <c r="J45" s="449"/>
      <c r="K45" s="449"/>
      <c r="L45" s="449"/>
      <c r="M45" s="449"/>
      <c r="N45" s="449"/>
      <c r="O45" s="449"/>
      <c r="P45" s="449"/>
      <c r="Q45" s="445"/>
    </row>
    <row r="46" spans="1:17" ht="15">
      <c r="A46" s="445"/>
      <c r="C46" s="449"/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5"/>
    </row>
    <row r="47" spans="1:17" ht="19.5" customHeight="1">
      <c r="A47" s="445"/>
      <c r="C47" s="449"/>
      <c r="D47" s="155" t="s">
        <v>10</v>
      </c>
      <c r="E47" s="155"/>
      <c r="F47" s="155"/>
      <c r="G47" s="155"/>
      <c r="H47" s="155"/>
      <c r="I47" s="155"/>
      <c r="J47" s="155"/>
      <c r="K47" s="155"/>
      <c r="L47" s="155"/>
      <c r="M47" s="155"/>
      <c r="N47" s="449"/>
      <c r="O47" s="449"/>
      <c r="P47" s="449"/>
      <c r="Q47" s="445"/>
    </row>
    <row r="48" spans="1:17" ht="16.5" thickBot="1">
      <c r="A48" s="445"/>
      <c r="C48" s="449"/>
      <c r="D48" s="511">
        <v>1</v>
      </c>
      <c r="E48" s="512" t="str">
        <f>+'[1]ACUM-MAYO'!A61</f>
        <v>SE TIENE POR NO PRESENTADA ( NO CUMPLIÓ PREVENCIÓN)</v>
      </c>
      <c r="F48" s="513"/>
      <c r="G48" s="513"/>
      <c r="H48" s="513"/>
      <c r="I48" s="514"/>
      <c r="J48" s="159">
        <v>0</v>
      </c>
      <c r="K48" s="160"/>
      <c r="L48" s="161"/>
      <c r="M48" s="555">
        <v>0</v>
      </c>
      <c r="N48" s="449"/>
      <c r="O48" s="449"/>
      <c r="P48" s="449"/>
      <c r="Q48" s="445"/>
    </row>
    <row r="49" spans="1:17" ht="16.5" thickBot="1">
      <c r="A49" s="445"/>
      <c r="C49" s="449"/>
      <c r="D49" s="509">
        <v>2</v>
      </c>
      <c r="E49" s="515" t="str">
        <f>+'[1]ACUM-MAYO'!A62</f>
        <v>NO CUMPLIO CON LOS EXTREMOS DEL ARTÍCULO 79 (REQUISITOS)</v>
      </c>
      <c r="F49" s="516"/>
      <c r="G49" s="516"/>
      <c r="H49" s="516"/>
      <c r="I49" s="517"/>
      <c r="J49" s="127">
        <v>0</v>
      </c>
      <c r="K49" s="128"/>
      <c r="L49" s="129"/>
      <c r="M49" s="554">
        <v>0</v>
      </c>
      <c r="N49" s="449"/>
      <c r="O49" s="449"/>
      <c r="P49" s="449"/>
      <c r="Q49" s="445"/>
    </row>
    <row r="50" spans="1:17" ht="16.5" thickBot="1">
      <c r="A50" s="445"/>
      <c r="C50" s="449"/>
      <c r="D50" s="509">
        <v>3</v>
      </c>
      <c r="E50" s="515" t="str">
        <f>+'[1]ACUM-MAYO'!A63</f>
        <v>INCOMPETENCIA </v>
      </c>
      <c r="F50" s="516"/>
      <c r="G50" s="516"/>
      <c r="H50" s="516"/>
      <c r="I50" s="517"/>
      <c r="J50" s="127">
        <v>1</v>
      </c>
      <c r="K50" s="128"/>
      <c r="L50" s="129"/>
      <c r="M50" s="554">
        <v>0.05263157894736842</v>
      </c>
      <c r="N50" s="449"/>
      <c r="O50" s="449"/>
      <c r="P50" s="449"/>
      <c r="Q50" s="445"/>
    </row>
    <row r="51" spans="1:17" ht="16.5" thickBot="1">
      <c r="A51" s="445"/>
      <c r="C51" s="449"/>
      <c r="D51" s="509">
        <v>4</v>
      </c>
      <c r="E51" s="515" t="str">
        <f>+'[1]ACUM-MAYO'!A64</f>
        <v>NEGATIVA POR INEXISTENCIA</v>
      </c>
      <c r="F51" s="516"/>
      <c r="G51" s="516"/>
      <c r="H51" s="516"/>
      <c r="I51" s="517"/>
      <c r="J51" s="127">
        <v>4</v>
      </c>
      <c r="K51" s="128"/>
      <c r="L51" s="129"/>
      <c r="M51" s="554">
        <v>0.21052631578947367</v>
      </c>
      <c r="N51" s="449"/>
      <c r="O51" s="449"/>
      <c r="P51" s="449"/>
      <c r="Q51" s="445"/>
    </row>
    <row r="52" spans="1:17" ht="16.5" thickBot="1">
      <c r="A52" s="445"/>
      <c r="C52" s="449"/>
      <c r="D52" s="509">
        <v>5</v>
      </c>
      <c r="E52" s="515" t="str">
        <f>+'[1]ACUM-MAYO'!A65</f>
        <v>NEGATIVA CONFIDENCIAL E INEXISTENTE</v>
      </c>
      <c r="F52" s="516"/>
      <c r="G52" s="516"/>
      <c r="H52" s="516"/>
      <c r="I52" s="517"/>
      <c r="J52" s="127">
        <v>0</v>
      </c>
      <c r="K52" s="128"/>
      <c r="L52" s="129"/>
      <c r="M52" s="554">
        <v>0</v>
      </c>
      <c r="N52" s="449"/>
      <c r="O52" s="449"/>
      <c r="P52" s="449"/>
      <c r="Q52" s="445"/>
    </row>
    <row r="53" spans="1:17" ht="16.5" thickBot="1">
      <c r="A53" s="445"/>
      <c r="C53" s="449"/>
      <c r="D53" s="509">
        <v>6</v>
      </c>
      <c r="E53" s="515" t="str">
        <f>+'[1]ACUM-MAYO'!A66</f>
        <v>AFIRMATIVO</v>
      </c>
      <c r="F53" s="516"/>
      <c r="G53" s="516"/>
      <c r="H53" s="516"/>
      <c r="I53" s="517"/>
      <c r="J53" s="127">
        <v>10</v>
      </c>
      <c r="K53" s="128"/>
      <c r="L53" s="129"/>
      <c r="M53" s="554">
        <v>0.5263157894736842</v>
      </c>
      <c r="N53" s="449"/>
      <c r="O53" s="449"/>
      <c r="P53" s="449"/>
      <c r="Q53" s="445"/>
    </row>
    <row r="54" spans="1:17" ht="16.5" thickBot="1">
      <c r="A54" s="445"/>
      <c r="C54" s="449"/>
      <c r="D54" s="509">
        <v>7</v>
      </c>
      <c r="E54" s="515" t="str">
        <f>+'[1]ACUM-MAYO'!A67</f>
        <v>AFIRMATIVO PARCIAL POR CONFIDENCIALIDAD </v>
      </c>
      <c r="F54" s="516"/>
      <c r="G54" s="516"/>
      <c r="H54" s="516"/>
      <c r="I54" s="517"/>
      <c r="J54" s="127">
        <v>0</v>
      </c>
      <c r="K54" s="128"/>
      <c r="L54" s="129"/>
      <c r="M54" s="554">
        <v>0</v>
      </c>
      <c r="N54" s="449"/>
      <c r="O54" s="449"/>
      <c r="P54" s="449"/>
      <c r="Q54" s="445"/>
    </row>
    <row r="55" spans="1:17" ht="16.5" thickBot="1">
      <c r="A55" s="445"/>
      <c r="C55" s="449"/>
      <c r="D55" s="509">
        <v>8</v>
      </c>
      <c r="E55" s="515" t="str">
        <f>+'[1]ACUM-MAYO'!A68</f>
        <v>NEGATIVA POR CONFIDENCIALIDAD Y RESERVADA</v>
      </c>
      <c r="F55" s="518"/>
      <c r="G55" s="519"/>
      <c r="H55" s="519"/>
      <c r="I55" s="520"/>
      <c r="J55" s="127">
        <v>0</v>
      </c>
      <c r="K55" s="128"/>
      <c r="L55" s="129"/>
      <c r="M55" s="554">
        <v>0</v>
      </c>
      <c r="N55" s="449"/>
      <c r="O55" s="449"/>
      <c r="P55" s="449"/>
      <c r="Q55" s="445"/>
    </row>
    <row r="56" spans="1:17" ht="16.5" thickBot="1">
      <c r="A56" s="445"/>
      <c r="C56" s="449"/>
      <c r="D56" s="509">
        <v>9</v>
      </c>
      <c r="E56" s="515" t="str">
        <f>+'[1]ACUM-MAYO'!A69</f>
        <v>AFIRMATIVO PARCIAL POR CONFIDENCIALIDAD E INEXISTENCIA</v>
      </c>
      <c r="F56" s="521"/>
      <c r="G56" s="519"/>
      <c r="H56" s="519"/>
      <c r="I56" s="520"/>
      <c r="J56" s="127">
        <v>0</v>
      </c>
      <c r="K56" s="128"/>
      <c r="L56" s="129"/>
      <c r="M56" s="554">
        <v>0</v>
      </c>
      <c r="N56" s="449"/>
      <c r="O56" s="449"/>
      <c r="P56" s="449"/>
      <c r="Q56" s="445"/>
    </row>
    <row r="57" spans="1:17" ht="16.5" thickBot="1">
      <c r="A57" s="445"/>
      <c r="C57" s="449"/>
      <c r="D57" s="509">
        <v>10</v>
      </c>
      <c r="E57" s="515" t="str">
        <f>+'[1]ACUM-MAYO'!A70</f>
        <v>AFIRMATIVO PARCIAL POR CONFIDENCIALIDAD, RESERVA E INEXISTENCIA</v>
      </c>
      <c r="F57" s="518"/>
      <c r="G57" s="519"/>
      <c r="H57" s="519"/>
      <c r="I57" s="520"/>
      <c r="J57" s="127">
        <v>0</v>
      </c>
      <c r="K57" s="128"/>
      <c r="L57" s="129"/>
      <c r="M57" s="554">
        <v>0</v>
      </c>
      <c r="N57" s="449"/>
      <c r="O57" s="449"/>
      <c r="P57" s="449"/>
      <c r="Q57" s="445"/>
    </row>
    <row r="58" spans="1:17" ht="16.5" thickBot="1">
      <c r="A58" s="445"/>
      <c r="C58" s="449"/>
      <c r="D58" s="509">
        <v>11</v>
      </c>
      <c r="E58" s="515" t="str">
        <f>+'[1]ACUM-MAYO'!A71</f>
        <v>AFIRMATIVO PARCIAL POR INEXISTENCIA</v>
      </c>
      <c r="F58" s="518"/>
      <c r="G58" s="519"/>
      <c r="H58" s="519"/>
      <c r="I58" s="520"/>
      <c r="J58" s="127">
        <v>4</v>
      </c>
      <c r="K58" s="128"/>
      <c r="L58" s="129"/>
      <c r="M58" s="554">
        <v>0.21052631578947367</v>
      </c>
      <c r="N58" s="449"/>
      <c r="O58" s="449"/>
      <c r="P58" s="449"/>
      <c r="Q58" s="445"/>
    </row>
    <row r="59" spans="1:17" ht="16.5" thickBot="1">
      <c r="A59" s="445"/>
      <c r="C59" s="449"/>
      <c r="D59" s="509">
        <v>12</v>
      </c>
      <c r="E59" s="515" t="str">
        <f>+'[1]ACUM-MAYO'!A72</f>
        <v>AFIRMATIVO PARCIAL POR RESERVA</v>
      </c>
      <c r="F59" s="516"/>
      <c r="G59" s="516"/>
      <c r="H59" s="516"/>
      <c r="I59" s="517"/>
      <c r="J59" s="127">
        <v>0</v>
      </c>
      <c r="K59" s="128"/>
      <c r="L59" s="129"/>
      <c r="M59" s="554">
        <v>0</v>
      </c>
      <c r="N59" s="449"/>
      <c r="O59" s="449"/>
      <c r="P59" s="449"/>
      <c r="Q59" s="445"/>
    </row>
    <row r="60" spans="1:17" ht="16.5" thickBot="1">
      <c r="A60" s="445"/>
      <c r="C60" s="449"/>
      <c r="D60" s="509">
        <v>13</v>
      </c>
      <c r="E60" s="515" t="str">
        <f>+'[1]ACUM-MAYO'!A73</f>
        <v>AFIRMATIVO PARCIAL POR RESERVA Y CONFIDENCIALIDAD</v>
      </c>
      <c r="F60" s="516"/>
      <c r="G60" s="516"/>
      <c r="H60" s="516"/>
      <c r="I60" s="517"/>
      <c r="J60" s="127">
        <v>0</v>
      </c>
      <c r="K60" s="128"/>
      <c r="L60" s="129"/>
      <c r="M60" s="554">
        <v>0</v>
      </c>
      <c r="N60" s="449"/>
      <c r="O60" s="449"/>
      <c r="P60" s="449"/>
      <c r="Q60" s="445"/>
    </row>
    <row r="61" spans="1:17" ht="16.5" thickBot="1">
      <c r="A61" s="445"/>
      <c r="C61" s="449"/>
      <c r="D61" s="509">
        <v>14</v>
      </c>
      <c r="E61" s="515" t="str">
        <f>+'[1]ACUM-MAYO'!A74</f>
        <v>AFIRMATIVO PARCIAL POR RESERVA E INEXISTENCIA</v>
      </c>
      <c r="F61" s="516"/>
      <c r="G61" s="516"/>
      <c r="H61" s="516"/>
      <c r="I61" s="517"/>
      <c r="J61" s="127">
        <v>0</v>
      </c>
      <c r="K61" s="128"/>
      <c r="L61" s="129"/>
      <c r="M61" s="554">
        <v>0</v>
      </c>
      <c r="N61" s="449"/>
      <c r="O61" s="449"/>
      <c r="P61" s="449"/>
      <c r="Q61" s="445"/>
    </row>
    <row r="62" spans="1:17" ht="16.5" thickBot="1">
      <c r="A62" s="445"/>
      <c r="C62" s="449"/>
      <c r="D62" s="509">
        <v>15</v>
      </c>
      <c r="E62" s="515" t="str">
        <f>+'[1]ACUM-MAYO'!A75</f>
        <v>NEGATIVA  POR RESERVA</v>
      </c>
      <c r="F62" s="516"/>
      <c r="G62" s="516"/>
      <c r="H62" s="516"/>
      <c r="I62" s="517"/>
      <c r="J62" s="127">
        <v>0</v>
      </c>
      <c r="K62" s="128"/>
      <c r="L62" s="129"/>
      <c r="M62" s="554">
        <v>0</v>
      </c>
      <c r="N62" s="449"/>
      <c r="O62" s="449"/>
      <c r="P62" s="449"/>
      <c r="Q62" s="445"/>
    </row>
    <row r="63" spans="1:17" ht="16.5" thickBot="1">
      <c r="A63" s="445"/>
      <c r="C63" s="449"/>
      <c r="D63" s="509">
        <v>16</v>
      </c>
      <c r="E63" s="515" t="str">
        <f>+'[1]ACUM-MAYO'!A76</f>
        <v>PREVENCIÓN ENTRAMITE</v>
      </c>
      <c r="F63" s="516"/>
      <c r="G63" s="516"/>
      <c r="H63" s="516"/>
      <c r="I63" s="517"/>
      <c r="J63" s="127">
        <v>0</v>
      </c>
      <c r="K63" s="128"/>
      <c r="L63" s="129"/>
      <c r="M63" s="554">
        <v>0</v>
      </c>
      <c r="N63" s="449"/>
      <c r="O63" s="449"/>
      <c r="P63" s="449"/>
      <c r="Q63" s="445"/>
    </row>
    <row r="64" spans="1:17" s="460" customFormat="1" ht="16.5" thickBot="1">
      <c r="A64" s="458"/>
      <c r="B64" s="459"/>
      <c r="C64" s="459"/>
      <c r="D64" s="459"/>
      <c r="E64" s="459"/>
      <c r="F64" s="459"/>
      <c r="G64" s="459"/>
      <c r="H64" s="459"/>
      <c r="I64" s="459"/>
      <c r="N64" s="459"/>
      <c r="O64" s="459"/>
      <c r="P64" s="459"/>
      <c r="Q64" s="458"/>
    </row>
    <row r="65" spans="1:17" ht="16.5" thickBot="1">
      <c r="A65" s="445"/>
      <c r="C65" s="449"/>
      <c r="D65" s="449"/>
      <c r="E65" s="449"/>
      <c r="F65" s="449"/>
      <c r="G65" s="449"/>
      <c r="H65" s="449"/>
      <c r="I65" s="449"/>
      <c r="J65" s="130">
        <f>SUM(J48:J63)</f>
        <v>19</v>
      </c>
      <c r="K65" s="131"/>
      <c r="L65" s="132"/>
      <c r="M65" s="456">
        <f>SUM(M48:M64)</f>
        <v>1</v>
      </c>
      <c r="N65" s="449"/>
      <c r="O65" s="449"/>
      <c r="P65" s="449"/>
      <c r="Q65" s="445"/>
    </row>
    <row r="66" spans="1:17" ht="15">
      <c r="A66" s="445"/>
      <c r="C66" s="449"/>
      <c r="D66" s="449"/>
      <c r="E66" s="449"/>
      <c r="F66" s="449"/>
      <c r="G66" s="449"/>
      <c r="H66" s="449"/>
      <c r="I66" s="449"/>
      <c r="J66" s="449"/>
      <c r="K66" s="449"/>
      <c r="L66" s="449"/>
      <c r="M66" s="449"/>
      <c r="N66" s="449"/>
      <c r="O66" s="449"/>
      <c r="P66" s="449"/>
      <c r="Q66" s="445"/>
    </row>
    <row r="67" spans="1:17" ht="15">
      <c r="A67" s="445"/>
      <c r="C67" s="449"/>
      <c r="D67" s="449"/>
      <c r="E67" s="449"/>
      <c r="F67" s="449"/>
      <c r="G67" s="449"/>
      <c r="H67" s="449"/>
      <c r="I67" s="449"/>
      <c r="J67" s="449"/>
      <c r="K67" s="449"/>
      <c r="L67" s="449"/>
      <c r="M67" s="449"/>
      <c r="N67" s="449"/>
      <c r="O67" s="449"/>
      <c r="P67" s="449"/>
      <c r="Q67" s="445"/>
    </row>
    <row r="68" spans="1:17" ht="15">
      <c r="A68" s="445"/>
      <c r="C68" s="449"/>
      <c r="D68" s="449"/>
      <c r="E68" s="449"/>
      <c r="F68" s="449"/>
      <c r="G68" s="449"/>
      <c r="H68" s="449"/>
      <c r="I68" s="449"/>
      <c r="J68" s="449"/>
      <c r="K68" s="449"/>
      <c r="L68" s="449"/>
      <c r="M68" s="449"/>
      <c r="N68" s="449"/>
      <c r="O68" s="449"/>
      <c r="P68" s="449"/>
      <c r="Q68" s="445"/>
    </row>
    <row r="69" spans="1:17" ht="15">
      <c r="A69" s="445"/>
      <c r="C69" s="449"/>
      <c r="D69" s="449"/>
      <c r="E69" s="449"/>
      <c r="F69" s="449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45"/>
    </row>
    <row r="70" spans="1:17" ht="15">
      <c r="A70" s="445"/>
      <c r="C70" s="449"/>
      <c r="D70" s="449"/>
      <c r="E70" s="449"/>
      <c r="F70" s="449"/>
      <c r="G70" s="449"/>
      <c r="H70" s="449"/>
      <c r="I70" s="449"/>
      <c r="J70" s="449"/>
      <c r="K70" s="449"/>
      <c r="L70" s="449"/>
      <c r="M70" s="449"/>
      <c r="N70" s="449"/>
      <c r="O70" s="449"/>
      <c r="P70" s="449"/>
      <c r="Q70" s="445"/>
    </row>
    <row r="71" spans="1:17" ht="15">
      <c r="A71" s="445"/>
      <c r="C71" s="449"/>
      <c r="D71" s="449"/>
      <c r="E71" s="449"/>
      <c r="F71" s="449"/>
      <c r="G71" s="449"/>
      <c r="H71" s="449"/>
      <c r="I71" s="449"/>
      <c r="J71" s="449"/>
      <c r="K71" s="449"/>
      <c r="L71" s="449"/>
      <c r="M71" s="449"/>
      <c r="N71" s="449"/>
      <c r="O71" s="449"/>
      <c r="P71" s="449"/>
      <c r="Q71" s="445"/>
    </row>
    <row r="72" spans="1:17" ht="15">
      <c r="A72" s="445"/>
      <c r="C72" s="449"/>
      <c r="D72" s="449"/>
      <c r="E72" s="449"/>
      <c r="F72" s="449"/>
      <c r="G72" s="449"/>
      <c r="H72" s="449"/>
      <c r="I72" s="449"/>
      <c r="J72" s="449"/>
      <c r="K72" s="449"/>
      <c r="L72" s="449"/>
      <c r="M72" s="449"/>
      <c r="N72" s="449"/>
      <c r="O72" s="449"/>
      <c r="P72" s="449"/>
      <c r="Q72" s="445"/>
    </row>
    <row r="73" spans="1:17" ht="15">
      <c r="A73" s="445"/>
      <c r="C73" s="449"/>
      <c r="D73" s="449"/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5"/>
    </row>
    <row r="74" spans="1:17" ht="15">
      <c r="A74" s="445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5"/>
    </row>
    <row r="75" spans="1:17" ht="15">
      <c r="A75" s="445"/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5"/>
    </row>
    <row r="76" spans="1:17" ht="15">
      <c r="A76" s="445"/>
      <c r="C76" s="449"/>
      <c r="D76" s="449"/>
      <c r="E76" s="449"/>
      <c r="F76" s="449"/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45"/>
    </row>
    <row r="77" spans="1:17" ht="15">
      <c r="A77" s="445"/>
      <c r="C77" s="449"/>
      <c r="D77" s="449"/>
      <c r="E77" s="449"/>
      <c r="F77" s="449"/>
      <c r="G77" s="449"/>
      <c r="H77" s="449"/>
      <c r="I77" s="449"/>
      <c r="J77" s="449"/>
      <c r="K77" s="449"/>
      <c r="L77" s="449"/>
      <c r="M77" s="449"/>
      <c r="N77" s="449"/>
      <c r="O77" s="449"/>
      <c r="P77" s="449"/>
      <c r="Q77" s="445"/>
    </row>
    <row r="78" spans="1:17" ht="15">
      <c r="A78" s="445"/>
      <c r="C78" s="449"/>
      <c r="D78" s="449"/>
      <c r="E78" s="449"/>
      <c r="F78" s="449"/>
      <c r="G78" s="449"/>
      <c r="H78" s="449"/>
      <c r="I78" s="449"/>
      <c r="J78" s="449"/>
      <c r="K78" s="449"/>
      <c r="L78" s="449"/>
      <c r="M78" s="449"/>
      <c r="N78" s="449"/>
      <c r="O78" s="449"/>
      <c r="P78" s="449"/>
      <c r="Q78" s="445"/>
    </row>
    <row r="79" spans="1:17" ht="15">
      <c r="A79" s="445"/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49"/>
      <c r="P79" s="449"/>
      <c r="Q79" s="445"/>
    </row>
    <row r="80" spans="1:17" ht="15">
      <c r="A80" s="445"/>
      <c r="C80" s="449"/>
      <c r="D80" s="449"/>
      <c r="E80" s="449"/>
      <c r="F80" s="449"/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5"/>
    </row>
    <row r="81" spans="1:17" ht="15">
      <c r="A81" s="445"/>
      <c r="C81" s="449"/>
      <c r="D81" s="449"/>
      <c r="E81" s="449"/>
      <c r="F81" s="449"/>
      <c r="G81" s="449"/>
      <c r="H81" s="449"/>
      <c r="I81" s="449"/>
      <c r="J81" s="449"/>
      <c r="K81" s="449"/>
      <c r="L81" s="449"/>
      <c r="M81" s="449"/>
      <c r="N81" s="449"/>
      <c r="O81" s="449"/>
      <c r="P81" s="449"/>
      <c r="Q81" s="445"/>
    </row>
    <row r="82" spans="1:17" ht="15">
      <c r="A82" s="445"/>
      <c r="C82" s="449"/>
      <c r="D82" s="449"/>
      <c r="E82" s="449"/>
      <c r="F82" s="449"/>
      <c r="G82" s="449"/>
      <c r="H82" s="449"/>
      <c r="I82" s="449"/>
      <c r="J82" s="449"/>
      <c r="K82" s="449"/>
      <c r="L82" s="449"/>
      <c r="M82" s="449"/>
      <c r="N82" s="449"/>
      <c r="O82" s="449"/>
      <c r="P82" s="449"/>
      <c r="Q82" s="445"/>
    </row>
    <row r="83" spans="1:17" ht="15">
      <c r="A83" s="445"/>
      <c r="C83" s="449"/>
      <c r="D83" s="449"/>
      <c r="E83" s="449"/>
      <c r="F83" s="449"/>
      <c r="G83" s="449"/>
      <c r="H83" s="449"/>
      <c r="I83" s="449"/>
      <c r="J83" s="449"/>
      <c r="K83" s="449"/>
      <c r="L83" s="449"/>
      <c r="M83" s="449"/>
      <c r="N83" s="449"/>
      <c r="O83" s="449"/>
      <c r="P83" s="449"/>
      <c r="Q83" s="445"/>
    </row>
    <row r="84" spans="1:17" ht="15">
      <c r="A84" s="445"/>
      <c r="C84" s="449"/>
      <c r="D84" s="449"/>
      <c r="E84" s="449"/>
      <c r="F84" s="449"/>
      <c r="G84" s="449"/>
      <c r="H84" s="449"/>
      <c r="I84" s="449"/>
      <c r="J84" s="449"/>
      <c r="K84" s="449"/>
      <c r="L84" s="449"/>
      <c r="M84" s="449"/>
      <c r="N84" s="449"/>
      <c r="O84" s="449"/>
      <c r="P84" s="449"/>
      <c r="Q84" s="445"/>
    </row>
    <row r="85" spans="1:17" ht="15">
      <c r="A85" s="445"/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5"/>
    </row>
    <row r="86" spans="1:17" ht="15">
      <c r="A86" s="445"/>
      <c r="C86" s="449"/>
      <c r="D86" s="449"/>
      <c r="E86" s="449"/>
      <c r="F86" s="449"/>
      <c r="G86" s="449"/>
      <c r="H86" s="449"/>
      <c r="I86" s="449"/>
      <c r="J86" s="449"/>
      <c r="K86" s="449"/>
      <c r="L86" s="449"/>
      <c r="M86" s="449"/>
      <c r="N86" s="449"/>
      <c r="O86" s="449"/>
      <c r="P86" s="449"/>
      <c r="Q86" s="445"/>
    </row>
    <row r="87" spans="1:17" ht="15">
      <c r="A87" s="445"/>
      <c r="C87" s="449"/>
      <c r="D87" s="449"/>
      <c r="E87" s="449"/>
      <c r="F87" s="449"/>
      <c r="G87" s="449"/>
      <c r="H87" s="449"/>
      <c r="I87" s="449"/>
      <c r="J87" s="449"/>
      <c r="K87" s="449"/>
      <c r="L87" s="449"/>
      <c r="M87" s="449"/>
      <c r="N87" s="449"/>
      <c r="O87" s="449"/>
      <c r="P87" s="449"/>
      <c r="Q87" s="445"/>
    </row>
    <row r="88" spans="1:17" ht="15">
      <c r="A88" s="445"/>
      <c r="C88" s="449"/>
      <c r="D88" s="449"/>
      <c r="E88" s="449"/>
      <c r="F88" s="449"/>
      <c r="G88" s="449"/>
      <c r="H88" s="449"/>
      <c r="I88" s="449"/>
      <c r="J88" s="449"/>
      <c r="K88" s="449"/>
      <c r="L88" s="449"/>
      <c r="M88" s="449"/>
      <c r="N88" s="449"/>
      <c r="O88" s="449"/>
      <c r="P88" s="449"/>
      <c r="Q88" s="445"/>
    </row>
    <row r="89" spans="1:17" ht="15">
      <c r="A89" s="445"/>
      <c r="C89" s="449"/>
      <c r="D89" s="449"/>
      <c r="E89" s="449"/>
      <c r="F89" s="449"/>
      <c r="G89" s="449"/>
      <c r="H89" s="449"/>
      <c r="I89" s="449"/>
      <c r="J89" s="449"/>
      <c r="K89" s="449"/>
      <c r="L89" s="449"/>
      <c r="M89" s="449"/>
      <c r="N89" s="449"/>
      <c r="O89" s="449"/>
      <c r="P89" s="449"/>
      <c r="Q89" s="445"/>
    </row>
    <row r="90" spans="1:17" ht="15">
      <c r="A90" s="445"/>
      <c r="C90" s="449"/>
      <c r="D90" s="449"/>
      <c r="E90" s="449"/>
      <c r="F90" s="449"/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45"/>
    </row>
    <row r="91" spans="1:17" ht="15">
      <c r="A91" s="445"/>
      <c r="C91" s="449"/>
      <c r="D91" s="449"/>
      <c r="E91" s="449"/>
      <c r="F91" s="449"/>
      <c r="G91" s="449"/>
      <c r="H91" s="449"/>
      <c r="I91" s="449"/>
      <c r="J91" s="449"/>
      <c r="K91" s="449"/>
      <c r="L91" s="449"/>
      <c r="M91" s="449"/>
      <c r="N91" s="449"/>
      <c r="O91" s="449"/>
      <c r="P91" s="449"/>
      <c r="Q91" s="445"/>
    </row>
    <row r="92" spans="1:17" ht="15">
      <c r="A92" s="445"/>
      <c r="C92" s="449"/>
      <c r="D92" s="449"/>
      <c r="E92" s="449"/>
      <c r="F92" s="449"/>
      <c r="G92" s="449"/>
      <c r="H92" s="449"/>
      <c r="I92" s="449"/>
      <c r="J92" s="449"/>
      <c r="K92" s="449"/>
      <c r="L92" s="449"/>
      <c r="M92" s="449"/>
      <c r="N92" s="449"/>
      <c r="O92" s="449"/>
      <c r="P92" s="449"/>
      <c r="Q92" s="445"/>
    </row>
    <row r="93" spans="1:17" ht="15">
      <c r="A93" s="445"/>
      <c r="C93" s="449"/>
      <c r="D93" s="449"/>
      <c r="E93" s="449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45"/>
    </row>
    <row r="94" spans="1:17" ht="15">
      <c r="A94" s="445"/>
      <c r="C94" s="449"/>
      <c r="D94" s="449"/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5"/>
    </row>
    <row r="95" spans="1:17" ht="15">
      <c r="A95" s="445"/>
      <c r="C95" s="449"/>
      <c r="D95" s="449"/>
      <c r="E95" s="449"/>
      <c r="F95" s="449"/>
      <c r="G95" s="449"/>
      <c r="H95" s="449"/>
      <c r="I95" s="449"/>
      <c r="J95" s="449"/>
      <c r="K95" s="449"/>
      <c r="L95" s="449"/>
      <c r="M95" s="449"/>
      <c r="N95" s="449"/>
      <c r="O95" s="449"/>
      <c r="P95" s="449"/>
      <c r="Q95" s="445"/>
    </row>
    <row r="96" spans="1:17" ht="15">
      <c r="A96" s="445"/>
      <c r="C96" s="449"/>
      <c r="D96" s="449"/>
      <c r="E96" s="449"/>
      <c r="F96" s="449"/>
      <c r="G96" s="449"/>
      <c r="H96" s="449"/>
      <c r="I96" s="449"/>
      <c r="J96" s="449"/>
      <c r="K96" s="449"/>
      <c r="L96" s="449"/>
      <c r="M96" s="449"/>
      <c r="N96" s="449"/>
      <c r="O96" s="449"/>
      <c r="P96" s="449"/>
      <c r="Q96" s="445"/>
    </row>
    <row r="97" spans="1:17" ht="15">
      <c r="A97" s="445"/>
      <c r="C97" s="449"/>
      <c r="D97" s="449"/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  <c r="Q97" s="445"/>
    </row>
    <row r="98" spans="1:17" ht="15.75" thickBot="1">
      <c r="A98" s="445"/>
      <c r="C98" s="449"/>
      <c r="D98" s="449"/>
      <c r="E98" s="449"/>
      <c r="F98" s="449"/>
      <c r="G98" s="449"/>
      <c r="H98" s="449"/>
      <c r="I98" s="449"/>
      <c r="J98" s="449"/>
      <c r="K98" s="449"/>
      <c r="L98" s="449"/>
      <c r="M98" s="449"/>
      <c r="N98" s="449"/>
      <c r="O98" s="449"/>
      <c r="P98" s="449"/>
      <c r="Q98" s="445"/>
    </row>
    <row r="99" spans="1:17" ht="19.5" customHeight="1" thickBot="1">
      <c r="A99" s="445"/>
      <c r="C99" s="449"/>
      <c r="D99" s="162" t="s">
        <v>11</v>
      </c>
      <c r="E99" s="163"/>
      <c r="F99" s="163"/>
      <c r="G99" s="163"/>
      <c r="H99" s="163"/>
      <c r="I99" s="163"/>
      <c r="J99" s="164"/>
      <c r="K99" s="488"/>
      <c r="L99" s="488"/>
      <c r="M99" s="449"/>
      <c r="N99" s="449"/>
      <c r="O99" s="449"/>
      <c r="P99" s="449"/>
      <c r="Q99" s="445"/>
    </row>
    <row r="100" spans="1:17" ht="15.75" customHeight="1" thickBot="1">
      <c r="A100" s="445"/>
      <c r="C100" s="449"/>
      <c r="D100" s="535">
        <v>1</v>
      </c>
      <c r="E100" s="522" t="s">
        <v>25</v>
      </c>
      <c r="F100" s="523"/>
      <c r="G100" s="524"/>
      <c r="H100" s="524"/>
      <c r="I100" s="556">
        <v>0</v>
      </c>
      <c r="J100" s="557">
        <v>0</v>
      </c>
      <c r="K100" s="491"/>
      <c r="L100" s="491"/>
      <c r="M100" s="449"/>
      <c r="N100" s="449"/>
      <c r="O100" s="449"/>
      <c r="P100" s="449"/>
      <c r="Q100" s="445"/>
    </row>
    <row r="101" spans="1:17" ht="15.75" customHeight="1" thickBot="1">
      <c r="A101" s="445"/>
      <c r="C101" s="449"/>
      <c r="D101" s="535">
        <v>2</v>
      </c>
      <c r="E101" s="525" t="s">
        <v>26</v>
      </c>
      <c r="F101" s="526"/>
      <c r="G101" s="524"/>
      <c r="H101" s="524"/>
      <c r="I101" s="558">
        <v>18</v>
      </c>
      <c r="J101" s="557">
        <v>0.9473684210526315</v>
      </c>
      <c r="K101" s="491"/>
      <c r="L101" s="491"/>
      <c r="M101" s="449"/>
      <c r="N101" s="449"/>
      <c r="O101" s="449"/>
      <c r="P101" s="449"/>
      <c r="Q101" s="445"/>
    </row>
    <row r="102" spans="1:17" ht="37.5" customHeight="1" thickBot="1">
      <c r="A102" s="445"/>
      <c r="C102" s="449"/>
      <c r="D102" s="535">
        <v>3</v>
      </c>
      <c r="E102" s="166" t="s">
        <v>30</v>
      </c>
      <c r="F102" s="167"/>
      <c r="G102" s="167"/>
      <c r="H102" s="168"/>
      <c r="I102" s="558">
        <v>1</v>
      </c>
      <c r="J102" s="557">
        <v>0.05263157894736842</v>
      </c>
      <c r="K102" s="491"/>
      <c r="L102" s="491"/>
      <c r="M102" s="449"/>
      <c r="N102" s="449"/>
      <c r="O102" s="449"/>
      <c r="P102" s="449"/>
      <c r="Q102" s="445"/>
    </row>
    <row r="103" spans="1:17" ht="15.75" customHeight="1" thickBot="1">
      <c r="A103" s="445"/>
      <c r="C103" s="449"/>
      <c r="D103" s="535">
        <v>4</v>
      </c>
      <c r="E103" s="525" t="s">
        <v>27</v>
      </c>
      <c r="F103" s="526"/>
      <c r="G103" s="524"/>
      <c r="H103" s="524"/>
      <c r="I103" s="558">
        <v>0</v>
      </c>
      <c r="J103" s="557">
        <v>0</v>
      </c>
      <c r="K103" s="491"/>
      <c r="L103" s="491"/>
      <c r="M103" s="449"/>
      <c r="N103" s="449"/>
      <c r="O103" s="449"/>
      <c r="P103" s="449"/>
      <c r="Q103" s="445"/>
    </row>
    <row r="104" spans="1:17" ht="15.75" customHeight="1" thickBot="1">
      <c r="A104" s="445"/>
      <c r="C104" s="449"/>
      <c r="D104" s="536">
        <v>5</v>
      </c>
      <c r="E104" s="525" t="s">
        <v>28</v>
      </c>
      <c r="F104" s="526"/>
      <c r="G104" s="524"/>
      <c r="H104" s="524"/>
      <c r="I104" s="556">
        <v>0</v>
      </c>
      <c r="J104" s="559">
        <v>0</v>
      </c>
      <c r="K104" s="491"/>
      <c r="L104" s="491"/>
      <c r="M104" s="449"/>
      <c r="N104" s="449"/>
      <c r="O104" s="449"/>
      <c r="P104" s="449"/>
      <c r="Q104" s="445"/>
    </row>
    <row r="105" spans="1:17" ht="15.75" customHeight="1" thickBot="1">
      <c r="A105" s="445"/>
      <c r="C105" s="449"/>
      <c r="D105" s="527"/>
      <c r="E105" s="528"/>
      <c r="F105" s="528"/>
      <c r="G105" s="534"/>
      <c r="H105" s="528"/>
      <c r="I105" s="528"/>
      <c r="J105" s="528"/>
      <c r="K105" s="449"/>
      <c r="L105" s="449"/>
      <c r="M105" s="449"/>
      <c r="N105" s="449"/>
      <c r="O105" s="449"/>
      <c r="P105" s="449"/>
      <c r="Q105" s="445"/>
    </row>
    <row r="106" spans="1:17" ht="15.75" customHeight="1" thickBot="1">
      <c r="A106" s="445"/>
      <c r="C106" s="449"/>
      <c r="D106" s="529"/>
      <c r="E106" s="529"/>
      <c r="F106" s="529"/>
      <c r="G106" s="530"/>
      <c r="H106" s="531" t="s">
        <v>5</v>
      </c>
      <c r="I106" s="532">
        <f>SUM(I100:I105)</f>
        <v>19</v>
      </c>
      <c r="J106" s="533">
        <f>SUM(J100:J105)</f>
        <v>1</v>
      </c>
      <c r="K106" s="492"/>
      <c r="L106" s="492"/>
      <c r="M106" s="449"/>
      <c r="N106" s="449"/>
      <c r="O106" s="449"/>
      <c r="P106" s="449"/>
      <c r="Q106" s="445"/>
    </row>
    <row r="107" spans="1:17" ht="15">
      <c r="A107" s="445"/>
      <c r="C107" s="449"/>
      <c r="D107" s="449"/>
      <c r="E107" s="449"/>
      <c r="F107" s="449"/>
      <c r="G107" s="449"/>
      <c r="H107" s="449"/>
      <c r="I107" s="449"/>
      <c r="J107" s="449"/>
      <c r="K107" s="449"/>
      <c r="L107" s="449"/>
      <c r="M107" s="449"/>
      <c r="N107" s="449"/>
      <c r="O107" s="449"/>
      <c r="Q107" s="445"/>
    </row>
    <row r="108" spans="1:17" s="460" customFormat="1" ht="15.75">
      <c r="A108" s="458"/>
      <c r="B108" s="459"/>
      <c r="C108" s="459"/>
      <c r="D108" s="449"/>
      <c r="E108" s="449"/>
      <c r="F108" s="449"/>
      <c r="G108" s="449"/>
      <c r="H108" s="449"/>
      <c r="I108" s="449"/>
      <c r="J108" s="449"/>
      <c r="K108" s="449"/>
      <c r="L108" s="449"/>
      <c r="M108" s="459"/>
      <c r="N108" s="459"/>
      <c r="O108" s="459"/>
      <c r="P108" s="459"/>
      <c r="Q108" s="458"/>
    </row>
    <row r="109" spans="1:17" ht="18.75">
      <c r="A109" s="445"/>
      <c r="C109" s="449"/>
      <c r="D109" s="165"/>
      <c r="E109" s="165"/>
      <c r="F109" s="165"/>
      <c r="G109" s="165"/>
      <c r="H109" s="165"/>
      <c r="I109" s="165"/>
      <c r="J109" s="165"/>
      <c r="K109" s="488"/>
      <c r="L109" s="488"/>
      <c r="M109" s="449"/>
      <c r="N109" s="449"/>
      <c r="O109" s="449"/>
      <c r="P109" s="449"/>
      <c r="Q109" s="445"/>
    </row>
    <row r="110" spans="1:17" ht="15">
      <c r="A110" s="445"/>
      <c r="C110" s="449"/>
      <c r="D110" s="449"/>
      <c r="E110" s="449"/>
      <c r="F110" s="449"/>
      <c r="G110" s="449"/>
      <c r="H110" s="449"/>
      <c r="I110" s="449"/>
      <c r="J110" s="449"/>
      <c r="K110" s="449"/>
      <c r="L110" s="449"/>
      <c r="M110" s="449"/>
      <c r="N110" s="449"/>
      <c r="P110" s="449"/>
      <c r="Q110" s="445"/>
    </row>
    <row r="111" spans="1:17" ht="15">
      <c r="A111" s="445"/>
      <c r="C111" s="449"/>
      <c r="D111" s="449"/>
      <c r="E111" s="449"/>
      <c r="F111" s="449"/>
      <c r="G111" s="449"/>
      <c r="H111" s="449"/>
      <c r="I111" s="449"/>
      <c r="J111" s="449"/>
      <c r="K111" s="449"/>
      <c r="L111" s="449"/>
      <c r="M111" s="449"/>
      <c r="N111" s="449"/>
      <c r="O111" s="449"/>
      <c r="P111" s="449"/>
      <c r="Q111" s="445"/>
    </row>
    <row r="112" spans="1:17" ht="15">
      <c r="A112" s="445"/>
      <c r="C112" s="449"/>
      <c r="D112" s="449"/>
      <c r="E112" s="449"/>
      <c r="F112" s="449"/>
      <c r="G112" s="449"/>
      <c r="H112" s="449"/>
      <c r="I112" s="449"/>
      <c r="J112" s="449"/>
      <c r="K112" s="449"/>
      <c r="L112" s="449"/>
      <c r="M112" s="449"/>
      <c r="N112" s="449"/>
      <c r="O112" s="449"/>
      <c r="P112" s="449"/>
      <c r="Q112" s="445"/>
    </row>
    <row r="113" spans="1:17" ht="15">
      <c r="A113" s="445"/>
      <c r="C113" s="449"/>
      <c r="D113" s="449"/>
      <c r="E113" s="449"/>
      <c r="F113" s="449"/>
      <c r="G113" s="449"/>
      <c r="H113" s="449"/>
      <c r="I113" s="449"/>
      <c r="J113" s="449"/>
      <c r="K113" s="449"/>
      <c r="L113" s="449"/>
      <c r="M113" s="449"/>
      <c r="N113" s="449"/>
      <c r="O113" s="449"/>
      <c r="P113" s="449"/>
      <c r="Q113" s="445"/>
    </row>
    <row r="114" spans="1:17" ht="15">
      <c r="A114" s="445"/>
      <c r="C114" s="449"/>
      <c r="D114" s="449"/>
      <c r="E114" s="449"/>
      <c r="F114" s="449"/>
      <c r="G114" s="449"/>
      <c r="H114" s="449"/>
      <c r="I114" s="449"/>
      <c r="J114" s="449"/>
      <c r="K114" s="449"/>
      <c r="L114" s="449"/>
      <c r="M114" s="449"/>
      <c r="N114" s="449"/>
      <c r="O114" s="449"/>
      <c r="P114" s="449"/>
      <c r="Q114" s="445"/>
    </row>
    <row r="115" spans="1:17" ht="15">
      <c r="A115" s="445"/>
      <c r="C115" s="449"/>
      <c r="D115" s="449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5"/>
    </row>
    <row r="116" spans="1:17" ht="15">
      <c r="A116" s="445"/>
      <c r="C116" s="449"/>
      <c r="D116" s="449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5"/>
    </row>
    <row r="117" spans="1:17" ht="15">
      <c r="A117" s="445"/>
      <c r="C117" s="449"/>
      <c r="D117" s="449"/>
      <c r="E117" s="449"/>
      <c r="F117" s="449"/>
      <c r="G117" s="449"/>
      <c r="H117" s="449"/>
      <c r="I117" s="449"/>
      <c r="J117" s="449"/>
      <c r="K117" s="449"/>
      <c r="L117" s="449"/>
      <c r="M117" s="449"/>
      <c r="N117" s="449"/>
      <c r="O117" s="449"/>
      <c r="P117" s="449"/>
      <c r="Q117" s="445"/>
    </row>
    <row r="118" spans="1:17" ht="15">
      <c r="A118" s="445"/>
      <c r="C118" s="449"/>
      <c r="D118" s="449"/>
      <c r="E118" s="449"/>
      <c r="F118" s="449"/>
      <c r="G118" s="449"/>
      <c r="H118" s="449"/>
      <c r="I118" s="449"/>
      <c r="J118" s="449"/>
      <c r="K118" s="449"/>
      <c r="L118" s="449"/>
      <c r="M118" s="449"/>
      <c r="N118" s="449"/>
      <c r="O118" s="449" t="s">
        <v>12</v>
      </c>
      <c r="P118" s="449"/>
      <c r="Q118" s="445"/>
    </row>
    <row r="119" spans="1:17" ht="15">
      <c r="A119" s="445"/>
      <c r="C119" s="449"/>
      <c r="D119" s="449"/>
      <c r="E119" s="449"/>
      <c r="F119" s="449"/>
      <c r="G119" s="449"/>
      <c r="H119" s="449"/>
      <c r="I119" s="449"/>
      <c r="J119" s="449"/>
      <c r="K119" s="449"/>
      <c r="L119" s="449"/>
      <c r="M119" s="449"/>
      <c r="N119" s="449"/>
      <c r="O119" s="449"/>
      <c r="P119" s="449"/>
      <c r="Q119" s="445"/>
    </row>
    <row r="120" spans="1:17" ht="15">
      <c r="A120" s="445"/>
      <c r="C120" s="449"/>
      <c r="D120" s="449"/>
      <c r="E120" s="449"/>
      <c r="F120" s="449"/>
      <c r="G120" s="449"/>
      <c r="H120" s="449"/>
      <c r="I120" s="449"/>
      <c r="J120" s="449"/>
      <c r="K120" s="449"/>
      <c r="L120" s="449"/>
      <c r="M120" s="449"/>
      <c r="N120" s="449"/>
      <c r="O120" s="449"/>
      <c r="P120" s="449"/>
      <c r="Q120" s="445"/>
    </row>
    <row r="121" spans="1:17" ht="15">
      <c r="A121" s="445"/>
      <c r="C121" s="449"/>
      <c r="D121" s="449"/>
      <c r="E121" s="449"/>
      <c r="F121" s="449"/>
      <c r="G121" s="449"/>
      <c r="H121" s="449"/>
      <c r="I121" s="449"/>
      <c r="J121" s="449"/>
      <c r="K121" s="449"/>
      <c r="L121" s="449"/>
      <c r="M121" s="449"/>
      <c r="N121" s="449"/>
      <c r="O121" s="449"/>
      <c r="P121" s="449"/>
      <c r="Q121" s="445"/>
    </row>
    <row r="122" spans="1:17" ht="15">
      <c r="A122" s="445"/>
      <c r="C122" s="449"/>
      <c r="D122" s="449"/>
      <c r="E122" s="449"/>
      <c r="F122" s="449"/>
      <c r="G122" s="449"/>
      <c r="H122" s="449"/>
      <c r="I122" s="449"/>
      <c r="J122" s="449"/>
      <c r="K122" s="449"/>
      <c r="L122" s="449"/>
      <c r="M122" s="449"/>
      <c r="N122" s="449"/>
      <c r="O122" s="449"/>
      <c r="P122" s="449"/>
      <c r="Q122" s="445"/>
    </row>
    <row r="123" spans="1:17" ht="15">
      <c r="A123" s="445"/>
      <c r="C123" s="449"/>
      <c r="D123" s="449"/>
      <c r="E123" s="449"/>
      <c r="F123" s="449"/>
      <c r="G123" s="449"/>
      <c r="H123" s="449"/>
      <c r="I123" s="449"/>
      <c r="J123" s="449"/>
      <c r="K123" s="449"/>
      <c r="L123" s="449"/>
      <c r="M123" s="449"/>
      <c r="N123" s="449"/>
      <c r="O123" s="449"/>
      <c r="P123" s="449"/>
      <c r="Q123" s="445"/>
    </row>
    <row r="124" spans="1:17" ht="15">
      <c r="A124" s="445"/>
      <c r="C124" s="449"/>
      <c r="D124" s="449"/>
      <c r="E124" s="449"/>
      <c r="F124" s="449"/>
      <c r="G124" s="449"/>
      <c r="H124" s="449"/>
      <c r="I124" s="449"/>
      <c r="J124" s="449"/>
      <c r="K124" s="449"/>
      <c r="L124" s="449"/>
      <c r="M124" s="449"/>
      <c r="N124" s="449"/>
      <c r="O124" s="449"/>
      <c r="P124" s="449"/>
      <c r="Q124" s="445"/>
    </row>
    <row r="125" spans="1:17" ht="15">
      <c r="A125" s="445"/>
      <c r="C125" s="449"/>
      <c r="D125" s="449"/>
      <c r="E125" s="449"/>
      <c r="F125" s="449"/>
      <c r="G125" s="449"/>
      <c r="H125" s="449"/>
      <c r="I125" s="449"/>
      <c r="J125" s="449"/>
      <c r="K125" s="449"/>
      <c r="L125" s="449"/>
      <c r="M125" s="449"/>
      <c r="N125" s="449"/>
      <c r="O125" s="449"/>
      <c r="P125" s="449"/>
      <c r="Q125" s="445"/>
    </row>
    <row r="126" spans="1:17" ht="15">
      <c r="A126" s="445"/>
      <c r="C126" s="449"/>
      <c r="D126" s="449"/>
      <c r="E126" s="449"/>
      <c r="F126" s="449"/>
      <c r="G126" s="449"/>
      <c r="H126" s="449"/>
      <c r="I126" s="449"/>
      <c r="J126" s="449"/>
      <c r="K126" s="449"/>
      <c r="L126" s="449"/>
      <c r="M126" s="449"/>
      <c r="N126" s="449"/>
      <c r="O126" s="449"/>
      <c r="P126" s="449"/>
      <c r="Q126" s="445"/>
    </row>
    <row r="127" spans="1:17" ht="15">
      <c r="A127" s="445"/>
      <c r="C127" s="449"/>
      <c r="D127" s="449"/>
      <c r="E127" s="449"/>
      <c r="F127" s="449"/>
      <c r="G127" s="449"/>
      <c r="H127" s="449"/>
      <c r="I127" s="449"/>
      <c r="J127" s="449"/>
      <c r="K127" s="449"/>
      <c r="L127" s="449"/>
      <c r="M127" s="449"/>
      <c r="N127" s="449"/>
      <c r="O127" s="449"/>
      <c r="P127" s="449"/>
      <c r="Q127" s="445"/>
    </row>
    <row r="128" spans="1:17" ht="15">
      <c r="A128" s="445"/>
      <c r="C128" s="449"/>
      <c r="D128" s="449"/>
      <c r="E128" s="449"/>
      <c r="F128" s="449"/>
      <c r="G128" s="449"/>
      <c r="H128" s="449"/>
      <c r="I128" s="449"/>
      <c r="J128" s="449"/>
      <c r="K128" s="449"/>
      <c r="L128" s="449"/>
      <c r="M128" s="449"/>
      <c r="N128" s="449"/>
      <c r="O128" s="449"/>
      <c r="P128" s="449"/>
      <c r="Q128" s="445"/>
    </row>
    <row r="129" spans="1:17" ht="15">
      <c r="A129" s="445"/>
      <c r="C129" s="449"/>
      <c r="D129" s="449"/>
      <c r="E129" s="449"/>
      <c r="F129" s="449"/>
      <c r="G129" s="449"/>
      <c r="H129" s="449"/>
      <c r="I129" s="449"/>
      <c r="J129" s="449"/>
      <c r="K129" s="449"/>
      <c r="L129" s="449"/>
      <c r="M129" s="449"/>
      <c r="N129" s="449"/>
      <c r="O129" s="449"/>
      <c r="P129" s="449"/>
      <c r="Q129" s="445"/>
    </row>
    <row r="130" spans="1:17" ht="15">
      <c r="A130" s="445"/>
      <c r="C130" s="449"/>
      <c r="D130" s="449"/>
      <c r="E130" s="449"/>
      <c r="F130" s="449"/>
      <c r="G130" s="449"/>
      <c r="H130" s="449"/>
      <c r="I130" s="449"/>
      <c r="J130" s="449"/>
      <c r="K130" s="449"/>
      <c r="L130" s="449"/>
      <c r="M130" s="449"/>
      <c r="N130" s="449"/>
      <c r="O130" s="449"/>
      <c r="P130" s="449"/>
      <c r="Q130" s="445"/>
    </row>
    <row r="131" spans="1:17" ht="15">
      <c r="A131" s="445"/>
      <c r="C131" s="449"/>
      <c r="D131" s="449"/>
      <c r="E131" s="449"/>
      <c r="F131" s="449"/>
      <c r="G131" s="449"/>
      <c r="H131" s="449"/>
      <c r="I131" s="449"/>
      <c r="J131" s="449"/>
      <c r="K131" s="449"/>
      <c r="L131" s="449"/>
      <c r="M131" s="449"/>
      <c r="N131" s="449"/>
      <c r="O131" s="449"/>
      <c r="P131" s="449"/>
      <c r="Q131" s="445"/>
    </row>
    <row r="132" spans="1:17" ht="15">
      <c r="A132" s="445"/>
      <c r="C132" s="449"/>
      <c r="D132" s="449"/>
      <c r="E132" s="449"/>
      <c r="F132" s="449"/>
      <c r="G132" s="449"/>
      <c r="H132" s="449"/>
      <c r="I132" s="449"/>
      <c r="J132" s="449"/>
      <c r="K132" s="449"/>
      <c r="L132" s="449"/>
      <c r="M132" s="449"/>
      <c r="N132" s="449"/>
      <c r="O132" s="449"/>
      <c r="P132" s="449"/>
      <c r="Q132" s="445"/>
    </row>
    <row r="133" spans="1:17" ht="15">
      <c r="A133" s="445"/>
      <c r="C133" s="449"/>
      <c r="D133" s="449"/>
      <c r="E133" s="449"/>
      <c r="F133" s="449"/>
      <c r="G133" s="449"/>
      <c r="H133" s="449"/>
      <c r="I133" s="449"/>
      <c r="J133" s="449"/>
      <c r="K133" s="449"/>
      <c r="L133" s="449"/>
      <c r="M133" s="449"/>
      <c r="N133" s="449"/>
      <c r="O133" s="449"/>
      <c r="P133" s="449"/>
      <c r="Q133" s="445"/>
    </row>
    <row r="134" spans="1:17" ht="15">
      <c r="A134" s="445"/>
      <c r="C134" s="449"/>
      <c r="D134" s="449"/>
      <c r="E134" s="449"/>
      <c r="F134" s="449"/>
      <c r="G134" s="449"/>
      <c r="H134" s="449"/>
      <c r="I134" s="449"/>
      <c r="J134" s="449"/>
      <c r="K134" s="449"/>
      <c r="L134" s="449"/>
      <c r="M134" s="449"/>
      <c r="N134" s="449"/>
      <c r="O134" s="449"/>
      <c r="P134" s="449"/>
      <c r="Q134" s="445"/>
    </row>
    <row r="135" spans="1:17" ht="15">
      <c r="A135" s="445"/>
      <c r="C135" s="449"/>
      <c r="D135" s="449"/>
      <c r="E135" s="449"/>
      <c r="F135" s="449"/>
      <c r="G135" s="449"/>
      <c r="H135" s="449"/>
      <c r="I135" s="449"/>
      <c r="J135" s="449"/>
      <c r="K135" s="449"/>
      <c r="L135" s="449"/>
      <c r="M135" s="449"/>
      <c r="N135" s="449"/>
      <c r="O135" s="449"/>
      <c r="P135" s="449"/>
      <c r="Q135" s="445"/>
    </row>
    <row r="136" spans="1:17" ht="15">
      <c r="A136" s="445"/>
      <c r="C136" s="449"/>
      <c r="D136" s="449"/>
      <c r="E136" s="449"/>
      <c r="F136" s="449"/>
      <c r="G136" s="449"/>
      <c r="H136" s="449"/>
      <c r="I136" s="449"/>
      <c r="J136" s="449"/>
      <c r="K136" s="449"/>
      <c r="L136" s="449"/>
      <c r="M136" s="449"/>
      <c r="N136" s="449"/>
      <c r="O136" s="449"/>
      <c r="P136" s="449"/>
      <c r="Q136" s="445"/>
    </row>
    <row r="137" spans="1:17" ht="15">
      <c r="A137" s="445"/>
      <c r="C137" s="449"/>
      <c r="D137" s="449"/>
      <c r="E137" s="449"/>
      <c r="F137" s="449"/>
      <c r="G137" s="449"/>
      <c r="H137" s="449"/>
      <c r="I137" s="449"/>
      <c r="J137" s="449"/>
      <c r="K137" s="449"/>
      <c r="L137" s="449"/>
      <c r="M137" s="449"/>
      <c r="N137" s="449"/>
      <c r="O137" s="449"/>
      <c r="P137" s="449"/>
      <c r="Q137" s="445"/>
    </row>
    <row r="138" spans="1:17" ht="15">
      <c r="A138" s="445"/>
      <c r="C138" s="449"/>
      <c r="D138" s="449"/>
      <c r="E138" s="449"/>
      <c r="F138" s="449"/>
      <c r="G138" s="449"/>
      <c r="H138" s="449"/>
      <c r="I138" s="449"/>
      <c r="J138" s="449"/>
      <c r="K138" s="449"/>
      <c r="L138" s="449"/>
      <c r="M138" s="449"/>
      <c r="N138" s="449"/>
      <c r="O138" s="449"/>
      <c r="P138" s="449"/>
      <c r="Q138" s="445"/>
    </row>
    <row r="139" spans="1:17" ht="15">
      <c r="A139" s="445"/>
      <c r="C139" s="449"/>
      <c r="D139" s="449"/>
      <c r="E139" s="449"/>
      <c r="F139" s="449"/>
      <c r="G139" s="449"/>
      <c r="H139" s="449"/>
      <c r="I139" s="449"/>
      <c r="J139" s="449"/>
      <c r="K139" s="449"/>
      <c r="L139" s="449"/>
      <c r="M139" s="449"/>
      <c r="N139" s="449"/>
      <c r="O139" s="449"/>
      <c r="P139" s="449"/>
      <c r="Q139" s="445"/>
    </row>
    <row r="140" spans="1:17" ht="15">
      <c r="A140" s="445"/>
      <c r="C140" s="449"/>
      <c r="D140" s="449"/>
      <c r="E140" s="449"/>
      <c r="F140" s="449"/>
      <c r="G140" s="449"/>
      <c r="H140" s="449"/>
      <c r="I140" s="449"/>
      <c r="J140" s="449"/>
      <c r="K140" s="449"/>
      <c r="L140" s="449"/>
      <c r="M140" s="449"/>
      <c r="N140" s="449"/>
      <c r="O140" s="449"/>
      <c r="P140" s="449"/>
      <c r="Q140" s="445"/>
    </row>
    <row r="141" spans="1:17" ht="15">
      <c r="A141" s="445"/>
      <c r="C141" s="449"/>
      <c r="D141" s="449"/>
      <c r="E141" s="449"/>
      <c r="F141" s="449"/>
      <c r="G141" s="449"/>
      <c r="H141" s="449"/>
      <c r="I141" s="449"/>
      <c r="J141" s="449"/>
      <c r="K141" s="449"/>
      <c r="L141" s="449"/>
      <c r="M141" s="449"/>
      <c r="N141" s="449"/>
      <c r="O141" s="449"/>
      <c r="P141" s="449"/>
      <c r="Q141" s="445"/>
    </row>
    <row r="142" spans="1:17" ht="15">
      <c r="A142" s="445"/>
      <c r="C142" s="449"/>
      <c r="D142" s="449"/>
      <c r="E142" s="449"/>
      <c r="F142" s="449"/>
      <c r="G142" s="449"/>
      <c r="H142" s="449"/>
      <c r="I142" s="449"/>
      <c r="J142" s="449"/>
      <c r="K142" s="449"/>
      <c r="L142" s="449"/>
      <c r="M142" s="449"/>
      <c r="N142" s="449"/>
      <c r="O142" s="449"/>
      <c r="P142" s="449"/>
      <c r="Q142" s="445"/>
    </row>
    <row r="143" spans="1:17" ht="15">
      <c r="A143" s="445"/>
      <c r="C143" s="449"/>
      <c r="D143" s="449"/>
      <c r="E143" s="449"/>
      <c r="F143" s="449"/>
      <c r="G143" s="449"/>
      <c r="H143" s="449"/>
      <c r="I143" s="449"/>
      <c r="J143" s="449"/>
      <c r="K143" s="449"/>
      <c r="L143" s="449"/>
      <c r="M143" s="449"/>
      <c r="N143" s="449"/>
      <c r="O143" s="449"/>
      <c r="P143" s="449"/>
      <c r="Q143" s="445"/>
    </row>
    <row r="144" spans="1:17" ht="15.75" thickBot="1">
      <c r="A144" s="445"/>
      <c r="C144" s="449"/>
      <c r="D144" s="449"/>
      <c r="E144" s="449"/>
      <c r="F144" s="449"/>
      <c r="G144" s="449"/>
      <c r="H144" s="449"/>
      <c r="I144" s="449"/>
      <c r="J144" s="449"/>
      <c r="K144" s="449"/>
      <c r="L144" s="449"/>
      <c r="M144" s="449"/>
      <c r="N144" s="449"/>
      <c r="O144" s="449"/>
      <c r="P144" s="449"/>
      <c r="Q144" s="445"/>
    </row>
    <row r="145" spans="1:17" ht="19.5" thickBot="1">
      <c r="A145" s="445"/>
      <c r="C145" s="449"/>
      <c r="D145" s="449"/>
      <c r="E145" s="141" t="s">
        <v>13</v>
      </c>
      <c r="F145" s="142"/>
      <c r="G145" s="142"/>
      <c r="H145" s="142"/>
      <c r="I145" s="142"/>
      <c r="J145" s="143"/>
      <c r="K145" s="488"/>
      <c r="L145" s="488"/>
      <c r="M145" s="449"/>
      <c r="N145" s="449"/>
      <c r="O145" s="449"/>
      <c r="P145" s="449"/>
      <c r="Q145" s="445"/>
    </row>
    <row r="146" spans="1:17" ht="15.75" thickBot="1">
      <c r="A146" s="445"/>
      <c r="C146" s="449"/>
      <c r="D146" s="449"/>
      <c r="E146" s="144" t="s">
        <v>14</v>
      </c>
      <c r="F146" s="145"/>
      <c r="G146" s="145"/>
      <c r="H146" s="145"/>
      <c r="I146" s="146"/>
      <c r="J146" s="463">
        <v>65</v>
      </c>
      <c r="K146" s="493"/>
      <c r="L146" s="493"/>
      <c r="M146" s="449"/>
      <c r="N146" s="449"/>
      <c r="O146" s="449"/>
      <c r="P146" s="449"/>
      <c r="Q146" s="445"/>
    </row>
    <row r="147" spans="1:17" ht="19.5" customHeight="1" thickBot="1">
      <c r="A147" s="445"/>
      <c r="C147" s="449"/>
      <c r="D147" s="449"/>
      <c r="E147" s="449"/>
      <c r="F147" s="449"/>
      <c r="G147" s="449"/>
      <c r="H147" s="449"/>
      <c r="I147" s="464" t="s">
        <v>5</v>
      </c>
      <c r="J147" s="455">
        <f>SUM(J146)</f>
        <v>65</v>
      </c>
      <c r="K147" s="494"/>
      <c r="L147" s="494"/>
      <c r="M147" s="449"/>
      <c r="N147" s="449"/>
      <c r="O147" s="449"/>
      <c r="P147" s="449"/>
      <c r="Q147" s="445"/>
    </row>
    <row r="148" spans="1:17" ht="15.75" customHeight="1">
      <c r="A148" s="445"/>
      <c r="C148" s="449"/>
      <c r="D148" s="449"/>
      <c r="E148" s="449"/>
      <c r="F148" s="449"/>
      <c r="G148" s="449"/>
      <c r="H148" s="449"/>
      <c r="I148" s="449"/>
      <c r="J148" s="449"/>
      <c r="K148" s="449"/>
      <c r="L148" s="449"/>
      <c r="M148" s="449"/>
      <c r="N148" s="449"/>
      <c r="O148" s="449"/>
      <c r="P148" s="449"/>
      <c r="Q148" s="445"/>
    </row>
    <row r="149" spans="1:17" ht="15.75" thickBot="1">
      <c r="A149" s="445"/>
      <c r="C149" s="449"/>
      <c r="D149" s="449"/>
      <c r="E149" s="449"/>
      <c r="F149" s="449"/>
      <c r="G149" s="449"/>
      <c r="H149" s="449"/>
      <c r="I149" s="449"/>
      <c r="J149" s="449"/>
      <c r="K149" s="449"/>
      <c r="L149" s="449"/>
      <c r="M149" s="449"/>
      <c r="N149" s="449"/>
      <c r="O149" s="449"/>
      <c r="P149" s="449"/>
      <c r="Q149" s="445"/>
    </row>
    <row r="150" spans="1:17" ht="19.5" thickBot="1">
      <c r="A150" s="445"/>
      <c r="C150" s="449"/>
      <c r="D150" s="449"/>
      <c r="E150" s="141" t="s">
        <v>15</v>
      </c>
      <c r="F150" s="142"/>
      <c r="G150" s="142"/>
      <c r="H150" s="142"/>
      <c r="I150" s="142"/>
      <c r="J150" s="143"/>
      <c r="K150" s="488"/>
      <c r="L150" s="488"/>
      <c r="M150" s="449"/>
      <c r="N150" s="449"/>
      <c r="O150" s="449"/>
      <c r="P150" s="449"/>
      <c r="Q150" s="445"/>
    </row>
    <row r="151" spans="1:17" ht="15.75" thickBot="1">
      <c r="A151" s="445"/>
      <c r="C151" s="449"/>
      <c r="D151" s="449"/>
      <c r="E151" s="144" t="s">
        <v>16</v>
      </c>
      <c r="F151" s="145"/>
      <c r="G151" s="145"/>
      <c r="H151" s="145"/>
      <c r="I151" s="146"/>
      <c r="J151" s="465">
        <v>31</v>
      </c>
      <c r="K151" s="474"/>
      <c r="L151" s="474"/>
      <c r="M151" s="449"/>
      <c r="N151" s="449"/>
      <c r="O151" s="449"/>
      <c r="P151" s="449"/>
      <c r="Q151" s="445"/>
    </row>
    <row r="152" spans="1:17" ht="19.5" customHeight="1" thickBot="1">
      <c r="A152" s="445"/>
      <c r="C152" s="449"/>
      <c r="D152" s="449"/>
      <c r="E152" s="449"/>
      <c r="F152" s="449"/>
      <c r="G152" s="449"/>
      <c r="H152" s="449"/>
      <c r="I152" s="464" t="s">
        <v>5</v>
      </c>
      <c r="J152" s="455">
        <f>SUM(J151)</f>
        <v>31</v>
      </c>
      <c r="K152" s="494"/>
      <c r="L152" s="494"/>
      <c r="M152" s="449"/>
      <c r="N152" s="449"/>
      <c r="O152" s="449"/>
      <c r="P152" s="449"/>
      <c r="Q152" s="445"/>
    </row>
    <row r="153" spans="1:17" ht="15">
      <c r="A153" s="445"/>
      <c r="C153" s="449"/>
      <c r="D153" s="449"/>
      <c r="E153" s="449"/>
      <c r="F153" s="449"/>
      <c r="G153" s="449"/>
      <c r="H153" s="449"/>
      <c r="I153" s="449"/>
      <c r="J153" s="449"/>
      <c r="K153" s="449"/>
      <c r="L153" s="449"/>
      <c r="M153" s="449"/>
      <c r="N153" s="449"/>
      <c r="O153" s="449"/>
      <c r="P153" s="449"/>
      <c r="Q153" s="445"/>
    </row>
    <row r="154" spans="1:17" ht="15.75" thickBot="1">
      <c r="A154" s="445"/>
      <c r="C154" s="449"/>
      <c r="D154" s="449"/>
      <c r="E154" s="449"/>
      <c r="F154" s="449"/>
      <c r="G154" s="449"/>
      <c r="H154" s="449"/>
      <c r="I154" s="449"/>
      <c r="J154" s="449"/>
      <c r="K154" s="449"/>
      <c r="L154" s="449"/>
      <c r="M154" s="449"/>
      <c r="N154" s="449"/>
      <c r="O154" s="449"/>
      <c r="P154" s="449"/>
      <c r="Q154" s="445"/>
    </row>
    <row r="155" spans="1:17" ht="19.5" thickBot="1">
      <c r="A155" s="445"/>
      <c r="C155" s="449"/>
      <c r="D155" s="449"/>
      <c r="E155" s="136" t="s">
        <v>17</v>
      </c>
      <c r="F155" s="137"/>
      <c r="G155" s="137"/>
      <c r="H155" s="137"/>
      <c r="I155" s="137"/>
      <c r="J155" s="138"/>
      <c r="K155" s="495"/>
      <c r="L155" s="495"/>
      <c r="M155" s="449"/>
      <c r="N155" s="449"/>
      <c r="O155" s="449"/>
      <c r="P155" s="449"/>
      <c r="Q155" s="445"/>
    </row>
    <row r="156" spans="1:17" ht="15.75" thickBot="1">
      <c r="A156" s="445"/>
      <c r="C156" s="449"/>
      <c r="D156" s="449"/>
      <c r="E156" s="144" t="s">
        <v>18</v>
      </c>
      <c r="F156" s="145"/>
      <c r="G156" s="145"/>
      <c r="H156" s="145"/>
      <c r="I156" s="146"/>
      <c r="J156" s="465">
        <v>0</v>
      </c>
      <c r="K156" s="474"/>
      <c r="L156" s="474"/>
      <c r="M156" s="449"/>
      <c r="N156" s="449"/>
      <c r="O156" s="449"/>
      <c r="P156" s="449"/>
      <c r="Q156" s="445"/>
    </row>
    <row r="157" spans="1:17" ht="16.5" thickBot="1">
      <c r="A157" s="445"/>
      <c r="C157" s="449"/>
      <c r="D157" s="449"/>
      <c r="E157" s="449"/>
      <c r="F157" s="449"/>
      <c r="G157" s="449"/>
      <c r="H157" s="449"/>
      <c r="I157" s="464" t="s">
        <v>5</v>
      </c>
      <c r="J157" s="455">
        <f>SUM(J156)</f>
        <v>0</v>
      </c>
      <c r="K157" s="494"/>
      <c r="L157" s="494"/>
      <c r="M157" s="449"/>
      <c r="N157" s="449"/>
      <c r="O157" s="449"/>
      <c r="P157" s="449"/>
      <c r="Q157" s="445"/>
    </row>
    <row r="158" spans="1:17" ht="15.75" customHeight="1">
      <c r="A158" s="445"/>
      <c r="C158" s="449"/>
      <c r="D158" s="449"/>
      <c r="E158" s="449"/>
      <c r="F158" s="449"/>
      <c r="G158" s="449"/>
      <c r="H158" s="449"/>
      <c r="I158" s="449"/>
      <c r="J158" s="449"/>
      <c r="K158" s="449"/>
      <c r="L158" s="449"/>
      <c r="M158" s="449"/>
      <c r="N158" s="449"/>
      <c r="O158" s="449"/>
      <c r="P158" s="449"/>
      <c r="Q158" s="445"/>
    </row>
    <row r="159" spans="1:17" ht="15.75" thickBot="1">
      <c r="A159" s="445"/>
      <c r="C159" s="449"/>
      <c r="D159" s="449"/>
      <c r="E159" s="449"/>
      <c r="F159" s="449"/>
      <c r="G159" s="449"/>
      <c r="H159" s="449"/>
      <c r="I159" s="449"/>
      <c r="J159" s="449"/>
      <c r="K159" s="449"/>
      <c r="L159" s="449"/>
      <c r="M159" s="449"/>
      <c r="N159" s="449"/>
      <c r="O159" s="449"/>
      <c r="P159" s="449"/>
      <c r="Q159" s="445"/>
    </row>
    <row r="160" spans="1:17" ht="19.5" thickBot="1">
      <c r="A160" s="445"/>
      <c r="C160" s="449"/>
      <c r="D160" s="449"/>
      <c r="E160" s="136" t="s">
        <v>19</v>
      </c>
      <c r="F160" s="137"/>
      <c r="G160" s="137"/>
      <c r="H160" s="137"/>
      <c r="I160" s="137"/>
      <c r="J160" s="138"/>
      <c r="K160" s="495"/>
      <c r="L160" s="495"/>
      <c r="M160" s="449"/>
      <c r="N160" s="449"/>
      <c r="O160" s="449"/>
      <c r="P160" s="449"/>
      <c r="Q160" s="445"/>
    </row>
    <row r="161" spans="1:17" ht="15.75" thickBot="1">
      <c r="A161" s="445"/>
      <c r="C161" s="449"/>
      <c r="D161" s="449"/>
      <c r="E161" s="144" t="s">
        <v>19</v>
      </c>
      <c r="F161" s="145"/>
      <c r="G161" s="145"/>
      <c r="H161" s="145"/>
      <c r="I161" s="146"/>
      <c r="J161" s="465">
        <v>1</v>
      </c>
      <c r="K161" s="474"/>
      <c r="L161" s="474"/>
      <c r="M161" s="449"/>
      <c r="N161" s="449"/>
      <c r="O161" s="449"/>
      <c r="P161" s="449"/>
      <c r="Q161" s="445"/>
    </row>
    <row r="162" spans="1:17" ht="16.5" thickBot="1">
      <c r="A162" s="445"/>
      <c r="C162" s="449"/>
      <c r="D162" s="449"/>
      <c r="E162" s="466"/>
      <c r="F162" s="466"/>
      <c r="G162" s="466"/>
      <c r="H162" s="466"/>
      <c r="I162" s="464" t="s">
        <v>5</v>
      </c>
      <c r="J162" s="455">
        <f>SUM(J161)</f>
        <v>1</v>
      </c>
      <c r="K162" s="494"/>
      <c r="L162" s="494"/>
      <c r="M162" s="449"/>
      <c r="N162" s="449"/>
      <c r="O162" s="449"/>
      <c r="P162" s="449"/>
      <c r="Q162" s="445"/>
    </row>
    <row r="163" spans="1:17" ht="15">
      <c r="A163" s="445"/>
      <c r="C163" s="449"/>
      <c r="D163" s="449"/>
      <c r="E163" s="449"/>
      <c r="F163" s="449"/>
      <c r="G163" s="449"/>
      <c r="H163" s="449"/>
      <c r="I163" s="449"/>
      <c r="J163" s="449"/>
      <c r="K163" s="449"/>
      <c r="L163" s="449"/>
      <c r="M163" s="449"/>
      <c r="N163" s="449"/>
      <c r="O163" s="449"/>
      <c r="P163" s="449"/>
      <c r="Q163" s="445"/>
    </row>
    <row r="164" spans="1:17" ht="15.75" thickBot="1">
      <c r="A164" s="445"/>
      <c r="C164" s="449"/>
      <c r="D164" s="449"/>
      <c r="E164" s="449"/>
      <c r="F164" s="449"/>
      <c r="G164" s="449"/>
      <c r="H164" s="449"/>
      <c r="I164" s="449"/>
      <c r="J164" s="449"/>
      <c r="K164" s="449"/>
      <c r="L164" s="449"/>
      <c r="M164" s="449"/>
      <c r="N164" s="449"/>
      <c r="O164" s="449"/>
      <c r="P164" s="449"/>
      <c r="Q164" s="445"/>
    </row>
    <row r="165" spans="1:17" ht="19.5" thickBot="1">
      <c r="A165" s="445"/>
      <c r="C165" s="449"/>
      <c r="D165" s="141" t="s">
        <v>20</v>
      </c>
      <c r="E165" s="142"/>
      <c r="F165" s="142"/>
      <c r="G165" s="142"/>
      <c r="H165" s="142"/>
      <c r="I165" s="142"/>
      <c r="J165" s="143"/>
      <c r="K165" s="488"/>
      <c r="L165" s="488"/>
      <c r="M165" s="449"/>
      <c r="N165" s="449"/>
      <c r="O165" s="449"/>
      <c r="P165" s="449"/>
      <c r="Q165" s="445"/>
    </row>
    <row r="166" spans="1:17" ht="15.75" thickBot="1">
      <c r="A166" s="445"/>
      <c r="C166" s="449"/>
      <c r="D166" s="467">
        <v>1</v>
      </c>
      <c r="E166" s="133" t="str">
        <f>+'[1]ACUM-MAYO'!A162</f>
        <v>ORDINARIA</v>
      </c>
      <c r="F166" s="134"/>
      <c r="G166" s="134"/>
      <c r="H166" s="135"/>
      <c r="I166" s="563">
        <v>14</v>
      </c>
      <c r="J166" s="560">
        <v>0.7368421052631579</v>
      </c>
      <c r="K166" s="496"/>
      <c r="L166" s="496"/>
      <c r="M166" s="449"/>
      <c r="N166" s="449"/>
      <c r="O166" s="449"/>
      <c r="P166" s="449"/>
      <c r="Q166" s="445"/>
    </row>
    <row r="167" spans="1:17" ht="19.5" customHeight="1" thickBot="1">
      <c r="A167" s="445"/>
      <c r="C167" s="449"/>
      <c r="D167" s="467">
        <v>2</v>
      </c>
      <c r="E167" s="133" t="str">
        <f>+'[1]ACUM-MAYO'!A163</f>
        <v>FUNDAMENTAL</v>
      </c>
      <c r="F167" s="134"/>
      <c r="G167" s="134"/>
      <c r="H167" s="135"/>
      <c r="I167" s="563">
        <v>5</v>
      </c>
      <c r="J167" s="561">
        <v>0.2631578947368421</v>
      </c>
      <c r="K167" s="496"/>
      <c r="L167" s="496"/>
      <c r="M167" s="449"/>
      <c r="N167" s="449"/>
      <c r="O167" s="449"/>
      <c r="P167" s="449"/>
      <c r="Q167" s="445"/>
    </row>
    <row r="168" spans="1:17" ht="15.75" thickBot="1">
      <c r="A168" s="445"/>
      <c r="C168" s="449"/>
      <c r="D168" s="468">
        <v>4</v>
      </c>
      <c r="E168" s="133" t="str">
        <f>+'[1]ACUM-MAYO'!A165</f>
        <v>RESERVADA</v>
      </c>
      <c r="F168" s="134"/>
      <c r="G168" s="134"/>
      <c r="H168" s="135"/>
      <c r="I168" s="563">
        <v>0</v>
      </c>
      <c r="J168" s="561">
        <v>0</v>
      </c>
      <c r="K168" s="496"/>
      <c r="L168" s="496"/>
      <c r="M168" s="449"/>
      <c r="N168" s="449"/>
      <c r="O168" s="449"/>
      <c r="P168" s="449"/>
      <c r="Q168" s="445"/>
    </row>
    <row r="169" spans="1:17" ht="15.75" thickBot="1">
      <c r="A169" s="445"/>
      <c r="C169" s="449"/>
      <c r="D169" s="467">
        <v>3</v>
      </c>
      <c r="E169" s="133" t="s">
        <v>29</v>
      </c>
      <c r="F169" s="134"/>
      <c r="G169" s="134"/>
      <c r="H169" s="135"/>
      <c r="I169" s="563">
        <v>0</v>
      </c>
      <c r="J169" s="562">
        <v>0</v>
      </c>
      <c r="K169" s="496"/>
      <c r="L169" s="496"/>
      <c r="M169" s="449"/>
      <c r="N169" s="449"/>
      <c r="O169" s="449"/>
      <c r="P169" s="449"/>
      <c r="Q169" s="445"/>
    </row>
    <row r="170" spans="1:17" ht="15.75" thickBot="1">
      <c r="A170" s="445"/>
      <c r="C170" s="449"/>
      <c r="D170" s="449"/>
      <c r="E170" s="449"/>
      <c r="F170" s="449"/>
      <c r="G170" s="449"/>
      <c r="H170" s="449"/>
      <c r="I170" s="469"/>
      <c r="J170" s="470"/>
      <c r="K170" s="470"/>
      <c r="L170" s="470"/>
      <c r="M170" s="449"/>
      <c r="N170" s="449"/>
      <c r="O170" s="449"/>
      <c r="P170" s="449"/>
      <c r="Q170" s="445"/>
    </row>
    <row r="171" spans="1:17" ht="16.5" thickBot="1">
      <c r="A171" s="445"/>
      <c r="C171" s="449"/>
      <c r="D171" s="459"/>
      <c r="E171" s="471"/>
      <c r="F171" s="471"/>
      <c r="G171" s="471"/>
      <c r="H171" s="490" t="s">
        <v>5</v>
      </c>
      <c r="I171" s="455">
        <f>SUM(I166:I170)</f>
        <v>19</v>
      </c>
      <c r="J171" s="472">
        <f>SUM(J166:J169)</f>
        <v>1</v>
      </c>
      <c r="K171" s="497"/>
      <c r="L171" s="497"/>
      <c r="M171" s="449"/>
      <c r="N171" s="449"/>
      <c r="O171" s="449"/>
      <c r="P171" s="449"/>
      <c r="Q171" s="445"/>
    </row>
    <row r="172" spans="1:17" ht="15">
      <c r="A172" s="445"/>
      <c r="C172" s="449"/>
      <c r="D172" s="449"/>
      <c r="E172" s="449"/>
      <c r="F172" s="449"/>
      <c r="G172" s="449"/>
      <c r="H172" s="473"/>
      <c r="I172" s="449"/>
      <c r="J172" s="449"/>
      <c r="K172" s="449"/>
      <c r="L172" s="449"/>
      <c r="M172" s="449"/>
      <c r="N172" s="449"/>
      <c r="O172" s="449"/>
      <c r="P172" s="449"/>
      <c r="Q172" s="445"/>
    </row>
    <row r="173" spans="1:17" s="460" customFormat="1" ht="15.75">
      <c r="A173" s="458"/>
      <c r="B173" s="459"/>
      <c r="C173" s="459"/>
      <c r="D173" s="449"/>
      <c r="E173" s="449"/>
      <c r="F173" s="449"/>
      <c r="G173" s="449"/>
      <c r="H173" s="473"/>
      <c r="I173" s="449"/>
      <c r="J173" s="449"/>
      <c r="K173" s="449"/>
      <c r="L173" s="449"/>
      <c r="M173" s="459"/>
      <c r="N173" s="459"/>
      <c r="O173" s="459"/>
      <c r="P173" s="459"/>
      <c r="Q173" s="458"/>
    </row>
    <row r="174" spans="1:17" ht="15">
      <c r="A174" s="445"/>
      <c r="C174" s="449"/>
      <c r="D174" s="449"/>
      <c r="E174" s="449"/>
      <c r="F174" s="449"/>
      <c r="G174" s="449"/>
      <c r="H174" s="449"/>
      <c r="I174" s="449"/>
      <c r="J174" s="449"/>
      <c r="K174" s="449"/>
      <c r="L174" s="449"/>
      <c r="M174" s="449"/>
      <c r="N174" s="449"/>
      <c r="O174" s="449"/>
      <c r="P174" s="449"/>
      <c r="Q174" s="445"/>
    </row>
    <row r="175" spans="1:17" ht="15">
      <c r="A175" s="445"/>
      <c r="C175" s="449"/>
      <c r="D175" s="449"/>
      <c r="E175" s="449"/>
      <c r="F175" s="449"/>
      <c r="G175" s="449"/>
      <c r="H175" s="473"/>
      <c r="I175" s="449"/>
      <c r="J175" s="449"/>
      <c r="K175" s="449"/>
      <c r="L175" s="449"/>
      <c r="M175" s="449"/>
      <c r="N175" s="449"/>
      <c r="O175" s="449"/>
      <c r="P175" s="449"/>
      <c r="Q175" s="445"/>
    </row>
    <row r="176" spans="1:17" ht="15">
      <c r="A176" s="445"/>
      <c r="C176" s="449"/>
      <c r="D176" s="449"/>
      <c r="E176" s="449"/>
      <c r="F176" s="449"/>
      <c r="G176" s="449"/>
      <c r="H176" s="473"/>
      <c r="I176" s="449"/>
      <c r="J176" s="449"/>
      <c r="K176" s="449"/>
      <c r="L176" s="449"/>
      <c r="M176" s="449"/>
      <c r="N176" s="449"/>
      <c r="O176" s="449"/>
      <c r="P176" s="449"/>
      <c r="Q176" s="445"/>
    </row>
    <row r="177" spans="1:17" ht="15">
      <c r="A177" s="445"/>
      <c r="C177" s="449"/>
      <c r="D177" s="449"/>
      <c r="E177" s="449"/>
      <c r="F177" s="449"/>
      <c r="G177" s="449"/>
      <c r="H177" s="473"/>
      <c r="I177" s="449"/>
      <c r="J177" s="449"/>
      <c r="K177" s="449"/>
      <c r="L177" s="449"/>
      <c r="M177" s="449"/>
      <c r="N177" s="449"/>
      <c r="O177" s="449"/>
      <c r="P177" s="449"/>
      <c r="Q177" s="445"/>
    </row>
    <row r="178" spans="1:17" ht="15">
      <c r="A178" s="445"/>
      <c r="C178" s="449"/>
      <c r="D178" s="449"/>
      <c r="E178" s="449"/>
      <c r="F178" s="449"/>
      <c r="G178" s="449"/>
      <c r="H178" s="473"/>
      <c r="I178" s="449"/>
      <c r="J178" s="449"/>
      <c r="K178" s="449"/>
      <c r="L178" s="449"/>
      <c r="M178" s="449"/>
      <c r="N178" s="449"/>
      <c r="O178" s="449"/>
      <c r="P178" s="449"/>
      <c r="Q178" s="445"/>
    </row>
    <row r="179" spans="1:17" ht="15">
      <c r="A179" s="445"/>
      <c r="C179" s="449"/>
      <c r="D179" s="449"/>
      <c r="E179" s="449"/>
      <c r="F179" s="449"/>
      <c r="G179" s="449"/>
      <c r="H179" s="473"/>
      <c r="I179" s="449"/>
      <c r="J179" s="449"/>
      <c r="K179" s="449"/>
      <c r="L179" s="449"/>
      <c r="M179" s="449"/>
      <c r="N179" s="449"/>
      <c r="O179" s="449"/>
      <c r="P179" s="449"/>
      <c r="Q179" s="445"/>
    </row>
    <row r="180" spans="1:17" ht="15">
      <c r="A180" s="445"/>
      <c r="C180" s="449"/>
      <c r="D180" s="449"/>
      <c r="E180" s="449"/>
      <c r="F180" s="449"/>
      <c r="G180" s="449"/>
      <c r="H180" s="473"/>
      <c r="I180" s="449"/>
      <c r="J180" s="449"/>
      <c r="K180" s="449"/>
      <c r="L180" s="449"/>
      <c r="M180" s="449"/>
      <c r="N180" s="449"/>
      <c r="O180" s="449"/>
      <c r="P180" s="449"/>
      <c r="Q180" s="445"/>
    </row>
    <row r="181" spans="1:17" ht="15">
      <c r="A181" s="445"/>
      <c r="C181" s="449"/>
      <c r="D181" s="449"/>
      <c r="E181" s="449"/>
      <c r="F181" s="449"/>
      <c r="G181" s="449"/>
      <c r="H181" s="473"/>
      <c r="I181" s="449"/>
      <c r="J181" s="449"/>
      <c r="K181" s="449"/>
      <c r="L181" s="449"/>
      <c r="M181" s="449"/>
      <c r="N181" s="449"/>
      <c r="O181" s="449"/>
      <c r="P181" s="449"/>
      <c r="Q181" s="445"/>
    </row>
    <row r="182" spans="1:17" ht="15">
      <c r="A182" s="445"/>
      <c r="C182" s="449"/>
      <c r="D182" s="449"/>
      <c r="E182" s="449"/>
      <c r="F182" s="449"/>
      <c r="G182" s="449"/>
      <c r="H182" s="473"/>
      <c r="I182" s="449"/>
      <c r="J182" s="449"/>
      <c r="K182" s="449"/>
      <c r="L182" s="449"/>
      <c r="M182" s="449"/>
      <c r="N182" s="449"/>
      <c r="O182" s="449"/>
      <c r="P182" s="449"/>
      <c r="Q182" s="445"/>
    </row>
    <row r="183" spans="1:17" ht="15">
      <c r="A183" s="445"/>
      <c r="C183" s="449"/>
      <c r="D183" s="449"/>
      <c r="E183" s="449"/>
      <c r="F183" s="449"/>
      <c r="G183" s="449"/>
      <c r="H183" s="473"/>
      <c r="I183" s="449"/>
      <c r="J183" s="449"/>
      <c r="K183" s="449"/>
      <c r="L183" s="449"/>
      <c r="M183" s="449"/>
      <c r="N183" s="449"/>
      <c r="O183" s="449"/>
      <c r="P183" s="449"/>
      <c r="Q183" s="445"/>
    </row>
    <row r="184" spans="1:17" ht="15">
      <c r="A184" s="445"/>
      <c r="C184" s="449"/>
      <c r="D184" s="449"/>
      <c r="E184" s="449"/>
      <c r="F184" s="449"/>
      <c r="G184" s="449"/>
      <c r="H184" s="473"/>
      <c r="I184" s="449"/>
      <c r="J184" s="449"/>
      <c r="K184" s="449"/>
      <c r="L184" s="449"/>
      <c r="M184" s="449"/>
      <c r="N184" s="449"/>
      <c r="O184" s="449"/>
      <c r="P184" s="449"/>
      <c r="Q184" s="445"/>
    </row>
    <row r="185" spans="1:17" ht="15">
      <c r="A185" s="445"/>
      <c r="C185" s="449"/>
      <c r="D185" s="449"/>
      <c r="E185" s="449"/>
      <c r="F185" s="449"/>
      <c r="G185" s="449"/>
      <c r="H185" s="473"/>
      <c r="I185" s="449"/>
      <c r="J185" s="449"/>
      <c r="K185" s="449"/>
      <c r="L185" s="449"/>
      <c r="M185" s="449"/>
      <c r="N185" s="449"/>
      <c r="O185" s="449"/>
      <c r="P185" s="449"/>
      <c r="Q185" s="445"/>
    </row>
    <row r="186" spans="1:17" ht="15">
      <c r="A186" s="445"/>
      <c r="C186" s="449"/>
      <c r="D186" s="449"/>
      <c r="E186" s="449"/>
      <c r="F186" s="449"/>
      <c r="G186" s="449"/>
      <c r="H186" s="473"/>
      <c r="I186" s="449"/>
      <c r="J186" s="449"/>
      <c r="K186" s="449"/>
      <c r="L186" s="449"/>
      <c r="M186" s="449"/>
      <c r="N186" s="449"/>
      <c r="O186" s="449"/>
      <c r="P186" s="449"/>
      <c r="Q186" s="445"/>
    </row>
    <row r="187" spans="1:17" ht="15">
      <c r="A187" s="445"/>
      <c r="C187" s="449"/>
      <c r="D187" s="449"/>
      <c r="E187" s="449"/>
      <c r="F187" s="449"/>
      <c r="G187" s="449"/>
      <c r="H187" s="473"/>
      <c r="I187" s="449"/>
      <c r="J187" s="449"/>
      <c r="K187" s="449"/>
      <c r="L187" s="449"/>
      <c r="M187" s="449"/>
      <c r="N187" s="449"/>
      <c r="O187" s="449"/>
      <c r="P187" s="449"/>
      <c r="Q187" s="445"/>
    </row>
    <row r="188" spans="1:17" ht="15">
      <c r="A188" s="445"/>
      <c r="C188" s="449"/>
      <c r="D188" s="449"/>
      <c r="E188" s="449"/>
      <c r="F188" s="449"/>
      <c r="G188" s="449"/>
      <c r="H188" s="473"/>
      <c r="I188" s="449"/>
      <c r="J188" s="449"/>
      <c r="K188" s="449"/>
      <c r="L188" s="449"/>
      <c r="M188" s="449"/>
      <c r="N188" s="449"/>
      <c r="O188" s="449"/>
      <c r="P188" s="449"/>
      <c r="Q188" s="445"/>
    </row>
    <row r="189" spans="1:17" ht="15">
      <c r="A189" s="445"/>
      <c r="C189" s="449"/>
      <c r="D189" s="449"/>
      <c r="E189" s="449"/>
      <c r="F189" s="449"/>
      <c r="G189" s="449"/>
      <c r="H189" s="473"/>
      <c r="I189" s="449"/>
      <c r="J189" s="449"/>
      <c r="K189" s="449"/>
      <c r="L189" s="449"/>
      <c r="M189" s="449"/>
      <c r="N189" s="449"/>
      <c r="O189" s="449"/>
      <c r="P189" s="449"/>
      <c r="Q189" s="445"/>
    </row>
    <row r="190" spans="1:17" ht="15">
      <c r="A190" s="445"/>
      <c r="C190" s="449"/>
      <c r="D190" s="449"/>
      <c r="E190" s="449"/>
      <c r="F190" s="449"/>
      <c r="G190" s="449"/>
      <c r="H190" s="473"/>
      <c r="I190" s="449"/>
      <c r="J190" s="449"/>
      <c r="K190" s="449"/>
      <c r="L190" s="449"/>
      <c r="M190" s="449"/>
      <c r="N190" s="449"/>
      <c r="O190" s="449"/>
      <c r="P190" s="449"/>
      <c r="Q190" s="445"/>
    </row>
    <row r="191" spans="1:17" ht="15">
      <c r="A191" s="445"/>
      <c r="C191" s="449"/>
      <c r="D191" s="449"/>
      <c r="E191" s="449"/>
      <c r="F191" s="449"/>
      <c r="G191" s="449"/>
      <c r="H191" s="473"/>
      <c r="I191" s="449"/>
      <c r="J191" s="449"/>
      <c r="K191" s="449"/>
      <c r="L191" s="449"/>
      <c r="M191" s="449"/>
      <c r="N191" s="449"/>
      <c r="O191" s="449"/>
      <c r="P191" s="449"/>
      <c r="Q191" s="445"/>
    </row>
    <row r="192" spans="1:17" ht="15.75" thickBot="1">
      <c r="A192" s="445"/>
      <c r="C192" s="449"/>
      <c r="D192" s="449"/>
      <c r="E192" s="449"/>
      <c r="F192" s="449"/>
      <c r="G192" s="449"/>
      <c r="H192" s="473"/>
      <c r="I192" s="449"/>
      <c r="J192" s="449"/>
      <c r="K192" s="449"/>
      <c r="L192" s="449"/>
      <c r="M192" s="449"/>
      <c r="N192" s="449"/>
      <c r="O192" s="449"/>
      <c r="P192" s="449"/>
      <c r="Q192" s="445"/>
    </row>
    <row r="193" spans="1:17" ht="19.5" thickBot="1">
      <c r="A193" s="445"/>
      <c r="C193" s="449"/>
      <c r="D193" s="141" t="s">
        <v>21</v>
      </c>
      <c r="E193" s="142"/>
      <c r="F193" s="142"/>
      <c r="G193" s="142"/>
      <c r="H193" s="142"/>
      <c r="I193" s="142"/>
      <c r="J193" s="143"/>
      <c r="K193" s="488"/>
      <c r="L193" s="488"/>
      <c r="M193" s="449"/>
      <c r="N193" s="449"/>
      <c r="O193" s="449"/>
      <c r="P193" s="449"/>
      <c r="Q193" s="445"/>
    </row>
    <row r="194" spans="1:17" ht="15.75" thickBot="1">
      <c r="A194" s="445"/>
      <c r="C194" s="449"/>
      <c r="D194" s="467">
        <v>1</v>
      </c>
      <c r="E194" s="133" t="str">
        <f>+'[1]ACUM-MAYO'!A173</f>
        <v>ECONOMICA ADMINISTRATIVA</v>
      </c>
      <c r="F194" s="134"/>
      <c r="G194" s="134"/>
      <c r="H194" s="135"/>
      <c r="I194" s="567">
        <v>15</v>
      </c>
      <c r="J194" s="565">
        <v>0.7894736842105263</v>
      </c>
      <c r="K194" s="491"/>
      <c r="L194" s="491"/>
      <c r="M194" s="449"/>
      <c r="N194" s="449"/>
      <c r="O194" s="449"/>
      <c r="P194" s="449"/>
      <c r="Q194" s="445"/>
    </row>
    <row r="195" spans="1:17" ht="19.5" customHeight="1" thickBot="1">
      <c r="A195" s="445"/>
      <c r="C195" s="449"/>
      <c r="D195" s="467">
        <v>2</v>
      </c>
      <c r="E195" s="133" t="str">
        <f>+'[1]ACUM-MAYO'!A174</f>
        <v>TRAMITE</v>
      </c>
      <c r="F195" s="134"/>
      <c r="G195" s="134"/>
      <c r="H195" s="135"/>
      <c r="I195" s="567">
        <v>2</v>
      </c>
      <c r="J195" s="564">
        <v>0.10526315789473684</v>
      </c>
      <c r="K195" s="491"/>
      <c r="L195" s="491"/>
      <c r="M195" s="449"/>
      <c r="N195" s="449"/>
      <c r="O195" s="449"/>
      <c r="P195" s="449"/>
      <c r="Q195" s="445"/>
    </row>
    <row r="196" spans="1:17" ht="15.75" customHeight="1" thickBot="1">
      <c r="A196" s="445"/>
      <c r="C196" s="449"/>
      <c r="D196" s="467">
        <v>3</v>
      </c>
      <c r="E196" s="133" t="str">
        <f>+'[1]ACUM-MAYO'!A175</f>
        <v>SERV. PUB.</v>
      </c>
      <c r="F196" s="134"/>
      <c r="G196" s="134"/>
      <c r="H196" s="135"/>
      <c r="I196" s="567">
        <v>1</v>
      </c>
      <c r="J196" s="564">
        <v>0.05263157894736842</v>
      </c>
      <c r="K196" s="491"/>
      <c r="L196" s="491"/>
      <c r="M196" s="449"/>
      <c r="N196" s="449"/>
      <c r="O196" s="449"/>
      <c r="P196" s="449"/>
      <c r="Q196" s="445"/>
    </row>
    <row r="197" spans="1:17" ht="15.75" thickBot="1">
      <c r="A197" s="445"/>
      <c r="C197" s="449"/>
      <c r="D197" s="467">
        <v>4</v>
      </c>
      <c r="E197" s="133" t="str">
        <f>+'[1]ACUM-MAYO'!A176</f>
        <v>LEGAL</v>
      </c>
      <c r="F197" s="134"/>
      <c r="G197" s="134"/>
      <c r="H197" s="135"/>
      <c r="I197" s="567">
        <v>1</v>
      </c>
      <c r="J197" s="566">
        <v>0.05263157894736842</v>
      </c>
      <c r="K197" s="491"/>
      <c r="L197" s="491"/>
      <c r="M197" s="449"/>
      <c r="N197" s="449"/>
      <c r="O197" s="449"/>
      <c r="P197" s="449"/>
      <c r="Q197" s="445"/>
    </row>
    <row r="198" spans="1:17" ht="15.75" customHeight="1" thickBot="1">
      <c r="A198" s="445"/>
      <c r="C198" s="449"/>
      <c r="D198" s="474"/>
      <c r="E198" s="475"/>
      <c r="F198" s="475"/>
      <c r="G198" s="475"/>
      <c r="H198" s="475"/>
      <c r="I198" s="475"/>
      <c r="J198" s="475"/>
      <c r="K198" s="475"/>
      <c r="L198" s="475"/>
      <c r="M198" s="449"/>
      <c r="N198" s="449"/>
      <c r="O198" s="449"/>
      <c r="P198" s="449"/>
      <c r="Q198" s="445"/>
    </row>
    <row r="199" spans="1:17" ht="16.5" thickBot="1">
      <c r="A199" s="445"/>
      <c r="C199" s="449"/>
      <c r="D199" s="459"/>
      <c r="E199" s="459"/>
      <c r="F199" s="459"/>
      <c r="G199" s="459"/>
      <c r="H199" s="461" t="s">
        <v>5</v>
      </c>
      <c r="I199" s="455">
        <f>SUM(I194:I197)</f>
        <v>19</v>
      </c>
      <c r="J199" s="462">
        <f>SUM(J194:J197)</f>
        <v>1</v>
      </c>
      <c r="K199" s="492"/>
      <c r="L199" s="492"/>
      <c r="M199" s="449"/>
      <c r="N199" s="449"/>
      <c r="O199" s="449"/>
      <c r="P199" s="449"/>
      <c r="Q199" s="445"/>
    </row>
    <row r="200" spans="1:17" s="460" customFormat="1" ht="15.75">
      <c r="A200" s="458"/>
      <c r="B200" s="459"/>
      <c r="C200" s="459"/>
      <c r="D200" s="449"/>
      <c r="E200" s="449"/>
      <c r="F200" s="449"/>
      <c r="G200" s="449"/>
      <c r="H200" s="449"/>
      <c r="I200" s="449"/>
      <c r="J200" s="449"/>
      <c r="K200" s="449"/>
      <c r="L200" s="449"/>
      <c r="M200" s="459"/>
      <c r="N200" s="459"/>
      <c r="O200" s="459"/>
      <c r="P200" s="459"/>
      <c r="Q200" s="458"/>
    </row>
    <row r="201" spans="1:17" ht="15">
      <c r="A201" s="445"/>
      <c r="C201" s="449"/>
      <c r="D201" s="449"/>
      <c r="E201" s="449"/>
      <c r="F201" s="449"/>
      <c r="G201" s="449"/>
      <c r="H201" s="449"/>
      <c r="I201" s="449"/>
      <c r="J201" s="449"/>
      <c r="K201" s="449"/>
      <c r="L201" s="449"/>
      <c r="M201" s="449"/>
      <c r="N201" s="449"/>
      <c r="O201" s="449"/>
      <c r="P201" s="449"/>
      <c r="Q201" s="445"/>
    </row>
    <row r="202" spans="1:17" ht="15">
      <c r="A202" s="445"/>
      <c r="C202" s="449"/>
      <c r="D202" s="449"/>
      <c r="E202" s="449"/>
      <c r="F202" s="449"/>
      <c r="G202" s="449"/>
      <c r="H202" s="449"/>
      <c r="I202" s="449"/>
      <c r="J202" s="449"/>
      <c r="K202" s="449"/>
      <c r="L202" s="449"/>
      <c r="M202" s="449"/>
      <c r="N202" s="449"/>
      <c r="O202" s="449"/>
      <c r="P202" s="449"/>
      <c r="Q202" s="445"/>
    </row>
    <row r="203" spans="1:17" ht="15">
      <c r="A203" s="445"/>
      <c r="C203" s="449"/>
      <c r="D203" s="449"/>
      <c r="E203" s="449"/>
      <c r="F203" s="449"/>
      <c r="G203" s="449"/>
      <c r="H203" s="449"/>
      <c r="I203" s="449"/>
      <c r="J203" s="449"/>
      <c r="K203" s="449"/>
      <c r="L203" s="449"/>
      <c r="M203" s="449"/>
      <c r="N203" s="449"/>
      <c r="O203" s="449"/>
      <c r="P203" s="449"/>
      <c r="Q203" s="445"/>
    </row>
    <row r="204" spans="1:17" ht="15">
      <c r="A204" s="445"/>
      <c r="C204" s="449"/>
      <c r="D204" s="449"/>
      <c r="E204" s="449"/>
      <c r="F204" s="449"/>
      <c r="G204" s="449"/>
      <c r="H204" s="449"/>
      <c r="I204" s="449"/>
      <c r="J204" s="449"/>
      <c r="K204" s="449"/>
      <c r="L204" s="449"/>
      <c r="M204" s="449"/>
      <c r="N204" s="449"/>
      <c r="O204" s="449"/>
      <c r="P204" s="449"/>
      <c r="Q204" s="445"/>
    </row>
    <row r="205" spans="1:17" ht="15">
      <c r="A205" s="445"/>
      <c r="C205" s="449"/>
      <c r="D205" s="449"/>
      <c r="E205" s="449"/>
      <c r="F205" s="449"/>
      <c r="G205" s="449"/>
      <c r="H205" s="449"/>
      <c r="I205" s="449"/>
      <c r="J205" s="449"/>
      <c r="K205" s="449"/>
      <c r="L205" s="449"/>
      <c r="M205" s="449"/>
      <c r="N205" s="449"/>
      <c r="O205" s="449"/>
      <c r="P205" s="449"/>
      <c r="Q205" s="445"/>
    </row>
    <row r="206" spans="1:17" ht="15">
      <c r="A206" s="445"/>
      <c r="C206" s="449"/>
      <c r="D206" s="449"/>
      <c r="E206" s="449"/>
      <c r="F206" s="449"/>
      <c r="G206" s="449"/>
      <c r="H206" s="449"/>
      <c r="I206" s="449"/>
      <c r="J206" s="449"/>
      <c r="K206" s="449"/>
      <c r="L206" s="449"/>
      <c r="M206" s="449"/>
      <c r="N206" s="449"/>
      <c r="O206" s="449"/>
      <c r="P206" s="449"/>
      <c r="Q206" s="445"/>
    </row>
    <row r="207" spans="1:17" ht="15">
      <c r="A207" s="445"/>
      <c r="C207" s="449"/>
      <c r="D207" s="449"/>
      <c r="E207" s="449"/>
      <c r="F207" s="449"/>
      <c r="G207" s="449"/>
      <c r="H207" s="449"/>
      <c r="I207" s="449"/>
      <c r="J207" s="449"/>
      <c r="K207" s="449"/>
      <c r="L207" s="449"/>
      <c r="M207" s="449"/>
      <c r="N207" s="449"/>
      <c r="O207" s="449"/>
      <c r="P207" s="449"/>
      <c r="Q207" s="445"/>
    </row>
    <row r="208" spans="1:17" ht="15">
      <c r="A208" s="445"/>
      <c r="C208" s="449"/>
      <c r="D208" s="449"/>
      <c r="E208" s="449"/>
      <c r="F208" s="449"/>
      <c r="G208" s="449"/>
      <c r="H208" s="449"/>
      <c r="I208" s="449"/>
      <c r="J208" s="449"/>
      <c r="K208" s="449"/>
      <c r="L208" s="449"/>
      <c r="M208" s="449"/>
      <c r="N208" s="449"/>
      <c r="O208" s="449"/>
      <c r="P208" s="449"/>
      <c r="Q208" s="445"/>
    </row>
    <row r="209" spans="1:17" ht="15">
      <c r="A209" s="445"/>
      <c r="C209" s="449"/>
      <c r="D209" s="449"/>
      <c r="E209" s="449"/>
      <c r="F209" s="449"/>
      <c r="G209" s="449"/>
      <c r="H209" s="449"/>
      <c r="I209" s="449"/>
      <c r="J209" s="449"/>
      <c r="K209" s="449"/>
      <c r="L209" s="449"/>
      <c r="M209" s="449"/>
      <c r="N209" s="449"/>
      <c r="O209" s="449"/>
      <c r="P209" s="449"/>
      <c r="Q209" s="445"/>
    </row>
    <row r="210" spans="1:17" ht="15">
      <c r="A210" s="445"/>
      <c r="C210" s="449"/>
      <c r="D210" s="449"/>
      <c r="E210" s="449"/>
      <c r="F210" s="449"/>
      <c r="G210" s="449"/>
      <c r="H210" s="449"/>
      <c r="I210" s="449"/>
      <c r="J210" s="449"/>
      <c r="K210" s="449"/>
      <c r="L210" s="449"/>
      <c r="M210" s="449"/>
      <c r="N210" s="449"/>
      <c r="O210" s="449"/>
      <c r="P210" s="449"/>
      <c r="Q210" s="445"/>
    </row>
    <row r="211" spans="1:17" ht="15">
      <c r="A211" s="445"/>
      <c r="C211" s="449"/>
      <c r="D211" s="449"/>
      <c r="E211" s="449"/>
      <c r="F211" s="449"/>
      <c r="G211" s="449"/>
      <c r="H211" s="449"/>
      <c r="I211" s="449"/>
      <c r="J211" s="449"/>
      <c r="K211" s="449"/>
      <c r="L211" s="449"/>
      <c r="N211" s="449"/>
      <c r="O211" s="449"/>
      <c r="P211" s="449"/>
      <c r="Q211" s="445"/>
    </row>
    <row r="212" spans="1:17" ht="15">
      <c r="A212" s="445"/>
      <c r="C212" s="449"/>
      <c r="D212" s="449"/>
      <c r="E212" s="449"/>
      <c r="F212" s="449"/>
      <c r="G212" s="449"/>
      <c r="H212" s="449"/>
      <c r="I212" s="449"/>
      <c r="J212" s="449"/>
      <c r="K212" s="449"/>
      <c r="L212" s="449"/>
      <c r="M212" s="449"/>
      <c r="N212" s="449"/>
      <c r="O212" s="449"/>
      <c r="P212" s="449"/>
      <c r="Q212" s="445"/>
    </row>
    <row r="213" spans="1:17" ht="15">
      <c r="A213" s="445"/>
      <c r="C213" s="449"/>
      <c r="D213" s="449"/>
      <c r="E213" s="449"/>
      <c r="F213" s="449"/>
      <c r="G213" s="449"/>
      <c r="H213" s="449"/>
      <c r="I213" s="449"/>
      <c r="J213" s="449"/>
      <c r="K213" s="449"/>
      <c r="L213" s="449"/>
      <c r="M213" s="449"/>
      <c r="N213" s="449"/>
      <c r="O213" s="449"/>
      <c r="P213" s="449"/>
      <c r="Q213" s="445"/>
    </row>
    <row r="214" spans="1:17" ht="15">
      <c r="A214" s="445"/>
      <c r="C214" s="449"/>
      <c r="D214" s="449"/>
      <c r="E214" s="449"/>
      <c r="F214" s="449"/>
      <c r="G214" s="449"/>
      <c r="H214" s="449"/>
      <c r="I214" s="449"/>
      <c r="J214" s="449"/>
      <c r="K214" s="449"/>
      <c r="L214" s="449"/>
      <c r="M214" s="449"/>
      <c r="N214" s="449"/>
      <c r="O214" s="449"/>
      <c r="P214" s="449"/>
      <c r="Q214" s="445"/>
    </row>
    <row r="215" spans="1:17" ht="15">
      <c r="A215" s="445"/>
      <c r="C215" s="449"/>
      <c r="D215" s="475"/>
      <c r="E215" s="475"/>
      <c r="F215" s="475"/>
      <c r="G215" s="476"/>
      <c r="H215" s="473"/>
      <c r="I215" s="449"/>
      <c r="J215" s="449"/>
      <c r="K215" s="449"/>
      <c r="L215" s="449"/>
      <c r="M215" s="449"/>
      <c r="N215" s="449"/>
      <c r="O215" s="449"/>
      <c r="P215" s="449"/>
      <c r="Q215" s="445"/>
    </row>
    <row r="216" spans="1:17" ht="15">
      <c r="A216" s="445"/>
      <c r="C216" s="449"/>
      <c r="D216" s="475"/>
      <c r="E216" s="475"/>
      <c r="F216" s="475"/>
      <c r="G216" s="476"/>
      <c r="H216" s="473"/>
      <c r="I216" s="449"/>
      <c r="J216" s="449"/>
      <c r="K216" s="449"/>
      <c r="L216" s="449"/>
      <c r="M216" s="449"/>
      <c r="N216" s="449"/>
      <c r="O216" s="449"/>
      <c r="P216" s="449"/>
      <c r="Q216" s="445"/>
    </row>
    <row r="217" spans="1:17" ht="15.75" thickBot="1">
      <c r="A217" s="445"/>
      <c r="C217" s="449"/>
      <c r="D217" s="475"/>
      <c r="E217" s="475"/>
      <c r="F217" s="475"/>
      <c r="G217" s="476"/>
      <c r="H217" s="473"/>
      <c r="I217" s="449"/>
      <c r="J217" s="449"/>
      <c r="K217" s="449"/>
      <c r="L217" s="449"/>
      <c r="M217" s="449"/>
      <c r="N217" s="449"/>
      <c r="O217" s="449"/>
      <c r="P217" s="449"/>
      <c r="Q217" s="445"/>
    </row>
    <row r="218" spans="1:17" ht="19.5" thickBot="1">
      <c r="A218" s="445"/>
      <c r="C218" s="449"/>
      <c r="D218" s="141" t="s">
        <v>22</v>
      </c>
      <c r="E218" s="142"/>
      <c r="F218" s="142"/>
      <c r="G218" s="142"/>
      <c r="H218" s="142"/>
      <c r="I218" s="142"/>
      <c r="J218" s="143"/>
      <c r="K218" s="488"/>
      <c r="L218" s="488"/>
      <c r="M218" s="449"/>
      <c r="N218" s="449"/>
      <c r="O218" s="449"/>
      <c r="P218" s="449"/>
      <c r="Q218" s="445"/>
    </row>
    <row r="219" spans="1:17" ht="15.75" thickBot="1">
      <c r="A219" s="445"/>
      <c r="C219" s="449"/>
      <c r="D219" s="467">
        <v>1</v>
      </c>
      <c r="E219" s="477" t="str">
        <f>+'[1]ACUM-MAYO'!A186</f>
        <v>INFOMEX</v>
      </c>
      <c r="F219" s="478"/>
      <c r="G219" s="478"/>
      <c r="H219" s="479"/>
      <c r="I219" s="569">
        <v>0</v>
      </c>
      <c r="J219" s="568">
        <v>0</v>
      </c>
      <c r="K219" s="491"/>
      <c r="L219" s="491"/>
      <c r="M219" s="449"/>
      <c r="N219" s="449"/>
      <c r="O219" s="449"/>
      <c r="P219" s="449"/>
      <c r="Q219" s="445"/>
    </row>
    <row r="220" spans="1:17" ht="19.5" customHeight="1" thickBot="1">
      <c r="A220" s="445"/>
      <c r="C220" s="449"/>
      <c r="D220" s="467">
        <v>2</v>
      </c>
      <c r="E220" s="477" t="str">
        <f>+'[1]ACUM-MAYO'!A187</f>
        <v>CORREO ELECTRONICO</v>
      </c>
      <c r="F220" s="478"/>
      <c r="G220" s="478"/>
      <c r="H220" s="479"/>
      <c r="I220" s="569">
        <v>18</v>
      </c>
      <c r="J220" s="568">
        <v>0.9473684210526315</v>
      </c>
      <c r="K220" s="491"/>
      <c r="L220" s="491"/>
      <c r="M220" s="449"/>
      <c r="N220" s="449"/>
      <c r="O220" s="449"/>
      <c r="P220" s="449"/>
      <c r="Q220" s="445"/>
    </row>
    <row r="221" spans="1:17" ht="15.75" customHeight="1" thickBot="1">
      <c r="A221" s="445"/>
      <c r="C221" s="449"/>
      <c r="D221" s="467">
        <v>3</v>
      </c>
      <c r="E221" s="477" t="str">
        <f>+'[1]ACUM-MAYO'!A188</f>
        <v>NOTIFICACIÓN PERSONAL</v>
      </c>
      <c r="F221" s="478"/>
      <c r="G221" s="478"/>
      <c r="H221" s="479"/>
      <c r="I221" s="569">
        <v>0</v>
      </c>
      <c r="J221" s="568">
        <v>0</v>
      </c>
      <c r="K221" s="491"/>
      <c r="L221" s="491"/>
      <c r="M221" s="449"/>
      <c r="N221" s="449"/>
      <c r="O221" s="449"/>
      <c r="P221" s="449"/>
      <c r="Q221" s="445"/>
    </row>
    <row r="222" spans="1:17" ht="15.75" customHeight="1" thickBot="1">
      <c r="A222" s="445"/>
      <c r="C222" s="449"/>
      <c r="D222" s="467">
        <v>4</v>
      </c>
      <c r="E222" s="477" t="str">
        <f>+'[1]ACUM-MAYO'!A189</f>
        <v>LISTAS</v>
      </c>
      <c r="F222" s="478"/>
      <c r="G222" s="481"/>
      <c r="H222" s="482"/>
      <c r="I222" s="569">
        <v>1</v>
      </c>
      <c r="J222" s="568">
        <v>0.05263157894736842</v>
      </c>
      <c r="K222" s="491"/>
      <c r="L222" s="491"/>
      <c r="M222" s="449"/>
      <c r="N222" s="480"/>
      <c r="O222" s="449"/>
      <c r="P222" s="449"/>
      <c r="Q222" s="445"/>
    </row>
    <row r="223" spans="1:17" ht="15.75" customHeight="1" thickBot="1">
      <c r="A223" s="445"/>
      <c r="C223" s="449"/>
      <c r="D223" s="449"/>
      <c r="E223" s="449"/>
      <c r="F223" s="449"/>
      <c r="G223" s="449"/>
      <c r="H223" s="449"/>
      <c r="I223" s="449"/>
      <c r="J223" s="449"/>
      <c r="K223" s="449"/>
      <c r="L223" s="449"/>
      <c r="M223" s="449"/>
      <c r="N223" s="480"/>
      <c r="O223" s="449"/>
      <c r="P223" s="449"/>
      <c r="Q223" s="445"/>
    </row>
    <row r="224" spans="1:17" ht="15.75" customHeight="1" thickBot="1">
      <c r="A224" s="445"/>
      <c r="C224" s="449"/>
      <c r="D224" s="459"/>
      <c r="E224" s="471"/>
      <c r="F224" s="471"/>
      <c r="G224" s="471"/>
      <c r="H224" s="461" t="s">
        <v>5</v>
      </c>
      <c r="I224" s="455">
        <f>SUM(I219:I223)</f>
        <v>19</v>
      </c>
      <c r="J224" s="462">
        <f>SUM(J219:J223)</f>
        <v>1</v>
      </c>
      <c r="K224" s="492"/>
      <c r="L224" s="492"/>
      <c r="M224" s="449"/>
      <c r="N224" s="449"/>
      <c r="O224" s="449"/>
      <c r="P224" s="449"/>
      <c r="Q224" s="445"/>
    </row>
    <row r="225" spans="1:17" s="460" customFormat="1" ht="15.75">
      <c r="A225" s="458"/>
      <c r="B225" s="459"/>
      <c r="C225" s="459"/>
      <c r="D225" s="449"/>
      <c r="E225" s="449"/>
      <c r="F225" s="449"/>
      <c r="G225" s="449"/>
      <c r="H225" s="449"/>
      <c r="I225" s="449"/>
      <c r="J225" s="449"/>
      <c r="K225" s="449"/>
      <c r="L225" s="449"/>
      <c r="M225" s="459"/>
      <c r="N225" s="459"/>
      <c r="O225" s="459"/>
      <c r="P225" s="459"/>
      <c r="Q225" s="458"/>
    </row>
    <row r="226" spans="1:17" ht="15">
      <c r="A226" s="445"/>
      <c r="C226" s="449"/>
      <c r="D226" s="449"/>
      <c r="E226" s="449"/>
      <c r="F226" s="449"/>
      <c r="G226" s="449"/>
      <c r="H226" s="449"/>
      <c r="I226" s="449"/>
      <c r="J226" s="449"/>
      <c r="K226" s="449"/>
      <c r="L226" s="449"/>
      <c r="M226" s="449"/>
      <c r="N226" s="449"/>
      <c r="O226" s="449"/>
      <c r="P226" s="449"/>
      <c r="Q226" s="445"/>
    </row>
    <row r="227" spans="1:17" ht="15">
      <c r="A227" s="445"/>
      <c r="C227" s="449"/>
      <c r="D227" s="449"/>
      <c r="E227" s="449"/>
      <c r="F227" s="449"/>
      <c r="G227" s="449"/>
      <c r="H227" s="449"/>
      <c r="I227" s="449"/>
      <c r="J227" s="449"/>
      <c r="K227" s="449"/>
      <c r="L227" s="449"/>
      <c r="M227" s="449"/>
      <c r="N227" s="449"/>
      <c r="O227" s="449"/>
      <c r="P227" s="449"/>
      <c r="Q227" s="445"/>
    </row>
    <row r="228" spans="1:17" ht="15">
      <c r="A228" s="445"/>
      <c r="C228" s="449"/>
      <c r="D228" s="449"/>
      <c r="E228" s="449"/>
      <c r="F228" s="449"/>
      <c r="G228" s="449"/>
      <c r="H228" s="449"/>
      <c r="I228" s="449"/>
      <c r="J228" s="449"/>
      <c r="K228" s="449"/>
      <c r="L228" s="449"/>
      <c r="M228" s="449"/>
      <c r="N228" s="449"/>
      <c r="O228" s="449"/>
      <c r="P228" s="449"/>
      <c r="Q228" s="445"/>
    </row>
    <row r="229" spans="1:17" ht="15">
      <c r="A229" s="445"/>
      <c r="C229" s="449"/>
      <c r="D229" s="449"/>
      <c r="E229" s="449"/>
      <c r="F229" s="449"/>
      <c r="G229" s="449"/>
      <c r="H229" s="449"/>
      <c r="I229" s="449"/>
      <c r="J229" s="449"/>
      <c r="K229" s="449"/>
      <c r="L229" s="449"/>
      <c r="M229" s="449"/>
      <c r="N229" s="449"/>
      <c r="O229" s="449"/>
      <c r="P229" s="449"/>
      <c r="Q229" s="445"/>
    </row>
    <row r="230" spans="1:17" ht="15">
      <c r="A230" s="445"/>
      <c r="C230" s="449"/>
      <c r="D230" s="449"/>
      <c r="E230" s="449"/>
      <c r="F230" s="449"/>
      <c r="G230" s="449"/>
      <c r="H230" s="449"/>
      <c r="I230" s="449"/>
      <c r="J230" s="449"/>
      <c r="K230" s="449"/>
      <c r="L230" s="449"/>
      <c r="M230" s="449"/>
      <c r="N230" s="449"/>
      <c r="O230" s="449"/>
      <c r="P230" s="449"/>
      <c r="Q230" s="445"/>
    </row>
    <row r="231" spans="1:17" ht="15">
      <c r="A231" s="445"/>
      <c r="C231" s="449"/>
      <c r="D231" s="449"/>
      <c r="E231" s="449"/>
      <c r="F231" s="449"/>
      <c r="G231" s="449"/>
      <c r="H231" s="449"/>
      <c r="I231" s="449"/>
      <c r="J231" s="449"/>
      <c r="K231" s="449"/>
      <c r="L231" s="449"/>
      <c r="M231" s="449"/>
      <c r="N231" s="449"/>
      <c r="O231" s="449"/>
      <c r="P231" s="449"/>
      <c r="Q231" s="445"/>
    </row>
    <row r="232" spans="1:17" ht="15">
      <c r="A232" s="445"/>
      <c r="C232" s="449"/>
      <c r="D232" s="449"/>
      <c r="E232" s="449"/>
      <c r="F232" s="449"/>
      <c r="G232" s="449"/>
      <c r="H232" s="449"/>
      <c r="I232" s="449"/>
      <c r="J232" s="449"/>
      <c r="K232" s="449"/>
      <c r="L232" s="449"/>
      <c r="M232" s="449"/>
      <c r="N232" s="449"/>
      <c r="O232" s="449"/>
      <c r="P232" s="449"/>
      <c r="Q232" s="445"/>
    </row>
    <row r="233" spans="1:17" ht="15">
      <c r="A233" s="445"/>
      <c r="C233" s="449"/>
      <c r="D233" s="449"/>
      <c r="E233" s="449"/>
      <c r="F233" s="449"/>
      <c r="G233" s="449"/>
      <c r="H233" s="449"/>
      <c r="I233" s="449"/>
      <c r="J233" s="449"/>
      <c r="K233" s="449"/>
      <c r="L233" s="449"/>
      <c r="M233" s="449"/>
      <c r="N233" s="449"/>
      <c r="O233" s="449"/>
      <c r="P233" s="449"/>
      <c r="Q233" s="445"/>
    </row>
    <row r="234" spans="1:17" ht="15">
      <c r="A234" s="445"/>
      <c r="C234" s="449"/>
      <c r="D234" s="449"/>
      <c r="E234" s="449"/>
      <c r="F234" s="449"/>
      <c r="G234" s="449"/>
      <c r="H234" s="449"/>
      <c r="I234" s="449"/>
      <c r="J234" s="449"/>
      <c r="K234" s="449"/>
      <c r="L234" s="449"/>
      <c r="M234" s="449"/>
      <c r="N234" s="449"/>
      <c r="O234" s="449"/>
      <c r="P234" s="449"/>
      <c r="Q234" s="445"/>
    </row>
    <row r="235" spans="1:17" ht="15">
      <c r="A235" s="445"/>
      <c r="C235" s="449"/>
      <c r="D235" s="449"/>
      <c r="E235" s="449"/>
      <c r="F235" s="449"/>
      <c r="G235" s="449"/>
      <c r="H235" s="449"/>
      <c r="I235" s="449"/>
      <c r="J235" s="449"/>
      <c r="K235" s="449"/>
      <c r="L235" s="449"/>
      <c r="M235" s="449"/>
      <c r="N235" s="449"/>
      <c r="O235" s="449"/>
      <c r="P235" s="449"/>
      <c r="Q235" s="445"/>
    </row>
    <row r="236" spans="1:17" ht="15">
      <c r="A236" s="445"/>
      <c r="C236" s="449"/>
      <c r="D236" s="449"/>
      <c r="E236" s="449"/>
      <c r="F236" s="449"/>
      <c r="G236" s="449"/>
      <c r="H236" s="449"/>
      <c r="I236" s="449"/>
      <c r="J236" s="449"/>
      <c r="K236" s="449"/>
      <c r="L236" s="449"/>
      <c r="M236" s="449"/>
      <c r="N236" s="449"/>
      <c r="O236" s="449"/>
      <c r="P236" s="449"/>
      <c r="Q236" s="445"/>
    </row>
    <row r="237" spans="1:17" ht="15">
      <c r="A237" s="445"/>
      <c r="C237" s="449"/>
      <c r="D237" s="449"/>
      <c r="E237" s="449"/>
      <c r="F237" s="449"/>
      <c r="G237" s="449"/>
      <c r="H237" s="449"/>
      <c r="I237" s="449"/>
      <c r="J237" s="449"/>
      <c r="K237" s="449"/>
      <c r="L237" s="449"/>
      <c r="M237" s="449"/>
      <c r="N237" s="449"/>
      <c r="O237" s="449"/>
      <c r="P237" s="449"/>
      <c r="Q237" s="445"/>
    </row>
    <row r="238" spans="1:17" ht="15">
      <c r="A238" s="445"/>
      <c r="C238" s="449"/>
      <c r="D238" s="449"/>
      <c r="E238" s="449"/>
      <c r="F238" s="449"/>
      <c r="G238" s="449"/>
      <c r="H238" s="449"/>
      <c r="I238" s="449"/>
      <c r="J238" s="449"/>
      <c r="K238" s="449"/>
      <c r="L238" s="449"/>
      <c r="M238" s="449"/>
      <c r="N238" s="449"/>
      <c r="O238" s="449"/>
      <c r="P238" s="449"/>
      <c r="Q238" s="445"/>
    </row>
    <row r="239" spans="1:17" ht="15">
      <c r="A239" s="445"/>
      <c r="C239" s="449"/>
      <c r="D239" s="449"/>
      <c r="E239" s="449"/>
      <c r="F239" s="449"/>
      <c r="G239" s="449"/>
      <c r="H239" s="449"/>
      <c r="I239" s="449"/>
      <c r="J239" s="449"/>
      <c r="K239" s="449"/>
      <c r="L239" s="449"/>
      <c r="M239" s="449"/>
      <c r="N239" s="449"/>
      <c r="O239" s="449"/>
      <c r="P239" s="449"/>
      <c r="Q239" s="445"/>
    </row>
    <row r="240" spans="1:17" ht="15">
      <c r="A240" s="445"/>
      <c r="C240" s="449"/>
      <c r="D240" s="449"/>
      <c r="E240" s="449"/>
      <c r="F240" s="449"/>
      <c r="G240" s="449"/>
      <c r="H240" s="449"/>
      <c r="I240" s="449"/>
      <c r="J240" s="449"/>
      <c r="K240" s="449"/>
      <c r="L240" s="449"/>
      <c r="M240" s="449"/>
      <c r="N240" s="449"/>
      <c r="O240" s="449"/>
      <c r="P240" s="449"/>
      <c r="Q240" s="445"/>
    </row>
    <row r="241" spans="1:17" ht="15.75" thickBot="1">
      <c r="A241" s="445"/>
      <c r="C241" s="449"/>
      <c r="D241" s="449"/>
      <c r="E241" s="449"/>
      <c r="F241" s="449"/>
      <c r="G241" s="449"/>
      <c r="H241" s="449"/>
      <c r="I241" s="449"/>
      <c r="J241" s="449"/>
      <c r="K241" s="449"/>
      <c r="L241" s="449"/>
      <c r="M241" s="449"/>
      <c r="N241" s="449"/>
      <c r="O241" s="449"/>
      <c r="P241" s="449"/>
      <c r="Q241" s="445"/>
    </row>
    <row r="242" spans="1:17" ht="19.5" thickBot="1">
      <c r="A242" s="445"/>
      <c r="C242" s="449"/>
      <c r="D242" s="148" t="s">
        <v>23</v>
      </c>
      <c r="E242" s="149"/>
      <c r="F242" s="149"/>
      <c r="G242" s="150"/>
      <c r="H242" s="499"/>
      <c r="I242" s="449"/>
      <c r="J242" s="449"/>
      <c r="K242" s="449"/>
      <c r="L242" s="449"/>
      <c r="M242" s="449"/>
      <c r="N242" s="449"/>
      <c r="O242" s="449"/>
      <c r="P242" s="449"/>
      <c r="Q242" s="445"/>
    </row>
    <row r="243" spans="1:17" ht="27" customHeight="1" thickBot="1">
      <c r="A243" s="445"/>
      <c r="C243" s="449"/>
      <c r="D243" s="454">
        <v>1</v>
      </c>
      <c r="E243" s="123" t="s">
        <v>31</v>
      </c>
      <c r="F243" s="124"/>
      <c r="G243" s="502">
        <v>0</v>
      </c>
      <c r="H243" s="449"/>
      <c r="I243" s="449"/>
      <c r="J243" s="449"/>
      <c r="K243" s="449"/>
      <c r="L243" s="449"/>
      <c r="M243" s="449"/>
      <c r="N243" s="449"/>
      <c r="O243" s="449"/>
      <c r="P243" s="449"/>
      <c r="Q243" s="445"/>
    </row>
    <row r="244" spans="1:17" ht="19.5" customHeight="1" thickBot="1">
      <c r="A244" s="445"/>
      <c r="C244" s="483"/>
      <c r="D244" s="454">
        <v>2</v>
      </c>
      <c r="E244" s="123" t="s">
        <v>33</v>
      </c>
      <c r="F244" s="124"/>
      <c r="G244" s="628">
        <v>4</v>
      </c>
      <c r="H244" s="449"/>
      <c r="I244" s="449"/>
      <c r="J244" s="449"/>
      <c r="K244" s="449"/>
      <c r="L244" s="449"/>
      <c r="M244" s="449"/>
      <c r="N244" s="449"/>
      <c r="O244" s="449"/>
      <c r="P244" s="449"/>
      <c r="Q244" s="445"/>
    </row>
    <row r="245" spans="1:17" ht="24" customHeight="1" thickBot="1">
      <c r="A245" s="445"/>
      <c r="C245" s="484"/>
      <c r="D245" s="454">
        <v>3</v>
      </c>
      <c r="E245" s="123" t="s">
        <v>32</v>
      </c>
      <c r="F245" s="124"/>
      <c r="G245" s="626">
        <v>0</v>
      </c>
      <c r="H245" s="449"/>
      <c r="I245" s="449"/>
      <c r="J245" s="449"/>
      <c r="K245" s="449"/>
      <c r="L245" s="449"/>
      <c r="M245" s="449"/>
      <c r="N245" s="449"/>
      <c r="O245" s="449"/>
      <c r="P245" s="445"/>
      <c r="Q245" s="486"/>
    </row>
    <row r="246" spans="1:17" ht="15.75" customHeight="1" thickBot="1">
      <c r="A246" s="445"/>
      <c r="C246" s="484"/>
      <c r="D246" s="454">
        <v>4</v>
      </c>
      <c r="E246" s="123" t="s">
        <v>34</v>
      </c>
      <c r="F246" s="124"/>
      <c r="G246" s="626">
        <v>0</v>
      </c>
      <c r="H246" s="449"/>
      <c r="I246" s="449"/>
      <c r="J246" s="449"/>
      <c r="K246" s="449"/>
      <c r="L246" s="449"/>
      <c r="M246" s="449"/>
      <c r="N246" s="449"/>
      <c r="O246" s="449"/>
      <c r="P246" s="445"/>
      <c r="Q246" s="486"/>
    </row>
    <row r="247" spans="1:17" ht="15.75" customHeight="1" thickBot="1">
      <c r="A247" s="445"/>
      <c r="C247" s="484"/>
      <c r="D247" s="454">
        <v>5</v>
      </c>
      <c r="E247" s="123" t="s">
        <v>40</v>
      </c>
      <c r="F247" s="124"/>
      <c r="G247" s="626">
        <v>0</v>
      </c>
      <c r="H247" s="449"/>
      <c r="I247" s="449"/>
      <c r="J247" s="449"/>
      <c r="K247" s="449"/>
      <c r="L247" s="449"/>
      <c r="M247" s="449"/>
      <c r="N247" s="449"/>
      <c r="O247" s="449"/>
      <c r="P247" s="445"/>
      <c r="Q247" s="486"/>
    </row>
    <row r="248" spans="1:17" ht="15.75" customHeight="1" thickBot="1">
      <c r="A248" s="445"/>
      <c r="C248" s="484"/>
      <c r="D248" s="454">
        <v>6</v>
      </c>
      <c r="E248" s="123" t="s">
        <v>41</v>
      </c>
      <c r="F248" s="124"/>
      <c r="G248" s="626">
        <v>2</v>
      </c>
      <c r="H248" s="449"/>
      <c r="I248" s="449"/>
      <c r="J248" s="449"/>
      <c r="K248" s="449"/>
      <c r="L248" s="449"/>
      <c r="M248" s="449"/>
      <c r="N248" s="449"/>
      <c r="O248" s="449"/>
      <c r="P248" s="445"/>
      <c r="Q248" s="486"/>
    </row>
    <row r="249" spans="1:17" ht="15.75" customHeight="1" thickBot="1">
      <c r="A249" s="445"/>
      <c r="C249" s="484"/>
      <c r="D249" s="454">
        <v>7</v>
      </c>
      <c r="E249" s="123" t="s">
        <v>35</v>
      </c>
      <c r="F249" s="124"/>
      <c r="G249" s="626">
        <v>0</v>
      </c>
      <c r="H249" s="449"/>
      <c r="I249" s="147"/>
      <c r="J249" s="147"/>
      <c r="K249" s="489"/>
      <c r="L249" s="489"/>
      <c r="M249" s="449"/>
      <c r="N249" s="449"/>
      <c r="O249" s="449"/>
      <c r="P249" s="445"/>
      <c r="Q249" s="486"/>
    </row>
    <row r="250" spans="1:17" ht="21" customHeight="1" thickBot="1">
      <c r="A250" s="445"/>
      <c r="C250" s="484"/>
      <c r="D250" s="454">
        <v>8</v>
      </c>
      <c r="E250" s="122" t="s">
        <v>36</v>
      </c>
      <c r="F250" s="123"/>
      <c r="G250" s="626">
        <v>1</v>
      </c>
      <c r="H250" s="449"/>
      <c r="I250" s="449"/>
      <c r="J250" s="449"/>
      <c r="K250" s="449"/>
      <c r="L250" s="449"/>
      <c r="M250" s="449"/>
      <c r="N250" s="449"/>
      <c r="O250" s="449"/>
      <c r="P250" s="445"/>
      <c r="Q250" s="486"/>
    </row>
    <row r="251" spans="1:17" ht="15.75" customHeight="1" thickBot="1">
      <c r="A251" s="445"/>
      <c r="C251" s="484"/>
      <c r="D251" s="454">
        <v>9</v>
      </c>
      <c r="E251" s="122" t="s">
        <v>37</v>
      </c>
      <c r="F251" s="123"/>
      <c r="G251" s="626">
        <v>5</v>
      </c>
      <c r="H251" s="449"/>
      <c r="I251" s="449"/>
      <c r="J251" s="449"/>
      <c r="K251" s="449"/>
      <c r="L251" s="449"/>
      <c r="M251" s="449"/>
      <c r="N251" s="449"/>
      <c r="O251" s="449"/>
      <c r="P251" s="445"/>
      <c r="Q251" s="486"/>
    </row>
    <row r="252" spans="1:17" ht="15.75" customHeight="1" thickBot="1">
      <c r="A252" s="445"/>
      <c r="C252" s="484"/>
      <c r="D252" s="454">
        <v>10</v>
      </c>
      <c r="E252" s="122" t="s">
        <v>38</v>
      </c>
      <c r="F252" s="123"/>
      <c r="G252" s="626">
        <v>8</v>
      </c>
      <c r="H252" s="449"/>
      <c r="I252" s="449"/>
      <c r="J252" s="449"/>
      <c r="K252" s="449"/>
      <c r="L252" s="449"/>
      <c r="M252" s="449"/>
      <c r="N252" s="449"/>
      <c r="O252" s="449"/>
      <c r="P252" s="445"/>
      <c r="Q252" s="486"/>
    </row>
    <row r="253" spans="1:17" ht="15.75" customHeight="1" thickBot="1">
      <c r="A253" s="445"/>
      <c r="C253" s="484"/>
      <c r="D253" s="454">
        <v>11</v>
      </c>
      <c r="E253" s="122" t="s">
        <v>39</v>
      </c>
      <c r="F253" s="123"/>
      <c r="G253" s="626">
        <v>2</v>
      </c>
      <c r="H253" s="449"/>
      <c r="I253" s="449"/>
      <c r="J253" s="449"/>
      <c r="K253" s="449"/>
      <c r="L253" s="449"/>
      <c r="M253" s="449"/>
      <c r="N253" s="449"/>
      <c r="O253" s="449"/>
      <c r="P253" s="445"/>
      <c r="Q253" s="486"/>
    </row>
    <row r="254" spans="1:17" ht="15.75" customHeight="1" thickBot="1">
      <c r="A254" s="445"/>
      <c r="C254" s="484"/>
      <c r="D254" s="454">
        <v>12</v>
      </c>
      <c r="E254" s="122" t="s">
        <v>48</v>
      </c>
      <c r="F254" s="123"/>
      <c r="G254" s="626">
        <v>1</v>
      </c>
      <c r="H254" s="449"/>
      <c r="I254" s="449"/>
      <c r="J254" s="449"/>
      <c r="K254" s="449"/>
      <c r="L254" s="449"/>
      <c r="M254" s="449"/>
      <c r="N254" s="449"/>
      <c r="O254" s="449"/>
      <c r="P254" s="445"/>
      <c r="Q254" s="486"/>
    </row>
    <row r="255" spans="1:17" ht="15.75" customHeight="1" thickBot="1">
      <c r="A255" s="445"/>
      <c r="C255" s="484"/>
      <c r="D255" s="454">
        <v>13</v>
      </c>
      <c r="E255" s="122" t="s">
        <v>42</v>
      </c>
      <c r="F255" s="123"/>
      <c r="G255" s="626">
        <v>0</v>
      </c>
      <c r="H255" s="449"/>
      <c r="I255" s="449"/>
      <c r="J255" s="449"/>
      <c r="K255" s="449"/>
      <c r="L255" s="449"/>
      <c r="M255" s="449"/>
      <c r="N255" s="449"/>
      <c r="O255" s="449"/>
      <c r="P255" s="445"/>
      <c r="Q255" s="486"/>
    </row>
    <row r="256" spans="1:17" ht="15.75" customHeight="1" thickBot="1">
      <c r="A256" s="445"/>
      <c r="C256" s="484"/>
      <c r="D256" s="454">
        <v>14</v>
      </c>
      <c r="E256" s="122" t="s">
        <v>43</v>
      </c>
      <c r="F256" s="123"/>
      <c r="G256" s="626">
        <v>1</v>
      </c>
      <c r="H256" s="449"/>
      <c r="I256" s="449"/>
      <c r="J256" s="449"/>
      <c r="K256" s="449"/>
      <c r="L256" s="449"/>
      <c r="M256" s="449"/>
      <c r="N256" s="449"/>
      <c r="O256" s="449"/>
      <c r="P256" s="445"/>
      <c r="Q256" s="486"/>
    </row>
    <row r="257" spans="1:17" ht="15.75" customHeight="1" thickBot="1">
      <c r="A257" s="445"/>
      <c r="C257" s="484"/>
      <c r="D257" s="454">
        <v>15</v>
      </c>
      <c r="E257" s="122" t="s">
        <v>45</v>
      </c>
      <c r="F257" s="123"/>
      <c r="G257" s="626">
        <v>35</v>
      </c>
      <c r="H257" s="449"/>
      <c r="I257" s="449"/>
      <c r="J257" s="449"/>
      <c r="K257" s="449"/>
      <c r="L257" s="449"/>
      <c r="M257" s="449"/>
      <c r="N257" s="449"/>
      <c r="O257" s="449"/>
      <c r="P257" s="445"/>
      <c r="Q257" s="486"/>
    </row>
    <row r="258" spans="1:17" ht="15.75" customHeight="1" thickBot="1">
      <c r="A258" s="445"/>
      <c r="C258" s="484"/>
      <c r="D258" s="454">
        <v>16</v>
      </c>
      <c r="E258" s="122" t="s">
        <v>44</v>
      </c>
      <c r="F258" s="123"/>
      <c r="G258" s="626">
        <v>0</v>
      </c>
      <c r="H258" s="449"/>
      <c r="I258" s="449"/>
      <c r="J258" s="449"/>
      <c r="K258" s="449"/>
      <c r="L258" s="449"/>
      <c r="M258" s="449"/>
      <c r="N258" s="449"/>
      <c r="O258" s="449"/>
      <c r="P258" s="445"/>
      <c r="Q258" s="486"/>
    </row>
    <row r="259" spans="1:17" ht="15.75" customHeight="1" thickBot="1">
      <c r="A259" s="445"/>
      <c r="C259" s="484"/>
      <c r="D259" s="454">
        <v>17</v>
      </c>
      <c r="E259" s="122" t="s">
        <v>47</v>
      </c>
      <c r="F259" s="123"/>
      <c r="G259" s="626">
        <v>6</v>
      </c>
      <c r="H259" s="449"/>
      <c r="I259" s="449"/>
      <c r="J259" s="449"/>
      <c r="K259" s="449"/>
      <c r="L259" s="449"/>
      <c r="M259" s="449"/>
      <c r="N259" s="449"/>
      <c r="O259" s="449"/>
      <c r="P259" s="445"/>
      <c r="Q259" s="486"/>
    </row>
    <row r="260" spans="1:17" ht="15.75" customHeight="1" thickBot="1">
      <c r="A260" s="445"/>
      <c r="C260" s="484"/>
      <c r="D260" s="537"/>
      <c r="E260" s="538"/>
      <c r="F260" s="539"/>
      <c r="G260" s="537"/>
      <c r="H260" s="449"/>
      <c r="I260" s="449"/>
      <c r="J260" s="449"/>
      <c r="K260" s="449"/>
      <c r="L260" s="449"/>
      <c r="M260" s="449"/>
      <c r="N260" s="449"/>
      <c r="O260" s="449"/>
      <c r="P260" s="445"/>
      <c r="Q260" s="486"/>
    </row>
    <row r="261" spans="1:17" ht="15.75" customHeight="1" thickBot="1">
      <c r="A261" s="445"/>
      <c r="C261" s="484"/>
      <c r="D261" s="449"/>
      <c r="E261" s="139" t="s">
        <v>5</v>
      </c>
      <c r="F261" s="140"/>
      <c r="G261" s="501">
        <f>SUM(G243:G259)</f>
        <v>65</v>
      </c>
      <c r="H261" s="449"/>
      <c r="I261" s="449"/>
      <c r="J261" s="449"/>
      <c r="K261" s="449"/>
      <c r="L261" s="449"/>
      <c r="M261" s="449"/>
      <c r="N261" s="449"/>
      <c r="O261" s="449"/>
      <c r="P261" s="445"/>
      <c r="Q261" s="486"/>
    </row>
    <row r="262" spans="1:17" ht="15.75" customHeight="1" thickBot="1">
      <c r="A262" s="445"/>
      <c r="B262" s="125" t="s">
        <v>24</v>
      </c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445"/>
      <c r="Q262" s="486"/>
    </row>
    <row r="263" spans="1:17" ht="15.75" customHeight="1">
      <c r="A263" s="445"/>
      <c r="C263" s="484"/>
      <c r="D263" s="449"/>
      <c r="E263" s="449"/>
      <c r="F263" s="449"/>
      <c r="G263" s="449"/>
      <c r="H263" s="449"/>
      <c r="I263" s="449"/>
      <c r="J263" s="449"/>
      <c r="K263" s="449"/>
      <c r="L263" s="449"/>
      <c r="M263" s="449"/>
      <c r="N263" s="449"/>
      <c r="O263" s="449"/>
      <c r="P263" s="445"/>
      <c r="Q263" s="486"/>
    </row>
    <row r="264" spans="1:17" ht="15.75" customHeight="1">
      <c r="A264" s="445"/>
      <c r="C264" s="484"/>
      <c r="D264" s="449"/>
      <c r="E264" s="449"/>
      <c r="F264" s="449"/>
      <c r="G264" s="449"/>
      <c r="H264" s="449"/>
      <c r="I264" s="449"/>
      <c r="J264" s="449"/>
      <c r="K264" s="449"/>
      <c r="L264" s="449"/>
      <c r="M264" s="449"/>
      <c r="N264" s="449"/>
      <c r="O264" s="449"/>
      <c r="P264" s="445"/>
      <c r="Q264" s="486"/>
    </row>
    <row r="265" spans="1:17" ht="15.75" customHeight="1">
      <c r="A265" s="445"/>
      <c r="C265" s="484"/>
      <c r="D265" s="449"/>
      <c r="E265" s="449"/>
      <c r="F265" s="449"/>
      <c r="G265" s="449"/>
      <c r="H265" s="460"/>
      <c r="I265" s="459"/>
      <c r="J265" s="459"/>
      <c r="K265" s="459"/>
      <c r="L265" s="459"/>
      <c r="M265" s="449"/>
      <c r="N265" s="449"/>
      <c r="O265" s="449"/>
      <c r="P265" s="445"/>
      <c r="Q265" s="486"/>
    </row>
    <row r="266" spans="1:17" ht="15">
      <c r="A266" s="445"/>
      <c r="C266" s="483"/>
      <c r="D266" s="449"/>
      <c r="E266" s="449"/>
      <c r="F266" s="449"/>
      <c r="G266" s="449"/>
      <c r="H266" s="449"/>
      <c r="I266" s="449"/>
      <c r="J266" s="449"/>
      <c r="K266" s="449"/>
      <c r="L266" s="449"/>
      <c r="M266" s="449"/>
      <c r="N266" s="449"/>
      <c r="O266" s="449"/>
      <c r="P266" s="449"/>
      <c r="Q266" s="445"/>
    </row>
    <row r="267" spans="1:17" s="460" customFormat="1" ht="15.75">
      <c r="A267" s="458"/>
      <c r="B267" s="459"/>
      <c r="C267" s="459"/>
      <c r="D267" s="449"/>
      <c r="E267" s="449"/>
      <c r="F267" s="449"/>
      <c r="G267" s="449"/>
      <c r="H267" s="449"/>
      <c r="I267" s="449"/>
      <c r="J267" s="449"/>
      <c r="K267" s="449"/>
      <c r="L267" s="449"/>
      <c r="M267" s="459"/>
      <c r="N267" s="459"/>
      <c r="O267" s="459"/>
      <c r="P267" s="459"/>
      <c r="Q267" s="458"/>
    </row>
    <row r="268" spans="1:17" ht="15">
      <c r="A268" s="445"/>
      <c r="C268" s="449"/>
      <c r="D268" s="449"/>
      <c r="E268" s="449"/>
      <c r="F268" s="449"/>
      <c r="G268" s="449"/>
      <c r="H268" s="449"/>
      <c r="I268" s="449"/>
      <c r="J268" s="449"/>
      <c r="K268" s="449"/>
      <c r="L268" s="449"/>
      <c r="M268" s="449"/>
      <c r="N268" s="449"/>
      <c r="O268" s="449"/>
      <c r="P268" s="449"/>
      <c r="Q268" s="445"/>
    </row>
    <row r="269" spans="1:17" ht="15.75" thickBot="1">
      <c r="A269" s="445"/>
      <c r="C269" s="449"/>
      <c r="D269" s="449"/>
      <c r="E269" s="449"/>
      <c r="F269" s="449"/>
      <c r="G269" s="449"/>
      <c r="H269" s="449"/>
      <c r="I269" s="449"/>
      <c r="J269" s="449"/>
      <c r="K269" s="449"/>
      <c r="L269" s="449"/>
      <c r="M269" s="449"/>
      <c r="N269" s="449"/>
      <c r="O269" s="449"/>
      <c r="P269" s="449"/>
      <c r="Q269" s="445"/>
    </row>
    <row r="270" spans="1:17" ht="24" customHeight="1" thickBot="1">
      <c r="A270" s="445"/>
      <c r="P270" s="487"/>
      <c r="Q270" s="485"/>
    </row>
    <row r="271" spans="1:17" ht="15">
      <c r="A271" s="445"/>
      <c r="C271" s="449"/>
      <c r="D271" s="449"/>
      <c r="E271" s="449"/>
      <c r="F271" s="449"/>
      <c r="G271" s="449"/>
      <c r="H271" s="449"/>
      <c r="I271" s="449"/>
      <c r="J271" s="449"/>
      <c r="K271" s="449"/>
      <c r="L271" s="449"/>
      <c r="M271" s="449"/>
      <c r="N271" s="449"/>
      <c r="O271" s="449"/>
      <c r="P271" s="449"/>
      <c r="Q271" s="445"/>
    </row>
    <row r="272" spans="1:17" ht="15">
      <c r="A272" s="445"/>
      <c r="C272" s="449"/>
      <c r="D272" s="449"/>
      <c r="E272" s="449"/>
      <c r="F272" s="449"/>
      <c r="G272" s="449"/>
      <c r="H272" s="449"/>
      <c r="I272" s="449"/>
      <c r="J272" s="449"/>
      <c r="K272" s="449"/>
      <c r="L272" s="449"/>
      <c r="M272" s="449"/>
      <c r="N272" s="449"/>
      <c r="O272" s="449"/>
      <c r="P272" s="449"/>
      <c r="Q272" s="445"/>
    </row>
    <row r="273" spans="1:17" ht="15">
      <c r="A273" s="445"/>
      <c r="C273" s="449"/>
      <c r="D273" s="449"/>
      <c r="E273" s="449"/>
      <c r="F273" s="449"/>
      <c r="G273" s="449"/>
      <c r="H273" s="449"/>
      <c r="I273" s="449"/>
      <c r="J273" s="449"/>
      <c r="K273" s="449"/>
      <c r="L273" s="449"/>
      <c r="M273" s="449"/>
      <c r="N273" s="449"/>
      <c r="O273" s="449"/>
      <c r="P273" s="449"/>
      <c r="Q273" s="445"/>
    </row>
    <row r="274" spans="1:17" ht="15">
      <c r="A274" s="445"/>
      <c r="C274" s="449"/>
      <c r="D274" s="449"/>
      <c r="E274" s="449"/>
      <c r="F274" s="449"/>
      <c r="G274" s="449"/>
      <c r="H274" s="449"/>
      <c r="I274" s="449"/>
      <c r="J274" s="449"/>
      <c r="K274" s="449"/>
      <c r="L274" s="449"/>
      <c r="M274" s="449"/>
      <c r="N274" s="449"/>
      <c r="O274" s="449"/>
      <c r="P274" s="449"/>
      <c r="Q274" s="445"/>
    </row>
    <row r="275" spans="1:17" ht="15">
      <c r="A275" s="445"/>
      <c r="C275" s="449"/>
      <c r="D275" s="449"/>
      <c r="E275" s="449"/>
      <c r="F275" s="449"/>
      <c r="G275" s="449"/>
      <c r="H275" s="449"/>
      <c r="I275" s="449"/>
      <c r="J275" s="449"/>
      <c r="K275" s="449"/>
      <c r="L275" s="449"/>
      <c r="M275" s="449"/>
      <c r="N275" s="449"/>
      <c r="O275" s="449"/>
      <c r="P275" s="449"/>
      <c r="Q275" s="445"/>
    </row>
    <row r="276" spans="1:17" ht="15">
      <c r="A276" s="445"/>
      <c r="C276" s="449"/>
      <c r="D276" s="449"/>
      <c r="E276" s="449"/>
      <c r="F276" s="449"/>
      <c r="G276" s="449"/>
      <c r="H276" s="449"/>
      <c r="I276" s="449"/>
      <c r="J276" s="449"/>
      <c r="K276" s="449"/>
      <c r="L276" s="449"/>
      <c r="M276" s="449"/>
      <c r="N276" s="449"/>
      <c r="O276" s="449"/>
      <c r="P276" s="449"/>
      <c r="Q276" s="445"/>
    </row>
    <row r="277" spans="1:17" ht="15">
      <c r="A277" s="445"/>
      <c r="C277" s="449"/>
      <c r="H277" s="449"/>
      <c r="I277" s="449"/>
      <c r="J277" s="449"/>
      <c r="K277" s="449"/>
      <c r="L277" s="449"/>
      <c r="M277" s="449"/>
      <c r="N277" s="449"/>
      <c r="O277" s="449"/>
      <c r="P277" s="449"/>
      <c r="Q277" s="445"/>
    </row>
    <row r="278" spans="1:17" ht="15">
      <c r="A278" s="445"/>
      <c r="C278" s="449"/>
      <c r="H278" s="449"/>
      <c r="I278" s="449"/>
      <c r="J278" s="449"/>
      <c r="K278" s="449"/>
      <c r="L278" s="449"/>
      <c r="M278" s="449"/>
      <c r="N278" s="449"/>
      <c r="O278" s="449"/>
      <c r="P278" s="449"/>
      <c r="Q278" s="445"/>
    </row>
    <row r="279" spans="1:17" ht="15">
      <c r="A279" s="445"/>
      <c r="C279" s="449"/>
      <c r="D279" s="445"/>
      <c r="E279" s="445"/>
      <c r="F279" s="445"/>
      <c r="G279" s="445"/>
      <c r="H279" s="449"/>
      <c r="I279" s="449"/>
      <c r="J279" s="449"/>
      <c r="K279" s="449"/>
      <c r="L279" s="449"/>
      <c r="M279" s="449"/>
      <c r="N279" s="449"/>
      <c r="O279" s="449"/>
      <c r="P279" s="449"/>
      <c r="Q279" s="445"/>
    </row>
    <row r="280" spans="1:17" ht="15">
      <c r="A280" s="445"/>
      <c r="C280" s="449"/>
      <c r="H280" s="449"/>
      <c r="I280" s="449"/>
      <c r="J280" s="449"/>
      <c r="K280" s="449"/>
      <c r="L280" s="449"/>
      <c r="M280" s="449"/>
      <c r="N280" s="449"/>
      <c r="O280" s="449"/>
      <c r="P280" s="449"/>
      <c r="Q280" s="445"/>
    </row>
    <row r="281" spans="1:17" ht="15">
      <c r="A281" s="445"/>
      <c r="C281" s="449"/>
      <c r="H281" s="449"/>
      <c r="I281" s="449"/>
      <c r="J281" s="449"/>
      <c r="K281" s="449"/>
      <c r="L281" s="449"/>
      <c r="M281" s="449"/>
      <c r="N281" s="449"/>
      <c r="O281" s="449"/>
      <c r="P281" s="449"/>
      <c r="Q281" s="445"/>
    </row>
    <row r="282" spans="1:17" ht="15">
      <c r="A282" s="445"/>
      <c r="C282" s="449"/>
      <c r="H282" s="449"/>
      <c r="I282" s="449"/>
      <c r="J282" s="449"/>
      <c r="K282" s="449"/>
      <c r="L282" s="449"/>
      <c r="M282" s="449"/>
      <c r="N282" s="449"/>
      <c r="O282" s="449"/>
      <c r="P282" s="449"/>
      <c r="Q282" s="445"/>
    </row>
    <row r="283" spans="1:17" ht="15">
      <c r="A283" s="445"/>
      <c r="C283" s="449"/>
      <c r="H283" s="449"/>
      <c r="I283" s="449"/>
      <c r="J283" s="449"/>
      <c r="K283" s="449"/>
      <c r="L283" s="449"/>
      <c r="M283" s="449"/>
      <c r="N283" s="449"/>
      <c r="O283" s="449"/>
      <c r="P283" s="449"/>
      <c r="Q283" s="445"/>
    </row>
    <row r="284" spans="1:17" ht="15">
      <c r="A284" s="445"/>
      <c r="C284" s="449"/>
      <c r="H284" s="449"/>
      <c r="I284" s="449"/>
      <c r="J284" s="449"/>
      <c r="K284" s="449"/>
      <c r="L284" s="449"/>
      <c r="M284" s="449"/>
      <c r="N284" s="449"/>
      <c r="O284" s="449"/>
      <c r="P284" s="449"/>
      <c r="Q284" s="445"/>
    </row>
    <row r="285" spans="1:17" ht="15">
      <c r="A285" s="445"/>
      <c r="C285" s="449"/>
      <c r="H285" s="449"/>
      <c r="I285" s="449"/>
      <c r="J285" s="449"/>
      <c r="K285" s="449"/>
      <c r="L285" s="449"/>
      <c r="M285" s="449"/>
      <c r="N285" s="449"/>
      <c r="O285" s="449"/>
      <c r="P285" s="449"/>
      <c r="Q285" s="445"/>
    </row>
    <row r="286" spans="1:17" ht="15">
      <c r="A286" s="445"/>
      <c r="C286" s="449"/>
      <c r="H286" s="449"/>
      <c r="I286" s="449"/>
      <c r="J286" s="449"/>
      <c r="K286" s="449"/>
      <c r="L286" s="449"/>
      <c r="M286" s="449"/>
      <c r="N286" s="449"/>
      <c r="O286" s="449"/>
      <c r="P286" s="449"/>
      <c r="Q286" s="445"/>
    </row>
    <row r="287" spans="1:17" ht="15">
      <c r="A287" s="445"/>
      <c r="C287" s="449"/>
      <c r="H287" s="449"/>
      <c r="I287" s="449"/>
      <c r="J287" s="449"/>
      <c r="K287" s="449"/>
      <c r="L287" s="449"/>
      <c r="M287" s="449"/>
      <c r="N287" s="449"/>
      <c r="O287" s="449"/>
      <c r="P287" s="449"/>
      <c r="Q287" s="445"/>
    </row>
    <row r="288" spans="1:17" ht="15">
      <c r="A288" s="445"/>
      <c r="C288" s="449"/>
      <c r="H288" s="449"/>
      <c r="I288" s="449"/>
      <c r="J288" s="449"/>
      <c r="K288" s="449"/>
      <c r="L288" s="449"/>
      <c r="M288" s="449"/>
      <c r="N288" s="449"/>
      <c r="O288" s="449"/>
      <c r="P288" s="449"/>
      <c r="Q288" s="445"/>
    </row>
    <row r="289" spans="1:17" ht="15">
      <c r="A289" s="445"/>
      <c r="C289" s="449"/>
      <c r="H289" s="449"/>
      <c r="I289" s="449"/>
      <c r="J289" s="449"/>
      <c r="K289" s="449"/>
      <c r="L289" s="449"/>
      <c r="M289" s="449"/>
      <c r="N289" s="449"/>
      <c r="O289" s="449"/>
      <c r="P289" s="449"/>
      <c r="Q289" s="445"/>
    </row>
    <row r="290" spans="1:17" ht="15">
      <c r="A290" s="445"/>
      <c r="C290" s="449"/>
      <c r="H290" s="449"/>
      <c r="I290" s="449"/>
      <c r="J290" s="449"/>
      <c r="K290" s="449"/>
      <c r="L290" s="449"/>
      <c r="M290" s="449"/>
      <c r="N290" s="449"/>
      <c r="O290" s="449"/>
      <c r="P290" s="449"/>
      <c r="Q290" s="445"/>
    </row>
    <row r="291" spans="1:17" ht="15">
      <c r="A291" s="445"/>
      <c r="C291" s="449"/>
      <c r="H291" s="449"/>
      <c r="I291" s="449"/>
      <c r="J291" s="449"/>
      <c r="K291" s="449"/>
      <c r="L291" s="449"/>
      <c r="M291" s="449"/>
      <c r="N291" s="449"/>
      <c r="O291" s="449"/>
      <c r="P291" s="449"/>
      <c r="Q291" s="445"/>
    </row>
    <row r="292" spans="1:17" ht="15">
      <c r="A292" s="445"/>
      <c r="C292" s="449"/>
      <c r="H292" s="449"/>
      <c r="I292" s="449"/>
      <c r="J292" s="449"/>
      <c r="K292" s="449"/>
      <c r="L292" s="449"/>
      <c r="M292" s="449"/>
      <c r="N292" s="449"/>
      <c r="O292" s="449"/>
      <c r="P292" s="449"/>
      <c r="Q292" s="445"/>
    </row>
    <row r="293" spans="1:17" ht="15">
      <c r="A293" s="445"/>
      <c r="C293" s="449"/>
      <c r="H293" s="449"/>
      <c r="I293" s="449"/>
      <c r="J293" s="449"/>
      <c r="K293" s="449"/>
      <c r="L293" s="449"/>
      <c r="M293" s="449"/>
      <c r="N293" s="449"/>
      <c r="O293" s="449"/>
      <c r="P293" s="449"/>
      <c r="Q293" s="445"/>
    </row>
    <row r="294" spans="1:17" ht="15">
      <c r="A294" s="445"/>
      <c r="C294" s="449"/>
      <c r="M294" s="449"/>
      <c r="N294" s="449"/>
      <c r="O294" s="449"/>
      <c r="P294" s="449"/>
      <c r="Q294" s="445"/>
    </row>
    <row r="295" spans="1:17" ht="15">
      <c r="A295" s="445"/>
      <c r="C295" s="449"/>
      <c r="M295" s="449"/>
      <c r="N295" s="449"/>
      <c r="O295" s="449"/>
      <c r="P295" s="449"/>
      <c r="Q295" s="445"/>
    </row>
    <row r="296" spans="1:17" ht="15">
      <c r="A296" s="445"/>
      <c r="C296" s="449"/>
      <c r="D296" s="449"/>
      <c r="E296" s="449"/>
      <c r="F296" s="449"/>
      <c r="G296" s="449"/>
      <c r="H296" s="449"/>
      <c r="I296" s="449"/>
      <c r="J296" s="449"/>
      <c r="K296" s="449"/>
      <c r="L296" s="449"/>
      <c r="M296" s="449"/>
      <c r="N296" s="449"/>
      <c r="O296" s="449"/>
      <c r="P296" s="445"/>
      <c r="Q296" s="445"/>
    </row>
    <row r="297" spans="1:17" ht="15">
      <c r="A297" s="486"/>
      <c r="C297" s="449"/>
      <c r="D297" s="449"/>
      <c r="E297" s="449"/>
      <c r="F297" s="449"/>
      <c r="G297" s="449"/>
      <c r="H297" s="449"/>
      <c r="I297" s="449"/>
      <c r="J297" s="449"/>
      <c r="K297" s="449"/>
      <c r="L297" s="449"/>
      <c r="M297" s="449"/>
      <c r="N297" s="449"/>
      <c r="O297" s="449"/>
      <c r="Q297" s="486"/>
    </row>
    <row r="298" spans="1:17" ht="15">
      <c r="A298" s="486"/>
      <c r="C298" s="449"/>
      <c r="D298" s="449"/>
      <c r="E298" s="449"/>
      <c r="F298" s="449"/>
      <c r="G298" s="449"/>
      <c r="H298" s="449"/>
      <c r="I298" s="449"/>
      <c r="J298" s="449"/>
      <c r="K298" s="449"/>
      <c r="L298" s="449"/>
      <c r="M298" s="449"/>
      <c r="N298" s="449"/>
      <c r="O298" s="449"/>
      <c r="Q298" s="486"/>
    </row>
    <row r="299" spans="1:17" ht="15">
      <c r="A299" s="486"/>
      <c r="C299" s="449"/>
      <c r="D299" s="449"/>
      <c r="E299" s="449"/>
      <c r="F299" s="449"/>
      <c r="G299" s="449"/>
      <c r="H299" s="449"/>
      <c r="I299" s="449"/>
      <c r="J299" s="449"/>
      <c r="K299" s="449"/>
      <c r="L299" s="449"/>
      <c r="M299" s="449"/>
      <c r="N299" s="449"/>
      <c r="O299" s="449"/>
      <c r="Q299" s="486"/>
    </row>
    <row r="300" spans="1:17" ht="15">
      <c r="A300" s="486"/>
      <c r="C300" s="449"/>
      <c r="D300" s="449"/>
      <c r="E300" s="449"/>
      <c r="F300" s="449"/>
      <c r="G300" s="449"/>
      <c r="H300" s="449"/>
      <c r="I300" s="449"/>
      <c r="J300" s="449"/>
      <c r="K300" s="449"/>
      <c r="L300" s="449"/>
      <c r="M300" s="449"/>
      <c r="N300" s="449"/>
      <c r="O300" s="449"/>
      <c r="Q300" s="486"/>
    </row>
    <row r="301" spans="1:17" ht="15">
      <c r="A301" s="486"/>
      <c r="C301" s="449"/>
      <c r="D301" s="449"/>
      <c r="E301" s="449"/>
      <c r="F301" s="449"/>
      <c r="G301" s="449"/>
      <c r="H301" s="449"/>
      <c r="I301" s="449"/>
      <c r="J301" s="449"/>
      <c r="K301" s="449"/>
      <c r="L301" s="449"/>
      <c r="M301" s="449"/>
      <c r="N301" s="449"/>
      <c r="O301" s="449"/>
      <c r="Q301" s="486"/>
    </row>
    <row r="302" spans="1:17" ht="15">
      <c r="A302" s="486"/>
      <c r="B302" s="486"/>
      <c r="C302" s="486"/>
      <c r="D302" s="486"/>
      <c r="E302" s="486"/>
      <c r="F302" s="486"/>
      <c r="G302" s="486"/>
      <c r="H302" s="486"/>
      <c r="I302" s="486"/>
      <c r="J302" s="486"/>
      <c r="K302" s="486"/>
      <c r="L302" s="486"/>
      <c r="M302" s="486"/>
      <c r="N302" s="486"/>
      <c r="O302" s="486"/>
      <c r="P302" s="486"/>
      <c r="Q302" s="486"/>
    </row>
    <row r="303" spans="1:3" ht="15">
      <c r="A303" s="503"/>
      <c r="B303" s="503"/>
      <c r="C303" s="503"/>
    </row>
    <row r="304" spans="1:3" ht="15">
      <c r="A304" s="503"/>
      <c r="B304" s="503"/>
      <c r="C304" s="503"/>
    </row>
    <row r="305" spans="1:3" ht="15">
      <c r="A305" s="503"/>
      <c r="B305" s="503"/>
      <c r="C305" s="503"/>
    </row>
    <row r="306" spans="1:3" ht="15">
      <c r="A306" s="503"/>
      <c r="B306" s="503"/>
      <c r="C306" s="503"/>
    </row>
    <row r="307" spans="1:3" ht="15">
      <c r="A307" s="503"/>
      <c r="B307" s="503"/>
      <c r="C307" s="503"/>
    </row>
    <row r="308" spans="1:3" ht="15">
      <c r="A308" s="503"/>
      <c r="B308" s="503"/>
      <c r="C308" s="503"/>
    </row>
    <row r="309" spans="1:3" ht="15">
      <c r="A309" s="503"/>
      <c r="B309" s="503"/>
      <c r="C309" s="503"/>
    </row>
  </sheetData>
  <sheetProtection/>
  <mergeCells count="65">
    <mergeCell ref="E257:F257"/>
    <mergeCell ref="E258:F258"/>
    <mergeCell ref="E259:F259"/>
    <mergeCell ref="E261:F261"/>
    <mergeCell ref="B262:O262"/>
    <mergeCell ref="E251:F251"/>
    <mergeCell ref="E252:F252"/>
    <mergeCell ref="E253:F253"/>
    <mergeCell ref="E254:F254"/>
    <mergeCell ref="E255:F255"/>
    <mergeCell ref="E256:F256"/>
    <mergeCell ref="E246:F246"/>
    <mergeCell ref="E247:F247"/>
    <mergeCell ref="E248:F248"/>
    <mergeCell ref="E249:F249"/>
    <mergeCell ref="I249:J249"/>
    <mergeCell ref="E250:F250"/>
    <mergeCell ref="E197:H197"/>
    <mergeCell ref="D218:J218"/>
    <mergeCell ref="D242:G242"/>
    <mergeCell ref="E243:F243"/>
    <mergeCell ref="E244:F244"/>
    <mergeCell ref="E245:F245"/>
    <mergeCell ref="E168:H168"/>
    <mergeCell ref="E169:H169"/>
    <mergeCell ref="D193:J193"/>
    <mergeCell ref="E194:H194"/>
    <mergeCell ref="E195:H195"/>
    <mergeCell ref="E196:H196"/>
    <mergeCell ref="E156:I156"/>
    <mergeCell ref="E160:J160"/>
    <mergeCell ref="E161:I161"/>
    <mergeCell ref="D165:J165"/>
    <mergeCell ref="E166:H166"/>
    <mergeCell ref="E167:H167"/>
    <mergeCell ref="D109:J109"/>
    <mergeCell ref="E145:J145"/>
    <mergeCell ref="E146:I146"/>
    <mergeCell ref="E150:J150"/>
    <mergeCell ref="E151:I151"/>
    <mergeCell ref="E155:J155"/>
    <mergeCell ref="J65:L65"/>
    <mergeCell ref="D99:J99"/>
    <mergeCell ref="E102:H102"/>
    <mergeCell ref="J62:L62"/>
    <mergeCell ref="J63:L63"/>
    <mergeCell ref="J61:L61"/>
    <mergeCell ref="J55:L55"/>
    <mergeCell ref="J56:L56"/>
    <mergeCell ref="J57:L57"/>
    <mergeCell ref="J60:L60"/>
    <mergeCell ref="J58:L58"/>
    <mergeCell ref="J59:L59"/>
    <mergeCell ref="J51:L51"/>
    <mergeCell ref="J52:L52"/>
    <mergeCell ref="J53:L53"/>
    <mergeCell ref="J54:L54"/>
    <mergeCell ref="J49:L49"/>
    <mergeCell ref="J50:L50"/>
    <mergeCell ref="B13:O13"/>
    <mergeCell ref="B14:O14"/>
    <mergeCell ref="C17:F17"/>
    <mergeCell ref="H17:L17"/>
    <mergeCell ref="D47:M47"/>
    <mergeCell ref="J48:L4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5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9"/>
  <sheetViews>
    <sheetView zoomScale="88" zoomScaleNormal="88" zoomScalePageLayoutView="0" workbookViewId="0" topLeftCell="A1">
      <selection activeCell="G243" sqref="G243:G259"/>
    </sheetView>
  </sheetViews>
  <sheetFormatPr defaultColWidth="11.421875" defaultRowHeight="15"/>
  <cols>
    <col min="1" max="1" width="3.57421875" style="322" customWidth="1"/>
    <col min="2" max="2" width="6.7109375" style="327" customWidth="1"/>
    <col min="3" max="3" width="22.140625" style="322" customWidth="1"/>
    <col min="4" max="4" width="15.7109375" style="322" customWidth="1"/>
    <col min="5" max="5" width="26.00390625" style="322" customWidth="1"/>
    <col min="6" max="6" width="31.421875" style="322" customWidth="1"/>
    <col min="7" max="7" width="26.421875" style="322" customWidth="1"/>
    <col min="8" max="8" width="17.421875" style="322" customWidth="1"/>
    <col min="9" max="9" width="19.140625" style="322" customWidth="1"/>
    <col min="10" max="10" width="15.8515625" style="322" customWidth="1"/>
    <col min="11" max="11" width="14.7109375" style="322" customWidth="1"/>
    <col min="12" max="12" width="14.00390625" style="322" customWidth="1"/>
    <col min="13" max="13" width="17.8515625" style="322" customWidth="1"/>
    <col min="14" max="14" width="12.140625" style="322" customWidth="1"/>
    <col min="15" max="15" width="14.140625" style="322" customWidth="1"/>
    <col min="16" max="16" width="2.57421875" style="322" hidden="1" customWidth="1"/>
    <col min="17" max="17" width="3.57421875" style="322" customWidth="1"/>
    <col min="18" max="16384" width="11.421875" style="322" customWidth="1"/>
  </cols>
  <sheetData>
    <row r="1" spans="1:17" ht="1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17" ht="15">
      <c r="A2" s="323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3"/>
    </row>
    <row r="3" spans="1:17" ht="15">
      <c r="A3" s="323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3"/>
    </row>
    <row r="4" spans="1:17" ht="15">
      <c r="A4" s="323"/>
      <c r="B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3"/>
    </row>
    <row r="5" spans="1:17" ht="15">
      <c r="A5" s="323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3"/>
    </row>
    <row r="6" spans="1:17" ht="15">
      <c r="A6" s="323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3"/>
    </row>
    <row r="7" spans="1:17" ht="15">
      <c r="A7" s="323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3"/>
    </row>
    <row r="8" spans="1:17" ht="15">
      <c r="A8" s="323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3"/>
    </row>
    <row r="9" spans="1:17" ht="15">
      <c r="A9" s="323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3"/>
    </row>
    <row r="10" spans="1:17" ht="15">
      <c r="A10" s="323"/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3"/>
    </row>
    <row r="11" spans="1:17" ht="15">
      <c r="A11" s="323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3"/>
    </row>
    <row r="12" spans="1:17" ht="15.75" thickBot="1">
      <c r="A12" s="323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</row>
    <row r="13" spans="1:17" ht="50.25" customHeight="1">
      <c r="A13" s="323"/>
      <c r="B13" s="151" t="s">
        <v>46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325"/>
      <c r="Q13" s="323"/>
    </row>
    <row r="14" spans="1:17" ht="43.5" customHeight="1" thickBot="1">
      <c r="A14" s="323"/>
      <c r="B14" s="153" t="s">
        <v>52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326"/>
      <c r="Q14" s="323"/>
    </row>
    <row r="15" spans="1:17" ht="15">
      <c r="A15" s="323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3"/>
    </row>
    <row r="16" spans="1:17" ht="15.75" thickBot="1">
      <c r="A16" s="323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3"/>
    </row>
    <row r="17" spans="1:18" ht="20.25" customHeight="1" thickBot="1">
      <c r="A17" s="323"/>
      <c r="C17" s="156" t="s">
        <v>0</v>
      </c>
      <c r="D17" s="157"/>
      <c r="E17" s="157"/>
      <c r="F17" s="158"/>
      <c r="G17" s="374"/>
      <c r="H17" s="156" t="s">
        <v>1</v>
      </c>
      <c r="I17" s="157"/>
      <c r="J17" s="157"/>
      <c r="K17" s="157"/>
      <c r="L17" s="158"/>
      <c r="M17" s="370"/>
      <c r="N17" s="370"/>
      <c r="O17" s="370"/>
      <c r="P17" s="327"/>
      <c r="Q17" s="323"/>
      <c r="R17" s="328"/>
    </row>
    <row r="18" spans="1:17" s="331" customFormat="1" ht="15.75" thickBot="1">
      <c r="A18" s="329"/>
      <c r="B18" s="330"/>
      <c r="C18" s="375" t="s">
        <v>2</v>
      </c>
      <c r="D18" s="376" t="s">
        <v>3</v>
      </c>
      <c r="E18" s="377" t="s">
        <v>4</v>
      </c>
      <c r="F18" s="375" t="s">
        <v>5</v>
      </c>
      <c r="G18" s="378"/>
      <c r="H18" s="377" t="s">
        <v>6</v>
      </c>
      <c r="I18" s="377" t="s">
        <v>7</v>
      </c>
      <c r="J18" s="375" t="s">
        <v>8</v>
      </c>
      <c r="K18" s="375" t="s">
        <v>9</v>
      </c>
      <c r="L18" s="375" t="s">
        <v>5</v>
      </c>
      <c r="M18" s="330"/>
      <c r="N18" s="330"/>
      <c r="O18" s="330"/>
      <c r="P18" s="329"/>
      <c r="Q18" s="329"/>
    </row>
    <row r="19" spans="1:17" ht="16.5" thickBot="1">
      <c r="A19" s="323"/>
      <c r="C19" s="417">
        <v>8</v>
      </c>
      <c r="D19" s="418">
        <v>0</v>
      </c>
      <c r="E19" s="418">
        <v>1</v>
      </c>
      <c r="F19" s="419">
        <v>9</v>
      </c>
      <c r="G19" s="380"/>
      <c r="H19" s="424">
        <v>4</v>
      </c>
      <c r="I19" s="424">
        <v>2</v>
      </c>
      <c r="J19" s="424">
        <v>0</v>
      </c>
      <c r="K19" s="424">
        <v>3</v>
      </c>
      <c r="L19" s="425">
        <v>9</v>
      </c>
      <c r="M19" s="327"/>
      <c r="N19" s="327"/>
      <c r="O19" s="334"/>
      <c r="P19" s="323"/>
      <c r="Q19" s="323"/>
    </row>
    <row r="20" spans="1:17" ht="16.5" thickBot="1">
      <c r="A20" s="323"/>
      <c r="C20" s="420">
        <v>0.8888888888888888</v>
      </c>
      <c r="D20" s="421">
        <v>0</v>
      </c>
      <c r="E20" s="422">
        <v>0.1111111111111111</v>
      </c>
      <c r="F20" s="423">
        <v>1</v>
      </c>
      <c r="G20" s="380"/>
      <c r="H20" s="426">
        <v>0.4444444444444444</v>
      </c>
      <c r="I20" s="426">
        <v>0.2222222222222222</v>
      </c>
      <c r="J20" s="426">
        <v>0</v>
      </c>
      <c r="K20" s="426">
        <v>0.3333333333333333</v>
      </c>
      <c r="L20" s="427">
        <v>1</v>
      </c>
      <c r="M20" s="327"/>
      <c r="N20" s="327"/>
      <c r="O20" s="334"/>
      <c r="P20" s="323"/>
      <c r="Q20" s="323"/>
    </row>
    <row r="21" spans="1:17" ht="15.75">
      <c r="A21" s="323"/>
      <c r="C21" s="410"/>
      <c r="D21" s="411"/>
      <c r="E21" s="410"/>
      <c r="F21" s="412"/>
      <c r="G21" s="380"/>
      <c r="H21" s="410"/>
      <c r="I21" s="410"/>
      <c r="J21" s="410"/>
      <c r="K21" s="410"/>
      <c r="L21" s="412"/>
      <c r="M21" s="327"/>
      <c r="N21" s="327"/>
      <c r="O21" s="334"/>
      <c r="P21" s="323"/>
      <c r="Q21" s="323"/>
    </row>
    <row r="22" spans="1:17" ht="15.75">
      <c r="A22" s="323"/>
      <c r="C22" s="410"/>
      <c r="D22" s="411"/>
      <c r="E22" s="410"/>
      <c r="F22" s="412"/>
      <c r="G22" s="380"/>
      <c r="H22" s="410"/>
      <c r="I22" s="410"/>
      <c r="J22" s="410"/>
      <c r="K22" s="410"/>
      <c r="L22" s="412"/>
      <c r="M22" s="327"/>
      <c r="N22" s="327"/>
      <c r="O22" s="334"/>
      <c r="P22" s="323"/>
      <c r="Q22" s="323"/>
    </row>
    <row r="23" spans="1:17" ht="15.75">
      <c r="A23" s="323"/>
      <c r="C23" s="410"/>
      <c r="D23" s="411"/>
      <c r="E23" s="410"/>
      <c r="F23" s="412"/>
      <c r="G23" s="380"/>
      <c r="H23" s="410"/>
      <c r="I23" s="410"/>
      <c r="J23" s="410"/>
      <c r="K23" s="410"/>
      <c r="L23" s="412"/>
      <c r="M23" s="327"/>
      <c r="N23" s="327"/>
      <c r="O23" s="334"/>
      <c r="P23" s="323"/>
      <c r="Q23" s="323"/>
    </row>
    <row r="24" spans="1:18" ht="15">
      <c r="A24" s="323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34"/>
      <c r="O24" s="334"/>
      <c r="P24" s="334"/>
      <c r="Q24" s="323"/>
      <c r="R24" s="328"/>
    </row>
    <row r="25" spans="1:18" ht="15">
      <c r="A25" s="323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34"/>
      <c r="N25" s="334"/>
      <c r="O25" s="334"/>
      <c r="P25" s="334"/>
      <c r="Q25" s="323"/>
      <c r="R25" s="328"/>
    </row>
    <row r="26" spans="1:17" ht="15">
      <c r="A26" s="323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34"/>
      <c r="N26" s="334"/>
      <c r="O26" s="334"/>
      <c r="P26" s="327"/>
      <c r="Q26" s="323"/>
    </row>
    <row r="27" spans="1:17" ht="15">
      <c r="A27" s="323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3"/>
    </row>
    <row r="28" spans="1:17" ht="15">
      <c r="A28" s="323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3"/>
    </row>
    <row r="29" spans="1:17" ht="15">
      <c r="A29" s="323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3"/>
    </row>
    <row r="30" spans="1:17" ht="15">
      <c r="A30" s="323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3"/>
    </row>
    <row r="31" spans="1:17" ht="15">
      <c r="A31" s="323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3"/>
    </row>
    <row r="32" spans="1:17" ht="15">
      <c r="A32" s="323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3"/>
    </row>
    <row r="33" spans="1:17" ht="15">
      <c r="A33" s="323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3"/>
    </row>
    <row r="34" spans="1:17" ht="15">
      <c r="A34" s="323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3"/>
    </row>
    <row r="35" spans="1:17" ht="15">
      <c r="A35" s="323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3"/>
    </row>
    <row r="36" spans="1:17" ht="15">
      <c r="A36" s="323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3"/>
    </row>
    <row r="37" spans="1:17" ht="15">
      <c r="A37" s="323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3"/>
    </row>
    <row r="38" spans="1:17" ht="15">
      <c r="A38" s="323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3"/>
    </row>
    <row r="39" spans="1:17" ht="15">
      <c r="A39" s="323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3"/>
    </row>
    <row r="40" spans="1:17" ht="15">
      <c r="A40" s="323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3"/>
    </row>
    <row r="41" spans="1:17" ht="15">
      <c r="A41" s="323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3"/>
    </row>
    <row r="42" spans="1:17" ht="15">
      <c r="A42" s="323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3"/>
    </row>
    <row r="43" spans="1:17" ht="15">
      <c r="A43" s="323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3"/>
    </row>
    <row r="44" spans="1:17" ht="15">
      <c r="A44" s="323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3"/>
    </row>
    <row r="45" spans="1:17" ht="15">
      <c r="A45" s="32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3"/>
    </row>
    <row r="46" spans="1:17" ht="15">
      <c r="A46" s="323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3"/>
    </row>
    <row r="47" spans="1:17" ht="19.5" customHeight="1">
      <c r="A47" s="323"/>
      <c r="C47" s="327"/>
      <c r="D47" s="155" t="s">
        <v>10</v>
      </c>
      <c r="E47" s="155"/>
      <c r="F47" s="155"/>
      <c r="G47" s="155"/>
      <c r="H47" s="155"/>
      <c r="I47" s="155"/>
      <c r="J47" s="155"/>
      <c r="K47" s="155"/>
      <c r="L47" s="155"/>
      <c r="M47" s="155"/>
      <c r="N47" s="327"/>
      <c r="O47" s="327"/>
      <c r="P47" s="327"/>
      <c r="Q47" s="323"/>
    </row>
    <row r="48" spans="1:17" ht="16.5" thickBot="1">
      <c r="A48" s="323"/>
      <c r="C48" s="327"/>
      <c r="D48" s="381">
        <v>1</v>
      </c>
      <c r="E48" s="382" t="str">
        <f>+'[1]ACUM-MAYO'!A61</f>
        <v>SE TIENE POR NO PRESENTADA ( NO CUMPLIÓ PREVENCIÓN)</v>
      </c>
      <c r="F48" s="383"/>
      <c r="G48" s="383"/>
      <c r="H48" s="383"/>
      <c r="I48" s="384"/>
      <c r="J48" s="159">
        <v>0</v>
      </c>
      <c r="K48" s="160"/>
      <c r="L48" s="161"/>
      <c r="M48" s="429">
        <v>0</v>
      </c>
      <c r="N48" s="327"/>
      <c r="O48" s="327"/>
      <c r="P48" s="327"/>
      <c r="Q48" s="323"/>
    </row>
    <row r="49" spans="1:17" ht="16.5" thickBot="1">
      <c r="A49" s="323"/>
      <c r="C49" s="327"/>
      <c r="D49" s="379">
        <v>2</v>
      </c>
      <c r="E49" s="385" t="str">
        <f>+'[1]ACUM-MAYO'!A62</f>
        <v>NO CUMPLIO CON LOS EXTREMOS DEL ARTÍCULO 79 (REQUISITOS)</v>
      </c>
      <c r="F49" s="386"/>
      <c r="G49" s="386"/>
      <c r="H49" s="386"/>
      <c r="I49" s="387"/>
      <c r="J49" s="127">
        <v>0</v>
      </c>
      <c r="K49" s="128"/>
      <c r="L49" s="129"/>
      <c r="M49" s="428">
        <v>0</v>
      </c>
      <c r="N49" s="327"/>
      <c r="O49" s="327"/>
      <c r="P49" s="327"/>
      <c r="Q49" s="323"/>
    </row>
    <row r="50" spans="1:17" ht="16.5" thickBot="1">
      <c r="A50" s="323"/>
      <c r="C50" s="327"/>
      <c r="D50" s="379">
        <v>3</v>
      </c>
      <c r="E50" s="385" t="str">
        <f>+'[1]ACUM-MAYO'!A63</f>
        <v>INCOMPETENCIA </v>
      </c>
      <c r="F50" s="386"/>
      <c r="G50" s="386"/>
      <c r="H50" s="386"/>
      <c r="I50" s="387"/>
      <c r="J50" s="127">
        <v>0</v>
      </c>
      <c r="K50" s="128"/>
      <c r="L50" s="129"/>
      <c r="M50" s="428">
        <v>0</v>
      </c>
      <c r="N50" s="327"/>
      <c r="O50" s="327"/>
      <c r="P50" s="327"/>
      <c r="Q50" s="323"/>
    </row>
    <row r="51" spans="1:17" ht="16.5" thickBot="1">
      <c r="A51" s="323"/>
      <c r="C51" s="327"/>
      <c r="D51" s="379">
        <v>4</v>
      </c>
      <c r="E51" s="385" t="str">
        <f>+'[1]ACUM-MAYO'!A64</f>
        <v>NEGATIVA POR INEXISTENCIA</v>
      </c>
      <c r="F51" s="386"/>
      <c r="G51" s="386"/>
      <c r="H51" s="386"/>
      <c r="I51" s="387"/>
      <c r="J51" s="127">
        <v>1</v>
      </c>
      <c r="K51" s="128"/>
      <c r="L51" s="129"/>
      <c r="M51" s="428">
        <v>0.1111111111111111</v>
      </c>
      <c r="N51" s="327"/>
      <c r="O51" s="327"/>
      <c r="P51" s="327"/>
      <c r="Q51" s="323"/>
    </row>
    <row r="52" spans="1:17" ht="16.5" thickBot="1">
      <c r="A52" s="323"/>
      <c r="C52" s="327"/>
      <c r="D52" s="379">
        <v>5</v>
      </c>
      <c r="E52" s="385" t="str">
        <f>+'[1]ACUM-MAYO'!A65</f>
        <v>NEGATIVA CONFIDENCIAL E INEXISTENTE</v>
      </c>
      <c r="F52" s="386"/>
      <c r="G52" s="386"/>
      <c r="H52" s="386"/>
      <c r="I52" s="387"/>
      <c r="J52" s="127">
        <v>0</v>
      </c>
      <c r="K52" s="128"/>
      <c r="L52" s="129"/>
      <c r="M52" s="428">
        <v>0</v>
      </c>
      <c r="N52" s="327"/>
      <c r="O52" s="327"/>
      <c r="P52" s="327"/>
      <c r="Q52" s="323"/>
    </row>
    <row r="53" spans="1:17" ht="16.5" thickBot="1">
      <c r="A53" s="323"/>
      <c r="C53" s="327"/>
      <c r="D53" s="379">
        <v>6</v>
      </c>
      <c r="E53" s="385" t="str">
        <f>+'[1]ACUM-MAYO'!A66</f>
        <v>AFIRMATIVO</v>
      </c>
      <c r="F53" s="386"/>
      <c r="G53" s="386"/>
      <c r="H53" s="386"/>
      <c r="I53" s="387"/>
      <c r="J53" s="127">
        <v>8</v>
      </c>
      <c r="K53" s="128"/>
      <c r="L53" s="129"/>
      <c r="M53" s="428">
        <v>0.8888888888888888</v>
      </c>
      <c r="N53" s="327"/>
      <c r="O53" s="327"/>
      <c r="P53" s="327"/>
      <c r="Q53" s="323"/>
    </row>
    <row r="54" spans="1:17" ht="16.5" thickBot="1">
      <c r="A54" s="323"/>
      <c r="C54" s="327"/>
      <c r="D54" s="379">
        <v>7</v>
      </c>
      <c r="E54" s="385" t="str">
        <f>+'[1]ACUM-MAYO'!A67</f>
        <v>AFIRMATIVO PARCIAL POR CONFIDENCIALIDAD </v>
      </c>
      <c r="F54" s="386"/>
      <c r="G54" s="386"/>
      <c r="H54" s="386"/>
      <c r="I54" s="387"/>
      <c r="J54" s="127">
        <v>0</v>
      </c>
      <c r="K54" s="128"/>
      <c r="L54" s="129"/>
      <c r="M54" s="428">
        <v>0</v>
      </c>
      <c r="N54" s="327"/>
      <c r="O54" s="327"/>
      <c r="P54" s="327"/>
      <c r="Q54" s="323"/>
    </row>
    <row r="55" spans="1:17" ht="16.5" thickBot="1">
      <c r="A55" s="323"/>
      <c r="C55" s="327"/>
      <c r="D55" s="379">
        <v>8</v>
      </c>
      <c r="E55" s="385" t="str">
        <f>+'[1]ACUM-MAYO'!A68</f>
        <v>NEGATIVA POR CONFIDENCIALIDAD Y RESERVADA</v>
      </c>
      <c r="F55" s="388"/>
      <c r="G55" s="389"/>
      <c r="H55" s="389"/>
      <c r="I55" s="390"/>
      <c r="J55" s="127">
        <v>0</v>
      </c>
      <c r="K55" s="128"/>
      <c r="L55" s="129"/>
      <c r="M55" s="428">
        <v>0</v>
      </c>
      <c r="N55" s="327"/>
      <c r="O55" s="327"/>
      <c r="P55" s="327"/>
      <c r="Q55" s="323"/>
    </row>
    <row r="56" spans="1:17" ht="16.5" thickBot="1">
      <c r="A56" s="323"/>
      <c r="C56" s="327"/>
      <c r="D56" s="379">
        <v>9</v>
      </c>
      <c r="E56" s="385" t="str">
        <f>+'[1]ACUM-MAYO'!A69</f>
        <v>AFIRMATIVO PARCIAL POR CONFIDENCIALIDAD E INEXISTENCIA</v>
      </c>
      <c r="F56" s="391"/>
      <c r="G56" s="389"/>
      <c r="H56" s="389"/>
      <c r="I56" s="390"/>
      <c r="J56" s="127">
        <v>0</v>
      </c>
      <c r="K56" s="128"/>
      <c r="L56" s="129"/>
      <c r="M56" s="428">
        <v>0</v>
      </c>
      <c r="N56" s="327"/>
      <c r="O56" s="327"/>
      <c r="P56" s="327"/>
      <c r="Q56" s="323"/>
    </row>
    <row r="57" spans="1:17" ht="16.5" thickBot="1">
      <c r="A57" s="323"/>
      <c r="C57" s="327"/>
      <c r="D57" s="379">
        <v>10</v>
      </c>
      <c r="E57" s="385" t="str">
        <f>+'[1]ACUM-MAYO'!A70</f>
        <v>AFIRMATIVO PARCIAL POR CONFIDENCIALIDAD, RESERVA E INEXISTENCIA</v>
      </c>
      <c r="F57" s="388"/>
      <c r="G57" s="389"/>
      <c r="H57" s="389"/>
      <c r="I57" s="390"/>
      <c r="J57" s="127">
        <v>0</v>
      </c>
      <c r="K57" s="128"/>
      <c r="L57" s="129"/>
      <c r="M57" s="428">
        <v>0</v>
      </c>
      <c r="N57" s="327"/>
      <c r="O57" s="327"/>
      <c r="P57" s="327"/>
      <c r="Q57" s="323"/>
    </row>
    <row r="58" spans="1:17" ht="16.5" thickBot="1">
      <c r="A58" s="323"/>
      <c r="C58" s="327"/>
      <c r="D58" s="379">
        <v>11</v>
      </c>
      <c r="E58" s="385" t="str">
        <f>+'[1]ACUM-MAYO'!A71</f>
        <v>AFIRMATIVO PARCIAL POR INEXISTENCIA</v>
      </c>
      <c r="F58" s="388"/>
      <c r="G58" s="389"/>
      <c r="H58" s="389"/>
      <c r="I58" s="390"/>
      <c r="J58" s="127">
        <v>0</v>
      </c>
      <c r="K58" s="128"/>
      <c r="L58" s="129"/>
      <c r="M58" s="428">
        <v>0</v>
      </c>
      <c r="N58" s="327"/>
      <c r="O58" s="327"/>
      <c r="P58" s="327"/>
      <c r="Q58" s="323"/>
    </row>
    <row r="59" spans="1:17" ht="16.5" thickBot="1">
      <c r="A59" s="323"/>
      <c r="C59" s="327"/>
      <c r="D59" s="379">
        <v>12</v>
      </c>
      <c r="E59" s="385" t="str">
        <f>+'[1]ACUM-MAYO'!A72</f>
        <v>AFIRMATIVO PARCIAL POR RESERVA</v>
      </c>
      <c r="F59" s="386"/>
      <c r="G59" s="386"/>
      <c r="H59" s="386"/>
      <c r="I59" s="387"/>
      <c r="J59" s="127">
        <v>0</v>
      </c>
      <c r="K59" s="128"/>
      <c r="L59" s="129"/>
      <c r="M59" s="428">
        <v>0</v>
      </c>
      <c r="N59" s="327"/>
      <c r="O59" s="327"/>
      <c r="P59" s="327"/>
      <c r="Q59" s="323"/>
    </row>
    <row r="60" spans="1:17" ht="16.5" thickBot="1">
      <c r="A60" s="323"/>
      <c r="C60" s="327"/>
      <c r="D60" s="379">
        <v>13</v>
      </c>
      <c r="E60" s="385" t="str">
        <f>+'[1]ACUM-MAYO'!A73</f>
        <v>AFIRMATIVO PARCIAL POR RESERVA Y CONFIDENCIALIDAD</v>
      </c>
      <c r="F60" s="386"/>
      <c r="G60" s="386"/>
      <c r="H60" s="386"/>
      <c r="I60" s="387"/>
      <c r="J60" s="127">
        <v>0</v>
      </c>
      <c r="K60" s="128"/>
      <c r="L60" s="129"/>
      <c r="M60" s="428">
        <v>0</v>
      </c>
      <c r="N60" s="327"/>
      <c r="O60" s="327"/>
      <c r="P60" s="327"/>
      <c r="Q60" s="323"/>
    </row>
    <row r="61" spans="1:17" ht="16.5" thickBot="1">
      <c r="A61" s="323"/>
      <c r="C61" s="327"/>
      <c r="D61" s="379">
        <v>14</v>
      </c>
      <c r="E61" s="385" t="str">
        <f>+'[1]ACUM-MAYO'!A74</f>
        <v>AFIRMATIVO PARCIAL POR RESERVA E INEXISTENCIA</v>
      </c>
      <c r="F61" s="386"/>
      <c r="G61" s="386"/>
      <c r="H61" s="386"/>
      <c r="I61" s="387"/>
      <c r="J61" s="127">
        <v>0</v>
      </c>
      <c r="K61" s="128"/>
      <c r="L61" s="129"/>
      <c r="M61" s="428">
        <v>0</v>
      </c>
      <c r="N61" s="327"/>
      <c r="O61" s="327"/>
      <c r="P61" s="327"/>
      <c r="Q61" s="323"/>
    </row>
    <row r="62" spans="1:17" ht="16.5" thickBot="1">
      <c r="A62" s="323"/>
      <c r="C62" s="327"/>
      <c r="D62" s="379">
        <v>15</v>
      </c>
      <c r="E62" s="385" t="str">
        <f>+'[1]ACUM-MAYO'!A75</f>
        <v>NEGATIVA  POR RESERVA</v>
      </c>
      <c r="F62" s="386"/>
      <c r="G62" s="386"/>
      <c r="H62" s="386"/>
      <c r="I62" s="387"/>
      <c r="J62" s="127">
        <v>0</v>
      </c>
      <c r="K62" s="128"/>
      <c r="L62" s="129"/>
      <c r="M62" s="428">
        <v>0</v>
      </c>
      <c r="N62" s="327"/>
      <c r="O62" s="327"/>
      <c r="P62" s="327"/>
      <c r="Q62" s="323"/>
    </row>
    <row r="63" spans="1:17" ht="16.5" thickBot="1">
      <c r="A63" s="323"/>
      <c r="C63" s="327"/>
      <c r="D63" s="379">
        <v>16</v>
      </c>
      <c r="E63" s="385" t="str">
        <f>+'[1]ACUM-MAYO'!A76</f>
        <v>PREVENCIÓN ENTRAMITE</v>
      </c>
      <c r="F63" s="386"/>
      <c r="G63" s="386"/>
      <c r="H63" s="386"/>
      <c r="I63" s="387"/>
      <c r="J63" s="127">
        <v>0</v>
      </c>
      <c r="K63" s="128"/>
      <c r="L63" s="129"/>
      <c r="M63" s="428">
        <v>0</v>
      </c>
      <c r="N63" s="327"/>
      <c r="O63" s="327"/>
      <c r="P63" s="327"/>
      <c r="Q63" s="323"/>
    </row>
    <row r="64" spans="1:17" s="337" customFormat="1" ht="16.5" thickBot="1">
      <c r="A64" s="335"/>
      <c r="B64" s="336"/>
      <c r="C64" s="336"/>
      <c r="D64" s="336"/>
      <c r="E64" s="336"/>
      <c r="F64" s="336"/>
      <c r="G64" s="336"/>
      <c r="H64" s="336"/>
      <c r="I64" s="336"/>
      <c r="N64" s="336"/>
      <c r="O64" s="336"/>
      <c r="P64" s="336"/>
      <c r="Q64" s="335"/>
    </row>
    <row r="65" spans="1:17" ht="16.5" thickBot="1">
      <c r="A65" s="323"/>
      <c r="C65" s="327"/>
      <c r="D65" s="327"/>
      <c r="E65" s="327"/>
      <c r="F65" s="327"/>
      <c r="G65" s="327"/>
      <c r="H65" s="327"/>
      <c r="I65" s="327"/>
      <c r="J65" s="130">
        <f>SUM(J48:J63)</f>
        <v>9</v>
      </c>
      <c r="K65" s="131"/>
      <c r="L65" s="132"/>
      <c r="M65" s="333">
        <f>SUM(M48:M64)</f>
        <v>1</v>
      </c>
      <c r="N65" s="327"/>
      <c r="O65" s="327"/>
      <c r="P65" s="327"/>
      <c r="Q65" s="323"/>
    </row>
    <row r="66" spans="1:17" ht="15">
      <c r="A66" s="323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3"/>
    </row>
    <row r="67" spans="1:17" ht="15">
      <c r="A67" s="323"/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3"/>
    </row>
    <row r="68" spans="1:17" ht="15">
      <c r="A68" s="323"/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3"/>
    </row>
    <row r="69" spans="1:17" ht="15">
      <c r="A69" s="323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3"/>
    </row>
    <row r="70" spans="1:17" ht="15">
      <c r="A70" s="323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3"/>
    </row>
    <row r="71" spans="1:17" ht="15">
      <c r="A71" s="323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3"/>
    </row>
    <row r="72" spans="1:17" ht="15">
      <c r="A72" s="323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3"/>
    </row>
    <row r="73" spans="1:17" ht="15">
      <c r="A73" s="323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3"/>
    </row>
    <row r="74" spans="1:17" ht="15">
      <c r="A74" s="323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3"/>
    </row>
    <row r="75" spans="1:17" ht="15">
      <c r="A75" s="323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3"/>
    </row>
    <row r="76" spans="1:17" ht="15">
      <c r="A76" s="323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3"/>
    </row>
    <row r="77" spans="1:17" ht="15">
      <c r="A77" s="323"/>
      <c r="C77" s="32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3"/>
    </row>
    <row r="78" spans="1:17" ht="15">
      <c r="A78" s="323"/>
      <c r="C78" s="327"/>
      <c r="D78" s="327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3"/>
    </row>
    <row r="79" spans="1:17" ht="15">
      <c r="A79" s="323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3"/>
    </row>
    <row r="80" spans="1:17" ht="15">
      <c r="A80" s="323"/>
      <c r="C80" s="327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3"/>
    </row>
    <row r="81" spans="1:17" ht="15">
      <c r="A81" s="323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3"/>
    </row>
    <row r="82" spans="1:17" ht="15">
      <c r="A82" s="323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3"/>
    </row>
    <row r="83" spans="1:17" ht="15">
      <c r="A83" s="323"/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3"/>
    </row>
    <row r="84" spans="1:17" ht="15">
      <c r="A84" s="323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3"/>
    </row>
    <row r="85" spans="1:17" ht="15">
      <c r="A85" s="323"/>
      <c r="C85" s="327"/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3"/>
    </row>
    <row r="86" spans="1:17" ht="15">
      <c r="A86" s="323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3"/>
    </row>
    <row r="87" spans="1:17" ht="15">
      <c r="A87" s="323"/>
      <c r="C87" s="327"/>
      <c r="D87" s="327"/>
      <c r="E87" s="327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3"/>
    </row>
    <row r="88" spans="1:17" ht="15">
      <c r="A88" s="323"/>
      <c r="C88" s="327"/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3"/>
    </row>
    <row r="89" spans="1:17" ht="15">
      <c r="A89" s="323"/>
      <c r="C89" s="327"/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3"/>
    </row>
    <row r="90" spans="1:17" ht="15">
      <c r="A90" s="323"/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3"/>
    </row>
    <row r="91" spans="1:17" ht="15">
      <c r="A91" s="323"/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3"/>
    </row>
    <row r="92" spans="1:17" ht="15">
      <c r="A92" s="323"/>
      <c r="C92" s="327"/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3"/>
    </row>
    <row r="93" spans="1:17" ht="15">
      <c r="A93" s="323"/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3"/>
    </row>
    <row r="94" spans="1:17" ht="15">
      <c r="A94" s="323"/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3"/>
    </row>
    <row r="95" spans="1:17" ht="15">
      <c r="A95" s="323"/>
      <c r="C95" s="327"/>
      <c r="D95" s="327"/>
      <c r="E95" s="327"/>
      <c r="F95" s="327"/>
      <c r="G95" s="327"/>
      <c r="H95" s="327"/>
      <c r="I95" s="327"/>
      <c r="J95" s="327"/>
      <c r="K95" s="327"/>
      <c r="L95" s="327"/>
      <c r="M95" s="327"/>
      <c r="N95" s="327"/>
      <c r="O95" s="327"/>
      <c r="P95" s="327"/>
      <c r="Q95" s="323"/>
    </row>
    <row r="96" spans="1:17" ht="15">
      <c r="A96" s="323"/>
      <c r="C96" s="327"/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3"/>
    </row>
    <row r="97" spans="1:17" ht="15">
      <c r="A97" s="323"/>
      <c r="C97" s="327"/>
      <c r="D97" s="327"/>
      <c r="E97" s="327"/>
      <c r="F97" s="327"/>
      <c r="G97" s="327"/>
      <c r="H97" s="327"/>
      <c r="I97" s="327"/>
      <c r="J97" s="327"/>
      <c r="K97" s="327"/>
      <c r="L97" s="327"/>
      <c r="M97" s="327"/>
      <c r="N97" s="327"/>
      <c r="O97" s="327"/>
      <c r="P97" s="327"/>
      <c r="Q97" s="323"/>
    </row>
    <row r="98" spans="1:17" ht="15.75" thickBot="1">
      <c r="A98" s="323"/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7"/>
      <c r="P98" s="327"/>
      <c r="Q98" s="323"/>
    </row>
    <row r="99" spans="1:17" ht="19.5" customHeight="1" thickBot="1">
      <c r="A99" s="323"/>
      <c r="C99" s="327"/>
      <c r="D99" s="162" t="s">
        <v>11</v>
      </c>
      <c r="E99" s="163"/>
      <c r="F99" s="163"/>
      <c r="G99" s="163"/>
      <c r="H99" s="163"/>
      <c r="I99" s="163"/>
      <c r="J99" s="164"/>
      <c r="K99" s="360"/>
      <c r="L99" s="360"/>
      <c r="M99" s="327"/>
      <c r="N99" s="327"/>
      <c r="O99" s="327"/>
      <c r="P99" s="327"/>
      <c r="Q99" s="323"/>
    </row>
    <row r="100" spans="1:17" ht="15.75" customHeight="1" thickBot="1">
      <c r="A100" s="323"/>
      <c r="C100" s="327"/>
      <c r="D100" s="405">
        <v>1</v>
      </c>
      <c r="E100" s="392" t="s">
        <v>25</v>
      </c>
      <c r="F100" s="393"/>
      <c r="G100" s="394"/>
      <c r="H100" s="394"/>
      <c r="I100" s="430">
        <v>1</v>
      </c>
      <c r="J100" s="431">
        <v>0.1111111111111111</v>
      </c>
      <c r="K100" s="363"/>
      <c r="L100" s="363"/>
      <c r="M100" s="327"/>
      <c r="N100" s="327"/>
      <c r="O100" s="327"/>
      <c r="P100" s="327"/>
      <c r="Q100" s="323"/>
    </row>
    <row r="101" spans="1:17" ht="15.75" customHeight="1" thickBot="1">
      <c r="A101" s="323"/>
      <c r="C101" s="327"/>
      <c r="D101" s="405">
        <v>2</v>
      </c>
      <c r="E101" s="395" t="s">
        <v>26</v>
      </c>
      <c r="F101" s="396"/>
      <c r="G101" s="394"/>
      <c r="H101" s="394"/>
      <c r="I101" s="432">
        <v>8</v>
      </c>
      <c r="J101" s="431">
        <v>0.8888888888888888</v>
      </c>
      <c r="K101" s="363"/>
      <c r="L101" s="363"/>
      <c r="M101" s="327"/>
      <c r="N101" s="327"/>
      <c r="O101" s="327"/>
      <c r="P101" s="327"/>
      <c r="Q101" s="323"/>
    </row>
    <row r="102" spans="1:17" ht="37.5" customHeight="1" thickBot="1">
      <c r="A102" s="323"/>
      <c r="C102" s="327"/>
      <c r="D102" s="405">
        <v>3</v>
      </c>
      <c r="E102" s="166" t="s">
        <v>30</v>
      </c>
      <c r="F102" s="167"/>
      <c r="G102" s="167"/>
      <c r="H102" s="168"/>
      <c r="I102" s="432">
        <v>0</v>
      </c>
      <c r="J102" s="431">
        <v>0</v>
      </c>
      <c r="K102" s="363"/>
      <c r="L102" s="363"/>
      <c r="M102" s="327"/>
      <c r="N102" s="327"/>
      <c r="O102" s="327"/>
      <c r="P102" s="327"/>
      <c r="Q102" s="323"/>
    </row>
    <row r="103" spans="1:17" ht="15.75" customHeight="1" thickBot="1">
      <c r="A103" s="323"/>
      <c r="C103" s="327"/>
      <c r="D103" s="405">
        <v>4</v>
      </c>
      <c r="E103" s="395" t="s">
        <v>27</v>
      </c>
      <c r="F103" s="396"/>
      <c r="G103" s="394"/>
      <c r="H103" s="394"/>
      <c r="I103" s="432">
        <v>0</v>
      </c>
      <c r="J103" s="431">
        <v>0</v>
      </c>
      <c r="K103" s="363"/>
      <c r="L103" s="363"/>
      <c r="M103" s="327"/>
      <c r="N103" s="327"/>
      <c r="O103" s="327"/>
      <c r="P103" s="327"/>
      <c r="Q103" s="323"/>
    </row>
    <row r="104" spans="1:17" ht="15.75" customHeight="1" thickBot="1">
      <c r="A104" s="323"/>
      <c r="C104" s="327"/>
      <c r="D104" s="406">
        <v>5</v>
      </c>
      <c r="E104" s="395" t="s">
        <v>28</v>
      </c>
      <c r="F104" s="396"/>
      <c r="G104" s="394"/>
      <c r="H104" s="394"/>
      <c r="I104" s="430">
        <v>0</v>
      </c>
      <c r="J104" s="433">
        <v>0</v>
      </c>
      <c r="K104" s="363"/>
      <c r="L104" s="363"/>
      <c r="M104" s="327"/>
      <c r="N104" s="327"/>
      <c r="O104" s="327"/>
      <c r="P104" s="327"/>
      <c r="Q104" s="323"/>
    </row>
    <row r="105" spans="1:17" ht="15.75" customHeight="1" thickBot="1">
      <c r="A105" s="323"/>
      <c r="C105" s="327"/>
      <c r="D105" s="397"/>
      <c r="E105" s="398"/>
      <c r="F105" s="398"/>
      <c r="G105" s="404"/>
      <c r="H105" s="398"/>
      <c r="I105" s="398"/>
      <c r="J105" s="398"/>
      <c r="K105" s="327"/>
      <c r="L105" s="327"/>
      <c r="M105" s="327"/>
      <c r="N105" s="327"/>
      <c r="O105" s="327"/>
      <c r="P105" s="327"/>
      <c r="Q105" s="323"/>
    </row>
    <row r="106" spans="1:17" ht="15.75" customHeight="1" thickBot="1">
      <c r="A106" s="323"/>
      <c r="C106" s="327"/>
      <c r="D106" s="399"/>
      <c r="E106" s="399"/>
      <c r="F106" s="399"/>
      <c r="G106" s="400"/>
      <c r="H106" s="401" t="s">
        <v>5</v>
      </c>
      <c r="I106" s="402">
        <f>SUM(I100:I105)</f>
        <v>9</v>
      </c>
      <c r="J106" s="403">
        <f>SUM(J100:J105)</f>
        <v>1</v>
      </c>
      <c r="K106" s="364"/>
      <c r="L106" s="364"/>
      <c r="M106" s="327"/>
      <c r="N106" s="327"/>
      <c r="O106" s="327"/>
      <c r="P106" s="327"/>
      <c r="Q106" s="323"/>
    </row>
    <row r="107" spans="1:17" ht="15">
      <c r="A107" s="323"/>
      <c r="C107" s="327"/>
      <c r="D107" s="327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327"/>
      <c r="Q107" s="323"/>
    </row>
    <row r="108" spans="1:17" s="337" customFormat="1" ht="15.75">
      <c r="A108" s="335"/>
      <c r="B108" s="336"/>
      <c r="C108" s="336"/>
      <c r="D108" s="327"/>
      <c r="E108" s="327"/>
      <c r="F108" s="327"/>
      <c r="G108" s="327"/>
      <c r="H108" s="327"/>
      <c r="I108" s="327"/>
      <c r="J108" s="327"/>
      <c r="K108" s="327"/>
      <c r="L108" s="327"/>
      <c r="M108" s="336"/>
      <c r="N108" s="336"/>
      <c r="O108" s="336"/>
      <c r="P108" s="336"/>
      <c r="Q108" s="335"/>
    </row>
    <row r="109" spans="1:17" ht="18.75">
      <c r="A109" s="323"/>
      <c r="C109" s="327"/>
      <c r="D109" s="165"/>
      <c r="E109" s="165"/>
      <c r="F109" s="165"/>
      <c r="G109" s="165"/>
      <c r="H109" s="165"/>
      <c r="I109" s="165"/>
      <c r="J109" s="165"/>
      <c r="K109" s="360"/>
      <c r="L109" s="360"/>
      <c r="M109" s="327"/>
      <c r="N109" s="327"/>
      <c r="O109" s="327"/>
      <c r="P109" s="327"/>
      <c r="Q109" s="323"/>
    </row>
    <row r="110" spans="1:17" ht="15">
      <c r="A110" s="323"/>
      <c r="C110" s="327"/>
      <c r="D110" s="327"/>
      <c r="E110" s="327"/>
      <c r="F110" s="327"/>
      <c r="G110" s="327"/>
      <c r="H110" s="327"/>
      <c r="I110" s="327"/>
      <c r="J110" s="327"/>
      <c r="K110" s="327"/>
      <c r="L110" s="327"/>
      <c r="M110" s="327"/>
      <c r="N110" s="327"/>
      <c r="P110" s="327"/>
      <c r="Q110" s="323"/>
    </row>
    <row r="111" spans="1:17" ht="15">
      <c r="A111" s="323"/>
      <c r="C111" s="327"/>
      <c r="D111" s="327"/>
      <c r="E111" s="327"/>
      <c r="F111" s="327"/>
      <c r="G111" s="327"/>
      <c r="H111" s="327"/>
      <c r="I111" s="327"/>
      <c r="J111" s="327"/>
      <c r="K111" s="327"/>
      <c r="L111" s="327"/>
      <c r="M111" s="327"/>
      <c r="N111" s="327"/>
      <c r="O111" s="327"/>
      <c r="P111" s="327"/>
      <c r="Q111" s="323"/>
    </row>
    <row r="112" spans="1:17" ht="15">
      <c r="A112" s="323"/>
      <c r="C112" s="327"/>
      <c r="D112" s="327"/>
      <c r="E112" s="327"/>
      <c r="F112" s="327"/>
      <c r="G112" s="327"/>
      <c r="H112" s="327"/>
      <c r="I112" s="327"/>
      <c r="J112" s="327"/>
      <c r="K112" s="327"/>
      <c r="L112" s="327"/>
      <c r="M112" s="327"/>
      <c r="N112" s="327"/>
      <c r="O112" s="327"/>
      <c r="P112" s="327"/>
      <c r="Q112" s="323"/>
    </row>
    <row r="113" spans="1:17" ht="15">
      <c r="A113" s="323"/>
      <c r="C113" s="327"/>
      <c r="D113" s="327"/>
      <c r="E113" s="327"/>
      <c r="F113" s="327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3"/>
    </row>
    <row r="114" spans="1:17" ht="15">
      <c r="A114" s="323"/>
      <c r="C114" s="327"/>
      <c r="D114" s="327"/>
      <c r="E114" s="327"/>
      <c r="F114" s="327"/>
      <c r="G114" s="327"/>
      <c r="H114" s="327"/>
      <c r="I114" s="327"/>
      <c r="J114" s="327"/>
      <c r="K114" s="327"/>
      <c r="L114" s="327"/>
      <c r="M114" s="327"/>
      <c r="N114" s="327"/>
      <c r="O114" s="327"/>
      <c r="P114" s="327"/>
      <c r="Q114" s="323"/>
    </row>
    <row r="115" spans="1:17" ht="15">
      <c r="A115" s="323"/>
      <c r="C115" s="327"/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3"/>
    </row>
    <row r="116" spans="1:17" ht="15">
      <c r="A116" s="323"/>
      <c r="C116" s="327"/>
      <c r="D116" s="327"/>
      <c r="E116" s="327"/>
      <c r="F116" s="327"/>
      <c r="G116" s="327"/>
      <c r="H116" s="327"/>
      <c r="I116" s="327"/>
      <c r="J116" s="327"/>
      <c r="K116" s="327"/>
      <c r="L116" s="327"/>
      <c r="M116" s="327"/>
      <c r="N116" s="327"/>
      <c r="O116" s="327"/>
      <c r="P116" s="327"/>
      <c r="Q116" s="323"/>
    </row>
    <row r="117" spans="1:17" ht="15">
      <c r="A117" s="323"/>
      <c r="C117" s="327"/>
      <c r="D117" s="327"/>
      <c r="E117" s="327"/>
      <c r="F117" s="327"/>
      <c r="G117" s="327"/>
      <c r="H117" s="327"/>
      <c r="I117" s="327"/>
      <c r="J117" s="327"/>
      <c r="K117" s="327"/>
      <c r="L117" s="327"/>
      <c r="M117" s="327"/>
      <c r="N117" s="327"/>
      <c r="O117" s="327"/>
      <c r="P117" s="327"/>
      <c r="Q117" s="323"/>
    </row>
    <row r="118" spans="1:17" ht="15">
      <c r="A118" s="323"/>
      <c r="C118" s="327"/>
      <c r="D118" s="327"/>
      <c r="E118" s="327"/>
      <c r="F118" s="327"/>
      <c r="G118" s="327"/>
      <c r="H118" s="327"/>
      <c r="I118" s="327"/>
      <c r="J118" s="327"/>
      <c r="K118" s="327"/>
      <c r="L118" s="327"/>
      <c r="M118" s="327"/>
      <c r="N118" s="327"/>
      <c r="O118" s="327" t="s">
        <v>12</v>
      </c>
      <c r="P118" s="327"/>
      <c r="Q118" s="323"/>
    </row>
    <row r="119" spans="1:17" ht="15">
      <c r="A119" s="323"/>
      <c r="C119" s="327"/>
      <c r="D119" s="327"/>
      <c r="E119" s="327"/>
      <c r="F119" s="327"/>
      <c r="G119" s="327"/>
      <c r="H119" s="327"/>
      <c r="I119" s="327"/>
      <c r="J119" s="327"/>
      <c r="K119" s="327"/>
      <c r="L119" s="327"/>
      <c r="M119" s="327"/>
      <c r="N119" s="327"/>
      <c r="O119" s="327"/>
      <c r="P119" s="327"/>
      <c r="Q119" s="323"/>
    </row>
    <row r="120" spans="1:17" ht="15">
      <c r="A120" s="323"/>
      <c r="C120" s="327"/>
      <c r="D120" s="327"/>
      <c r="E120" s="327"/>
      <c r="F120" s="327"/>
      <c r="G120" s="327"/>
      <c r="H120" s="327"/>
      <c r="I120" s="327"/>
      <c r="J120" s="327"/>
      <c r="K120" s="327"/>
      <c r="L120" s="327"/>
      <c r="M120" s="327"/>
      <c r="N120" s="327"/>
      <c r="O120" s="327"/>
      <c r="P120" s="327"/>
      <c r="Q120" s="323"/>
    </row>
    <row r="121" spans="1:17" ht="15">
      <c r="A121" s="323"/>
      <c r="C121" s="327"/>
      <c r="D121" s="327"/>
      <c r="E121" s="327"/>
      <c r="F121" s="327"/>
      <c r="G121" s="327"/>
      <c r="H121" s="327"/>
      <c r="I121" s="327"/>
      <c r="J121" s="327"/>
      <c r="K121" s="327"/>
      <c r="L121" s="327"/>
      <c r="M121" s="327"/>
      <c r="N121" s="327"/>
      <c r="O121" s="327"/>
      <c r="P121" s="327"/>
      <c r="Q121" s="323"/>
    </row>
    <row r="122" spans="1:17" ht="15">
      <c r="A122" s="323"/>
      <c r="C122" s="327"/>
      <c r="D122" s="327"/>
      <c r="E122" s="327"/>
      <c r="F122" s="327"/>
      <c r="G122" s="327"/>
      <c r="H122" s="327"/>
      <c r="I122" s="327"/>
      <c r="J122" s="327"/>
      <c r="K122" s="327"/>
      <c r="L122" s="327"/>
      <c r="M122" s="327"/>
      <c r="N122" s="327"/>
      <c r="O122" s="327"/>
      <c r="P122" s="327"/>
      <c r="Q122" s="323"/>
    </row>
    <row r="123" spans="1:17" ht="15">
      <c r="A123" s="323"/>
      <c r="C123" s="327"/>
      <c r="D123" s="327"/>
      <c r="E123" s="327"/>
      <c r="F123" s="327"/>
      <c r="G123" s="327"/>
      <c r="H123" s="327"/>
      <c r="I123" s="327"/>
      <c r="J123" s="327"/>
      <c r="K123" s="327"/>
      <c r="L123" s="327"/>
      <c r="M123" s="327"/>
      <c r="N123" s="327"/>
      <c r="O123" s="327"/>
      <c r="P123" s="327"/>
      <c r="Q123" s="323"/>
    </row>
    <row r="124" spans="1:17" ht="15">
      <c r="A124" s="323"/>
      <c r="C124" s="327"/>
      <c r="D124" s="327"/>
      <c r="E124" s="327"/>
      <c r="F124" s="327"/>
      <c r="G124" s="327"/>
      <c r="H124" s="327"/>
      <c r="I124" s="327"/>
      <c r="J124" s="327"/>
      <c r="K124" s="327"/>
      <c r="L124" s="327"/>
      <c r="M124" s="327"/>
      <c r="N124" s="327"/>
      <c r="O124" s="327"/>
      <c r="P124" s="327"/>
      <c r="Q124" s="323"/>
    </row>
    <row r="125" spans="1:17" ht="15">
      <c r="A125" s="323"/>
      <c r="C125" s="327"/>
      <c r="D125" s="327"/>
      <c r="E125" s="327"/>
      <c r="F125" s="327"/>
      <c r="G125" s="327"/>
      <c r="H125" s="327"/>
      <c r="I125" s="327"/>
      <c r="J125" s="327"/>
      <c r="K125" s="327"/>
      <c r="L125" s="327"/>
      <c r="M125" s="327"/>
      <c r="N125" s="327"/>
      <c r="O125" s="327"/>
      <c r="P125" s="327"/>
      <c r="Q125" s="323"/>
    </row>
    <row r="126" spans="1:17" ht="15">
      <c r="A126" s="323"/>
      <c r="C126" s="327"/>
      <c r="D126" s="327"/>
      <c r="E126" s="327"/>
      <c r="F126" s="327"/>
      <c r="G126" s="327"/>
      <c r="H126" s="327"/>
      <c r="I126" s="327"/>
      <c r="J126" s="327"/>
      <c r="K126" s="327"/>
      <c r="L126" s="327"/>
      <c r="M126" s="327"/>
      <c r="N126" s="327"/>
      <c r="O126" s="327"/>
      <c r="P126" s="327"/>
      <c r="Q126" s="323"/>
    </row>
    <row r="127" spans="1:17" ht="15">
      <c r="A127" s="323"/>
      <c r="C127" s="327"/>
      <c r="D127" s="327"/>
      <c r="E127" s="327"/>
      <c r="F127" s="327"/>
      <c r="G127" s="327"/>
      <c r="H127" s="327"/>
      <c r="I127" s="327"/>
      <c r="J127" s="327"/>
      <c r="K127" s="327"/>
      <c r="L127" s="327"/>
      <c r="M127" s="327"/>
      <c r="N127" s="327"/>
      <c r="O127" s="327"/>
      <c r="P127" s="327"/>
      <c r="Q127" s="323"/>
    </row>
    <row r="128" spans="1:17" ht="15">
      <c r="A128" s="323"/>
      <c r="C128" s="327"/>
      <c r="D128" s="327"/>
      <c r="E128" s="327"/>
      <c r="F128" s="327"/>
      <c r="G128" s="327"/>
      <c r="H128" s="327"/>
      <c r="I128" s="327"/>
      <c r="J128" s="327"/>
      <c r="K128" s="327"/>
      <c r="L128" s="327"/>
      <c r="M128" s="327"/>
      <c r="N128" s="327"/>
      <c r="O128" s="327"/>
      <c r="P128" s="327"/>
      <c r="Q128" s="323"/>
    </row>
    <row r="129" spans="1:17" ht="15">
      <c r="A129" s="323"/>
      <c r="C129" s="327"/>
      <c r="D129" s="327"/>
      <c r="E129" s="327"/>
      <c r="F129" s="327"/>
      <c r="G129" s="327"/>
      <c r="H129" s="327"/>
      <c r="I129" s="327"/>
      <c r="J129" s="327"/>
      <c r="K129" s="327"/>
      <c r="L129" s="327"/>
      <c r="M129" s="327"/>
      <c r="N129" s="327"/>
      <c r="O129" s="327"/>
      <c r="P129" s="327"/>
      <c r="Q129" s="323"/>
    </row>
    <row r="130" spans="1:17" ht="15">
      <c r="A130" s="323"/>
      <c r="C130" s="327"/>
      <c r="D130" s="327"/>
      <c r="E130" s="327"/>
      <c r="F130" s="327"/>
      <c r="G130" s="327"/>
      <c r="H130" s="327"/>
      <c r="I130" s="327"/>
      <c r="J130" s="327"/>
      <c r="K130" s="327"/>
      <c r="L130" s="327"/>
      <c r="M130" s="327"/>
      <c r="N130" s="327"/>
      <c r="O130" s="327"/>
      <c r="P130" s="327"/>
      <c r="Q130" s="323"/>
    </row>
    <row r="131" spans="1:17" ht="15">
      <c r="A131" s="323"/>
      <c r="C131" s="327"/>
      <c r="D131" s="327"/>
      <c r="E131" s="327"/>
      <c r="F131" s="327"/>
      <c r="G131" s="327"/>
      <c r="H131" s="327"/>
      <c r="I131" s="327"/>
      <c r="J131" s="327"/>
      <c r="K131" s="327"/>
      <c r="L131" s="327"/>
      <c r="M131" s="327"/>
      <c r="N131" s="327"/>
      <c r="O131" s="327"/>
      <c r="P131" s="327"/>
      <c r="Q131" s="323"/>
    </row>
    <row r="132" spans="1:17" ht="15">
      <c r="A132" s="323"/>
      <c r="C132" s="327"/>
      <c r="D132" s="327"/>
      <c r="E132" s="327"/>
      <c r="F132" s="327"/>
      <c r="G132" s="327"/>
      <c r="H132" s="327"/>
      <c r="I132" s="327"/>
      <c r="J132" s="327"/>
      <c r="K132" s="327"/>
      <c r="L132" s="327"/>
      <c r="M132" s="327"/>
      <c r="N132" s="327"/>
      <c r="O132" s="327"/>
      <c r="P132" s="327"/>
      <c r="Q132" s="323"/>
    </row>
    <row r="133" spans="1:17" ht="15">
      <c r="A133" s="323"/>
      <c r="C133" s="327"/>
      <c r="D133" s="327"/>
      <c r="E133" s="327"/>
      <c r="F133" s="327"/>
      <c r="G133" s="327"/>
      <c r="H133" s="327"/>
      <c r="I133" s="327"/>
      <c r="J133" s="327"/>
      <c r="K133" s="327"/>
      <c r="L133" s="327"/>
      <c r="M133" s="327"/>
      <c r="N133" s="327"/>
      <c r="O133" s="327"/>
      <c r="P133" s="327"/>
      <c r="Q133" s="323"/>
    </row>
    <row r="134" spans="1:17" ht="15">
      <c r="A134" s="323"/>
      <c r="C134" s="327"/>
      <c r="D134" s="327"/>
      <c r="E134" s="327"/>
      <c r="F134" s="327"/>
      <c r="G134" s="327"/>
      <c r="H134" s="327"/>
      <c r="I134" s="327"/>
      <c r="J134" s="327"/>
      <c r="K134" s="327"/>
      <c r="L134" s="327"/>
      <c r="M134" s="327"/>
      <c r="N134" s="327"/>
      <c r="O134" s="327"/>
      <c r="P134" s="327"/>
      <c r="Q134" s="323"/>
    </row>
    <row r="135" spans="1:17" ht="15">
      <c r="A135" s="323"/>
      <c r="C135" s="327"/>
      <c r="D135" s="327"/>
      <c r="E135" s="327"/>
      <c r="F135" s="327"/>
      <c r="G135" s="327"/>
      <c r="H135" s="327"/>
      <c r="I135" s="327"/>
      <c r="J135" s="327"/>
      <c r="K135" s="327"/>
      <c r="L135" s="327"/>
      <c r="M135" s="327"/>
      <c r="N135" s="327"/>
      <c r="O135" s="327"/>
      <c r="P135" s="327"/>
      <c r="Q135" s="323"/>
    </row>
    <row r="136" spans="1:17" ht="15">
      <c r="A136" s="323"/>
      <c r="C136" s="327"/>
      <c r="D136" s="327"/>
      <c r="E136" s="327"/>
      <c r="F136" s="327"/>
      <c r="G136" s="327"/>
      <c r="H136" s="327"/>
      <c r="I136" s="327"/>
      <c r="J136" s="327"/>
      <c r="K136" s="327"/>
      <c r="L136" s="327"/>
      <c r="M136" s="327"/>
      <c r="N136" s="327"/>
      <c r="O136" s="327"/>
      <c r="P136" s="327"/>
      <c r="Q136" s="323"/>
    </row>
    <row r="137" spans="1:17" ht="15">
      <c r="A137" s="323"/>
      <c r="C137" s="327"/>
      <c r="D137" s="327"/>
      <c r="E137" s="327"/>
      <c r="F137" s="327"/>
      <c r="G137" s="327"/>
      <c r="H137" s="327"/>
      <c r="I137" s="327"/>
      <c r="J137" s="327"/>
      <c r="K137" s="327"/>
      <c r="L137" s="327"/>
      <c r="M137" s="327"/>
      <c r="N137" s="327"/>
      <c r="O137" s="327"/>
      <c r="P137" s="327"/>
      <c r="Q137" s="323"/>
    </row>
    <row r="138" spans="1:17" ht="15">
      <c r="A138" s="323"/>
      <c r="C138" s="327"/>
      <c r="D138" s="327"/>
      <c r="E138" s="327"/>
      <c r="F138" s="327"/>
      <c r="G138" s="327"/>
      <c r="H138" s="327"/>
      <c r="I138" s="327"/>
      <c r="J138" s="327"/>
      <c r="K138" s="327"/>
      <c r="L138" s="327"/>
      <c r="M138" s="327"/>
      <c r="N138" s="327"/>
      <c r="O138" s="327"/>
      <c r="P138" s="327"/>
      <c r="Q138" s="323"/>
    </row>
    <row r="139" spans="1:17" ht="15">
      <c r="A139" s="323"/>
      <c r="C139" s="327"/>
      <c r="D139" s="327"/>
      <c r="E139" s="327"/>
      <c r="F139" s="327"/>
      <c r="G139" s="327"/>
      <c r="H139" s="327"/>
      <c r="I139" s="327"/>
      <c r="J139" s="327"/>
      <c r="K139" s="327"/>
      <c r="L139" s="327"/>
      <c r="M139" s="327"/>
      <c r="N139" s="327"/>
      <c r="O139" s="327"/>
      <c r="P139" s="327"/>
      <c r="Q139" s="323"/>
    </row>
    <row r="140" spans="1:17" ht="15">
      <c r="A140" s="323"/>
      <c r="C140" s="327"/>
      <c r="D140" s="327"/>
      <c r="E140" s="327"/>
      <c r="F140" s="327"/>
      <c r="G140" s="327"/>
      <c r="H140" s="327"/>
      <c r="I140" s="327"/>
      <c r="J140" s="327"/>
      <c r="K140" s="327"/>
      <c r="L140" s="327"/>
      <c r="M140" s="327"/>
      <c r="N140" s="327"/>
      <c r="O140" s="327"/>
      <c r="P140" s="327"/>
      <c r="Q140" s="323"/>
    </row>
    <row r="141" spans="1:17" ht="15">
      <c r="A141" s="323"/>
      <c r="C141" s="327"/>
      <c r="D141" s="327"/>
      <c r="E141" s="327"/>
      <c r="F141" s="327"/>
      <c r="G141" s="327"/>
      <c r="H141" s="327"/>
      <c r="I141" s="327"/>
      <c r="J141" s="327"/>
      <c r="K141" s="327"/>
      <c r="L141" s="327"/>
      <c r="M141" s="327"/>
      <c r="N141" s="327"/>
      <c r="O141" s="327"/>
      <c r="P141" s="327"/>
      <c r="Q141" s="323"/>
    </row>
    <row r="142" spans="1:17" ht="15">
      <c r="A142" s="323"/>
      <c r="C142" s="327"/>
      <c r="D142" s="327"/>
      <c r="E142" s="327"/>
      <c r="F142" s="327"/>
      <c r="G142" s="327"/>
      <c r="H142" s="327"/>
      <c r="I142" s="327"/>
      <c r="J142" s="327"/>
      <c r="K142" s="327"/>
      <c r="L142" s="327"/>
      <c r="M142" s="327"/>
      <c r="N142" s="327"/>
      <c r="O142" s="327"/>
      <c r="P142" s="327"/>
      <c r="Q142" s="323"/>
    </row>
    <row r="143" spans="1:17" ht="15">
      <c r="A143" s="323"/>
      <c r="C143" s="327"/>
      <c r="D143" s="327"/>
      <c r="E143" s="327"/>
      <c r="F143" s="327"/>
      <c r="G143" s="327"/>
      <c r="H143" s="327"/>
      <c r="I143" s="327"/>
      <c r="J143" s="327"/>
      <c r="K143" s="327"/>
      <c r="L143" s="327"/>
      <c r="M143" s="327"/>
      <c r="N143" s="327"/>
      <c r="O143" s="327"/>
      <c r="P143" s="327"/>
      <c r="Q143" s="323"/>
    </row>
    <row r="144" spans="1:17" ht="15.75" thickBot="1">
      <c r="A144" s="323"/>
      <c r="C144" s="327"/>
      <c r="D144" s="327"/>
      <c r="E144" s="327"/>
      <c r="F144" s="327"/>
      <c r="G144" s="327"/>
      <c r="H144" s="327"/>
      <c r="I144" s="327"/>
      <c r="J144" s="327"/>
      <c r="K144" s="327"/>
      <c r="L144" s="327"/>
      <c r="M144" s="327"/>
      <c r="N144" s="327"/>
      <c r="O144" s="327"/>
      <c r="P144" s="327"/>
      <c r="Q144" s="323"/>
    </row>
    <row r="145" spans="1:17" ht="19.5" thickBot="1">
      <c r="A145" s="323"/>
      <c r="C145" s="327"/>
      <c r="D145" s="327"/>
      <c r="E145" s="141" t="s">
        <v>13</v>
      </c>
      <c r="F145" s="142"/>
      <c r="G145" s="142"/>
      <c r="H145" s="142"/>
      <c r="I145" s="142"/>
      <c r="J145" s="143"/>
      <c r="K145" s="360"/>
      <c r="L145" s="360"/>
      <c r="M145" s="327"/>
      <c r="N145" s="327"/>
      <c r="O145" s="327"/>
      <c r="P145" s="327"/>
      <c r="Q145" s="323"/>
    </row>
    <row r="146" spans="1:17" ht="15.75" thickBot="1">
      <c r="A146" s="323"/>
      <c r="C146" s="327"/>
      <c r="D146" s="327"/>
      <c r="E146" s="144" t="s">
        <v>14</v>
      </c>
      <c r="F146" s="145"/>
      <c r="G146" s="145"/>
      <c r="H146" s="145"/>
      <c r="I146" s="146"/>
      <c r="J146" s="340">
        <v>19</v>
      </c>
      <c r="K146" s="365"/>
      <c r="L146" s="365"/>
      <c r="M146" s="327"/>
      <c r="N146" s="327"/>
      <c r="O146" s="327"/>
      <c r="P146" s="327"/>
      <c r="Q146" s="323"/>
    </row>
    <row r="147" spans="1:17" ht="19.5" customHeight="1" thickBot="1">
      <c r="A147" s="323"/>
      <c r="C147" s="327"/>
      <c r="D147" s="327"/>
      <c r="E147" s="327"/>
      <c r="F147" s="327"/>
      <c r="G147" s="327"/>
      <c r="H147" s="327"/>
      <c r="I147" s="341" t="s">
        <v>5</v>
      </c>
      <c r="J147" s="332">
        <f>SUM(J146)</f>
        <v>19</v>
      </c>
      <c r="K147" s="366"/>
      <c r="L147" s="366"/>
      <c r="M147" s="327"/>
      <c r="N147" s="327"/>
      <c r="O147" s="327"/>
      <c r="P147" s="327"/>
      <c r="Q147" s="323"/>
    </row>
    <row r="148" spans="1:17" ht="15.75" customHeight="1">
      <c r="A148" s="323"/>
      <c r="C148" s="327"/>
      <c r="D148" s="327"/>
      <c r="E148" s="327"/>
      <c r="F148" s="327"/>
      <c r="G148" s="327"/>
      <c r="H148" s="327"/>
      <c r="I148" s="327"/>
      <c r="J148" s="327"/>
      <c r="K148" s="327"/>
      <c r="L148" s="327"/>
      <c r="M148" s="327"/>
      <c r="N148" s="327"/>
      <c r="O148" s="327"/>
      <c r="P148" s="327"/>
      <c r="Q148" s="323"/>
    </row>
    <row r="149" spans="1:17" ht="15.75" thickBot="1">
      <c r="A149" s="323"/>
      <c r="C149" s="327"/>
      <c r="D149" s="327"/>
      <c r="E149" s="327"/>
      <c r="F149" s="327"/>
      <c r="G149" s="327"/>
      <c r="H149" s="327"/>
      <c r="I149" s="327"/>
      <c r="J149" s="327"/>
      <c r="K149" s="327"/>
      <c r="L149" s="327"/>
      <c r="M149" s="327"/>
      <c r="N149" s="327"/>
      <c r="O149" s="327"/>
      <c r="P149" s="327"/>
      <c r="Q149" s="323"/>
    </row>
    <row r="150" spans="1:17" ht="19.5" thickBot="1">
      <c r="A150" s="323"/>
      <c r="C150" s="327"/>
      <c r="D150" s="327"/>
      <c r="E150" s="141" t="s">
        <v>15</v>
      </c>
      <c r="F150" s="142"/>
      <c r="G150" s="142"/>
      <c r="H150" s="142"/>
      <c r="I150" s="142"/>
      <c r="J150" s="143"/>
      <c r="K150" s="360"/>
      <c r="L150" s="360"/>
      <c r="M150" s="327"/>
      <c r="N150" s="327"/>
      <c r="O150" s="327"/>
      <c r="P150" s="327"/>
      <c r="Q150" s="323"/>
    </row>
    <row r="151" spans="1:17" ht="15.75" thickBot="1">
      <c r="A151" s="323"/>
      <c r="C151" s="327"/>
      <c r="D151" s="327"/>
      <c r="E151" s="144" t="s">
        <v>16</v>
      </c>
      <c r="F151" s="145"/>
      <c r="G151" s="145"/>
      <c r="H151" s="145"/>
      <c r="I151" s="146"/>
      <c r="J151" s="342">
        <v>36</v>
      </c>
      <c r="K151" s="351"/>
      <c r="L151" s="351"/>
      <c r="M151" s="327"/>
      <c r="N151" s="327"/>
      <c r="O151" s="327"/>
      <c r="P151" s="327"/>
      <c r="Q151" s="323"/>
    </row>
    <row r="152" spans="1:17" ht="19.5" customHeight="1" thickBot="1">
      <c r="A152" s="323"/>
      <c r="C152" s="327"/>
      <c r="D152" s="327"/>
      <c r="E152" s="327"/>
      <c r="F152" s="327"/>
      <c r="G152" s="327"/>
      <c r="H152" s="327"/>
      <c r="I152" s="341" t="s">
        <v>5</v>
      </c>
      <c r="J152" s="332">
        <f>SUM(J151)</f>
        <v>36</v>
      </c>
      <c r="K152" s="366"/>
      <c r="L152" s="366"/>
      <c r="M152" s="327"/>
      <c r="N152" s="327"/>
      <c r="O152" s="327"/>
      <c r="P152" s="327"/>
      <c r="Q152" s="323"/>
    </row>
    <row r="153" spans="1:17" ht="15">
      <c r="A153" s="323"/>
      <c r="C153" s="327"/>
      <c r="D153" s="327"/>
      <c r="E153" s="327"/>
      <c r="F153" s="327"/>
      <c r="G153" s="327"/>
      <c r="H153" s="327"/>
      <c r="I153" s="327"/>
      <c r="J153" s="327"/>
      <c r="K153" s="327"/>
      <c r="L153" s="327"/>
      <c r="M153" s="327"/>
      <c r="N153" s="327"/>
      <c r="O153" s="327"/>
      <c r="P153" s="327"/>
      <c r="Q153" s="323"/>
    </row>
    <row r="154" spans="1:17" ht="15.75" thickBot="1">
      <c r="A154" s="323"/>
      <c r="C154" s="327"/>
      <c r="D154" s="327"/>
      <c r="E154" s="327"/>
      <c r="F154" s="327"/>
      <c r="G154" s="327"/>
      <c r="H154" s="327"/>
      <c r="I154" s="327"/>
      <c r="J154" s="327"/>
      <c r="K154" s="327"/>
      <c r="L154" s="327"/>
      <c r="M154" s="327"/>
      <c r="N154" s="327"/>
      <c r="O154" s="327"/>
      <c r="P154" s="327"/>
      <c r="Q154" s="323"/>
    </row>
    <row r="155" spans="1:17" ht="19.5" thickBot="1">
      <c r="A155" s="323"/>
      <c r="C155" s="327"/>
      <c r="D155" s="327"/>
      <c r="E155" s="136" t="s">
        <v>17</v>
      </c>
      <c r="F155" s="137"/>
      <c r="G155" s="137"/>
      <c r="H155" s="137"/>
      <c r="I155" s="137"/>
      <c r="J155" s="138"/>
      <c r="K155" s="367"/>
      <c r="L155" s="367"/>
      <c r="M155" s="327"/>
      <c r="N155" s="327"/>
      <c r="O155" s="327"/>
      <c r="P155" s="327"/>
      <c r="Q155" s="323"/>
    </row>
    <row r="156" spans="1:17" ht="15.75" thickBot="1">
      <c r="A156" s="323"/>
      <c r="C156" s="327"/>
      <c r="D156" s="327"/>
      <c r="E156" s="144" t="s">
        <v>18</v>
      </c>
      <c r="F156" s="145"/>
      <c r="G156" s="145"/>
      <c r="H156" s="145"/>
      <c r="I156" s="146"/>
      <c r="J156" s="342">
        <v>0</v>
      </c>
      <c r="K156" s="351"/>
      <c r="L156" s="351"/>
      <c r="M156" s="327"/>
      <c r="N156" s="327"/>
      <c r="O156" s="327"/>
      <c r="P156" s="327"/>
      <c r="Q156" s="323"/>
    </row>
    <row r="157" spans="1:17" ht="16.5" thickBot="1">
      <c r="A157" s="323"/>
      <c r="C157" s="327"/>
      <c r="D157" s="327"/>
      <c r="E157" s="327"/>
      <c r="F157" s="327"/>
      <c r="G157" s="327"/>
      <c r="H157" s="327"/>
      <c r="I157" s="341" t="s">
        <v>5</v>
      </c>
      <c r="J157" s="332">
        <f>SUM(J156)</f>
        <v>0</v>
      </c>
      <c r="K157" s="366"/>
      <c r="L157" s="366"/>
      <c r="M157" s="327"/>
      <c r="N157" s="327"/>
      <c r="O157" s="327"/>
      <c r="P157" s="327"/>
      <c r="Q157" s="323"/>
    </row>
    <row r="158" spans="1:17" ht="15.75" customHeight="1">
      <c r="A158" s="323"/>
      <c r="C158" s="327"/>
      <c r="D158" s="327"/>
      <c r="E158" s="327"/>
      <c r="F158" s="327"/>
      <c r="G158" s="327"/>
      <c r="H158" s="327"/>
      <c r="I158" s="327"/>
      <c r="J158" s="327"/>
      <c r="K158" s="327"/>
      <c r="L158" s="327"/>
      <c r="M158" s="327"/>
      <c r="N158" s="327"/>
      <c r="O158" s="327"/>
      <c r="P158" s="327"/>
      <c r="Q158" s="323"/>
    </row>
    <row r="159" spans="1:17" ht="15.75" thickBot="1">
      <c r="A159" s="323"/>
      <c r="C159" s="327"/>
      <c r="D159" s="327"/>
      <c r="E159" s="327"/>
      <c r="F159" s="327"/>
      <c r="G159" s="327"/>
      <c r="H159" s="327"/>
      <c r="I159" s="327"/>
      <c r="J159" s="327"/>
      <c r="K159" s="327"/>
      <c r="L159" s="327"/>
      <c r="M159" s="327"/>
      <c r="N159" s="327"/>
      <c r="O159" s="327"/>
      <c r="P159" s="327"/>
      <c r="Q159" s="323"/>
    </row>
    <row r="160" spans="1:17" ht="19.5" thickBot="1">
      <c r="A160" s="323"/>
      <c r="C160" s="327"/>
      <c r="D160" s="327"/>
      <c r="E160" s="136" t="s">
        <v>19</v>
      </c>
      <c r="F160" s="137"/>
      <c r="G160" s="137"/>
      <c r="H160" s="137"/>
      <c r="I160" s="137"/>
      <c r="J160" s="138"/>
      <c r="K160" s="367"/>
      <c r="L160" s="367"/>
      <c r="M160" s="327"/>
      <c r="N160" s="327"/>
      <c r="O160" s="327"/>
      <c r="P160" s="327"/>
      <c r="Q160" s="323"/>
    </row>
    <row r="161" spans="1:17" ht="15.75" thickBot="1">
      <c r="A161" s="323"/>
      <c r="C161" s="327"/>
      <c r="D161" s="327"/>
      <c r="E161" s="144" t="s">
        <v>19</v>
      </c>
      <c r="F161" s="145"/>
      <c r="G161" s="145"/>
      <c r="H161" s="145"/>
      <c r="I161" s="146"/>
      <c r="J161" s="342">
        <v>1</v>
      </c>
      <c r="K161" s="351"/>
      <c r="L161" s="351"/>
      <c r="M161" s="327"/>
      <c r="N161" s="327"/>
      <c r="O161" s="327"/>
      <c r="P161" s="327"/>
      <c r="Q161" s="323"/>
    </row>
    <row r="162" spans="1:17" ht="16.5" thickBot="1">
      <c r="A162" s="323"/>
      <c r="C162" s="327"/>
      <c r="D162" s="327"/>
      <c r="E162" s="343"/>
      <c r="F162" s="343"/>
      <c r="G162" s="343"/>
      <c r="H162" s="343"/>
      <c r="I162" s="341" t="s">
        <v>5</v>
      </c>
      <c r="J162" s="332">
        <f>SUM(J161)</f>
        <v>1</v>
      </c>
      <c r="K162" s="366"/>
      <c r="L162" s="366"/>
      <c r="M162" s="327"/>
      <c r="N162" s="327"/>
      <c r="O162" s="327"/>
      <c r="P162" s="327"/>
      <c r="Q162" s="323"/>
    </row>
    <row r="163" spans="1:17" ht="15">
      <c r="A163" s="323"/>
      <c r="C163" s="327"/>
      <c r="D163" s="327"/>
      <c r="E163" s="327"/>
      <c r="F163" s="327"/>
      <c r="G163" s="327"/>
      <c r="H163" s="327"/>
      <c r="I163" s="327"/>
      <c r="J163" s="327"/>
      <c r="K163" s="327"/>
      <c r="L163" s="327"/>
      <c r="M163" s="327"/>
      <c r="N163" s="327"/>
      <c r="O163" s="327"/>
      <c r="P163" s="327"/>
      <c r="Q163" s="323"/>
    </row>
    <row r="164" spans="1:17" ht="15.75" thickBot="1">
      <c r="A164" s="323"/>
      <c r="C164" s="327"/>
      <c r="D164" s="327"/>
      <c r="E164" s="327"/>
      <c r="F164" s="327"/>
      <c r="G164" s="327"/>
      <c r="H164" s="327"/>
      <c r="I164" s="327"/>
      <c r="J164" s="327"/>
      <c r="K164" s="327"/>
      <c r="L164" s="327"/>
      <c r="M164" s="327"/>
      <c r="N164" s="327"/>
      <c r="O164" s="327"/>
      <c r="P164" s="327"/>
      <c r="Q164" s="323"/>
    </row>
    <row r="165" spans="1:17" ht="19.5" thickBot="1">
      <c r="A165" s="323"/>
      <c r="C165" s="327"/>
      <c r="D165" s="141" t="s">
        <v>20</v>
      </c>
      <c r="E165" s="142"/>
      <c r="F165" s="142"/>
      <c r="G165" s="142"/>
      <c r="H165" s="142"/>
      <c r="I165" s="142"/>
      <c r="J165" s="143"/>
      <c r="K165" s="360"/>
      <c r="L165" s="360"/>
      <c r="M165" s="327"/>
      <c r="N165" s="327"/>
      <c r="O165" s="327"/>
      <c r="P165" s="327"/>
      <c r="Q165" s="323"/>
    </row>
    <row r="166" spans="1:17" ht="15.75" thickBot="1">
      <c r="A166" s="323"/>
      <c r="C166" s="327"/>
      <c r="D166" s="344">
        <v>1</v>
      </c>
      <c r="E166" s="133" t="str">
        <f>+'[1]ACUM-MAYO'!A162</f>
        <v>ORDINARIA</v>
      </c>
      <c r="F166" s="134"/>
      <c r="G166" s="134"/>
      <c r="H166" s="135"/>
      <c r="I166" s="437">
        <v>1</v>
      </c>
      <c r="J166" s="434">
        <v>0.1111111111111111</v>
      </c>
      <c r="K166" s="368"/>
      <c r="L166" s="368"/>
      <c r="M166" s="327"/>
      <c r="N166" s="327"/>
      <c r="O166" s="327"/>
      <c r="P166" s="327"/>
      <c r="Q166" s="323"/>
    </row>
    <row r="167" spans="1:17" ht="19.5" customHeight="1" thickBot="1">
      <c r="A167" s="323"/>
      <c r="C167" s="327"/>
      <c r="D167" s="344">
        <v>2</v>
      </c>
      <c r="E167" s="133" t="str">
        <f>+'[1]ACUM-MAYO'!A163</f>
        <v>FUNDAMENTAL</v>
      </c>
      <c r="F167" s="134"/>
      <c r="G167" s="134"/>
      <c r="H167" s="135"/>
      <c r="I167" s="437">
        <v>8</v>
      </c>
      <c r="J167" s="435">
        <v>0.8888888888888888</v>
      </c>
      <c r="K167" s="368"/>
      <c r="L167" s="368"/>
      <c r="M167" s="327"/>
      <c r="N167" s="327"/>
      <c r="O167" s="327"/>
      <c r="P167" s="327"/>
      <c r="Q167" s="323"/>
    </row>
    <row r="168" spans="1:17" ht="15.75" thickBot="1">
      <c r="A168" s="323"/>
      <c r="C168" s="327"/>
      <c r="D168" s="345">
        <v>4</v>
      </c>
      <c r="E168" s="133" t="str">
        <f>+'[1]ACUM-MAYO'!A165</f>
        <v>RESERVADA</v>
      </c>
      <c r="F168" s="134"/>
      <c r="G168" s="134"/>
      <c r="H168" s="135"/>
      <c r="I168" s="437">
        <v>0</v>
      </c>
      <c r="J168" s="435">
        <v>0</v>
      </c>
      <c r="K168" s="368"/>
      <c r="L168" s="368"/>
      <c r="M168" s="327"/>
      <c r="N168" s="327"/>
      <c r="O168" s="327"/>
      <c r="P168" s="327"/>
      <c r="Q168" s="323"/>
    </row>
    <row r="169" spans="1:17" ht="15.75" thickBot="1">
      <c r="A169" s="323"/>
      <c r="C169" s="327"/>
      <c r="D169" s="344">
        <v>3</v>
      </c>
      <c r="E169" s="133" t="s">
        <v>29</v>
      </c>
      <c r="F169" s="134"/>
      <c r="G169" s="134"/>
      <c r="H169" s="135"/>
      <c r="I169" s="437">
        <v>0</v>
      </c>
      <c r="J169" s="436">
        <v>0</v>
      </c>
      <c r="K169" s="368"/>
      <c r="L169" s="368"/>
      <c r="M169" s="327"/>
      <c r="N169" s="327"/>
      <c r="O169" s="327"/>
      <c r="P169" s="327"/>
      <c r="Q169" s="323"/>
    </row>
    <row r="170" spans="1:17" ht="15.75" thickBot="1">
      <c r="A170" s="323"/>
      <c r="C170" s="327"/>
      <c r="D170" s="327"/>
      <c r="E170" s="327"/>
      <c r="F170" s="327"/>
      <c r="G170" s="327"/>
      <c r="H170" s="327"/>
      <c r="I170" s="346"/>
      <c r="J170" s="347"/>
      <c r="K170" s="347"/>
      <c r="L170" s="347"/>
      <c r="M170" s="327"/>
      <c r="N170" s="327"/>
      <c r="O170" s="327"/>
      <c r="P170" s="327"/>
      <c r="Q170" s="323"/>
    </row>
    <row r="171" spans="1:17" ht="16.5" thickBot="1">
      <c r="A171" s="323"/>
      <c r="C171" s="327"/>
      <c r="D171" s="336"/>
      <c r="E171" s="348"/>
      <c r="F171" s="348"/>
      <c r="G171" s="348"/>
      <c r="H171" s="362" t="s">
        <v>5</v>
      </c>
      <c r="I171" s="332">
        <f>SUM(I166:I170)</f>
        <v>9</v>
      </c>
      <c r="J171" s="349">
        <f>SUM(J166:J169)</f>
        <v>1</v>
      </c>
      <c r="K171" s="369"/>
      <c r="L171" s="369"/>
      <c r="M171" s="327"/>
      <c r="N171" s="327"/>
      <c r="O171" s="327"/>
      <c r="P171" s="327"/>
      <c r="Q171" s="323"/>
    </row>
    <row r="172" spans="1:17" ht="15">
      <c r="A172" s="323"/>
      <c r="C172" s="327"/>
      <c r="D172" s="327"/>
      <c r="E172" s="327"/>
      <c r="F172" s="327"/>
      <c r="G172" s="327"/>
      <c r="H172" s="350"/>
      <c r="I172" s="327"/>
      <c r="J172" s="327"/>
      <c r="K172" s="327"/>
      <c r="L172" s="327"/>
      <c r="M172" s="327"/>
      <c r="N172" s="327"/>
      <c r="O172" s="327"/>
      <c r="P172" s="327"/>
      <c r="Q172" s="323"/>
    </row>
    <row r="173" spans="1:17" s="337" customFormat="1" ht="15.75">
      <c r="A173" s="335"/>
      <c r="B173" s="336"/>
      <c r="C173" s="336"/>
      <c r="D173" s="327"/>
      <c r="E173" s="327"/>
      <c r="F173" s="327"/>
      <c r="G173" s="327"/>
      <c r="H173" s="350"/>
      <c r="I173" s="327"/>
      <c r="J173" s="327"/>
      <c r="K173" s="327"/>
      <c r="L173" s="327"/>
      <c r="M173" s="336"/>
      <c r="N173" s="336"/>
      <c r="O173" s="336"/>
      <c r="P173" s="336"/>
      <c r="Q173" s="335"/>
    </row>
    <row r="174" spans="1:17" ht="15">
      <c r="A174" s="323"/>
      <c r="C174" s="327"/>
      <c r="D174" s="327"/>
      <c r="E174" s="327"/>
      <c r="F174" s="327"/>
      <c r="G174" s="327"/>
      <c r="H174" s="327"/>
      <c r="I174" s="327"/>
      <c r="J174" s="327"/>
      <c r="K174" s="327"/>
      <c r="L174" s="327"/>
      <c r="M174" s="327"/>
      <c r="N174" s="327"/>
      <c r="O174" s="327"/>
      <c r="P174" s="327"/>
      <c r="Q174" s="323"/>
    </row>
    <row r="175" spans="1:17" ht="15">
      <c r="A175" s="323"/>
      <c r="C175" s="327"/>
      <c r="D175" s="327"/>
      <c r="E175" s="327"/>
      <c r="F175" s="327"/>
      <c r="G175" s="327"/>
      <c r="H175" s="350"/>
      <c r="I175" s="327"/>
      <c r="J175" s="327"/>
      <c r="K175" s="327"/>
      <c r="L175" s="327"/>
      <c r="M175" s="327"/>
      <c r="N175" s="327"/>
      <c r="O175" s="327"/>
      <c r="P175" s="327"/>
      <c r="Q175" s="323"/>
    </row>
    <row r="176" spans="1:17" ht="15">
      <c r="A176" s="323"/>
      <c r="C176" s="327"/>
      <c r="D176" s="327"/>
      <c r="E176" s="327"/>
      <c r="F176" s="327"/>
      <c r="G176" s="327"/>
      <c r="H176" s="350"/>
      <c r="I176" s="327"/>
      <c r="J176" s="327"/>
      <c r="K176" s="327"/>
      <c r="L176" s="327"/>
      <c r="M176" s="327"/>
      <c r="N176" s="327"/>
      <c r="O176" s="327"/>
      <c r="P176" s="327"/>
      <c r="Q176" s="323"/>
    </row>
    <row r="177" spans="1:17" ht="15">
      <c r="A177" s="323"/>
      <c r="C177" s="327"/>
      <c r="D177" s="327"/>
      <c r="E177" s="327"/>
      <c r="F177" s="327"/>
      <c r="G177" s="327"/>
      <c r="H177" s="350"/>
      <c r="I177" s="327"/>
      <c r="J177" s="327"/>
      <c r="K177" s="327"/>
      <c r="L177" s="327"/>
      <c r="M177" s="327"/>
      <c r="N177" s="327"/>
      <c r="O177" s="327"/>
      <c r="P177" s="327"/>
      <c r="Q177" s="323"/>
    </row>
    <row r="178" spans="1:17" ht="15">
      <c r="A178" s="323"/>
      <c r="C178" s="327"/>
      <c r="D178" s="327"/>
      <c r="E178" s="327"/>
      <c r="F178" s="327"/>
      <c r="G178" s="327"/>
      <c r="H178" s="350"/>
      <c r="I178" s="327"/>
      <c r="J178" s="327"/>
      <c r="K178" s="327"/>
      <c r="L178" s="327"/>
      <c r="M178" s="327"/>
      <c r="N178" s="327"/>
      <c r="O178" s="327"/>
      <c r="P178" s="327"/>
      <c r="Q178" s="323"/>
    </row>
    <row r="179" spans="1:17" ht="15">
      <c r="A179" s="323"/>
      <c r="C179" s="327"/>
      <c r="D179" s="327"/>
      <c r="E179" s="327"/>
      <c r="F179" s="327"/>
      <c r="G179" s="327"/>
      <c r="H179" s="350"/>
      <c r="I179" s="327"/>
      <c r="J179" s="327"/>
      <c r="K179" s="327"/>
      <c r="L179" s="327"/>
      <c r="M179" s="327"/>
      <c r="N179" s="327"/>
      <c r="O179" s="327"/>
      <c r="P179" s="327"/>
      <c r="Q179" s="323"/>
    </row>
    <row r="180" spans="1:17" ht="15">
      <c r="A180" s="323"/>
      <c r="C180" s="327"/>
      <c r="D180" s="327"/>
      <c r="E180" s="327"/>
      <c r="F180" s="327"/>
      <c r="G180" s="327"/>
      <c r="H180" s="350"/>
      <c r="I180" s="327"/>
      <c r="J180" s="327"/>
      <c r="K180" s="327"/>
      <c r="L180" s="327"/>
      <c r="M180" s="327"/>
      <c r="N180" s="327"/>
      <c r="O180" s="327"/>
      <c r="P180" s="327"/>
      <c r="Q180" s="323"/>
    </row>
    <row r="181" spans="1:17" ht="15">
      <c r="A181" s="323"/>
      <c r="C181" s="327"/>
      <c r="D181" s="327"/>
      <c r="E181" s="327"/>
      <c r="F181" s="327"/>
      <c r="G181" s="327"/>
      <c r="H181" s="350"/>
      <c r="I181" s="327"/>
      <c r="J181" s="327"/>
      <c r="K181" s="327"/>
      <c r="L181" s="327"/>
      <c r="M181" s="327"/>
      <c r="N181" s="327"/>
      <c r="O181" s="327"/>
      <c r="P181" s="327"/>
      <c r="Q181" s="323"/>
    </row>
    <row r="182" spans="1:17" ht="15">
      <c r="A182" s="323"/>
      <c r="C182" s="327"/>
      <c r="D182" s="327"/>
      <c r="E182" s="327"/>
      <c r="F182" s="327"/>
      <c r="G182" s="327"/>
      <c r="H182" s="350"/>
      <c r="I182" s="327"/>
      <c r="J182" s="327"/>
      <c r="K182" s="327"/>
      <c r="L182" s="327"/>
      <c r="M182" s="327"/>
      <c r="N182" s="327"/>
      <c r="O182" s="327"/>
      <c r="P182" s="327"/>
      <c r="Q182" s="323"/>
    </row>
    <row r="183" spans="1:17" ht="15">
      <c r="A183" s="323"/>
      <c r="C183" s="327"/>
      <c r="D183" s="327"/>
      <c r="E183" s="327"/>
      <c r="F183" s="327"/>
      <c r="G183" s="327"/>
      <c r="H183" s="350"/>
      <c r="I183" s="327"/>
      <c r="J183" s="327"/>
      <c r="K183" s="327"/>
      <c r="L183" s="327"/>
      <c r="M183" s="327"/>
      <c r="N183" s="327"/>
      <c r="O183" s="327"/>
      <c r="P183" s="327"/>
      <c r="Q183" s="323"/>
    </row>
    <row r="184" spans="1:17" ht="15">
      <c r="A184" s="323"/>
      <c r="C184" s="327"/>
      <c r="D184" s="327"/>
      <c r="E184" s="327"/>
      <c r="F184" s="327"/>
      <c r="G184" s="327"/>
      <c r="H184" s="350"/>
      <c r="I184" s="327"/>
      <c r="J184" s="327"/>
      <c r="K184" s="327"/>
      <c r="L184" s="327"/>
      <c r="M184" s="327"/>
      <c r="N184" s="327"/>
      <c r="O184" s="327"/>
      <c r="P184" s="327"/>
      <c r="Q184" s="323"/>
    </row>
    <row r="185" spans="1:17" ht="15">
      <c r="A185" s="323"/>
      <c r="C185" s="327"/>
      <c r="D185" s="327"/>
      <c r="E185" s="327"/>
      <c r="F185" s="327"/>
      <c r="G185" s="327"/>
      <c r="H185" s="350"/>
      <c r="I185" s="327"/>
      <c r="J185" s="327"/>
      <c r="K185" s="327"/>
      <c r="L185" s="327"/>
      <c r="M185" s="327"/>
      <c r="N185" s="327"/>
      <c r="O185" s="327"/>
      <c r="P185" s="327"/>
      <c r="Q185" s="323"/>
    </row>
    <row r="186" spans="1:17" ht="15">
      <c r="A186" s="323"/>
      <c r="C186" s="327"/>
      <c r="D186" s="327"/>
      <c r="E186" s="327"/>
      <c r="F186" s="327"/>
      <c r="G186" s="327"/>
      <c r="H186" s="350"/>
      <c r="I186" s="327"/>
      <c r="J186" s="327"/>
      <c r="K186" s="327"/>
      <c r="L186" s="327"/>
      <c r="M186" s="327"/>
      <c r="N186" s="327"/>
      <c r="O186" s="327"/>
      <c r="P186" s="327"/>
      <c r="Q186" s="323"/>
    </row>
    <row r="187" spans="1:17" ht="15">
      <c r="A187" s="323"/>
      <c r="C187" s="327"/>
      <c r="D187" s="327"/>
      <c r="E187" s="327"/>
      <c r="F187" s="327"/>
      <c r="G187" s="327"/>
      <c r="H187" s="350"/>
      <c r="I187" s="327"/>
      <c r="J187" s="327"/>
      <c r="K187" s="327"/>
      <c r="L187" s="327"/>
      <c r="M187" s="327"/>
      <c r="N187" s="327"/>
      <c r="O187" s="327"/>
      <c r="P187" s="327"/>
      <c r="Q187" s="323"/>
    </row>
    <row r="188" spans="1:17" ht="15">
      <c r="A188" s="323"/>
      <c r="C188" s="327"/>
      <c r="D188" s="327"/>
      <c r="E188" s="327"/>
      <c r="F188" s="327"/>
      <c r="G188" s="327"/>
      <c r="H188" s="350"/>
      <c r="I188" s="327"/>
      <c r="J188" s="327"/>
      <c r="K188" s="327"/>
      <c r="L188" s="327"/>
      <c r="M188" s="327"/>
      <c r="N188" s="327"/>
      <c r="O188" s="327"/>
      <c r="P188" s="327"/>
      <c r="Q188" s="323"/>
    </row>
    <row r="189" spans="1:17" ht="15">
      <c r="A189" s="323"/>
      <c r="C189" s="327"/>
      <c r="D189" s="327"/>
      <c r="E189" s="327"/>
      <c r="F189" s="327"/>
      <c r="G189" s="327"/>
      <c r="H189" s="350"/>
      <c r="I189" s="327"/>
      <c r="J189" s="327"/>
      <c r="K189" s="327"/>
      <c r="L189" s="327"/>
      <c r="M189" s="327"/>
      <c r="N189" s="327"/>
      <c r="O189" s="327"/>
      <c r="P189" s="327"/>
      <c r="Q189" s="323"/>
    </row>
    <row r="190" spans="1:17" ht="15">
      <c r="A190" s="323"/>
      <c r="C190" s="327"/>
      <c r="D190" s="327"/>
      <c r="E190" s="327"/>
      <c r="F190" s="327"/>
      <c r="G190" s="327"/>
      <c r="H190" s="350"/>
      <c r="I190" s="327"/>
      <c r="J190" s="327"/>
      <c r="K190" s="327"/>
      <c r="L190" s="327"/>
      <c r="M190" s="327"/>
      <c r="N190" s="327"/>
      <c r="O190" s="327"/>
      <c r="P190" s="327"/>
      <c r="Q190" s="323"/>
    </row>
    <row r="191" spans="1:17" ht="15">
      <c r="A191" s="323"/>
      <c r="C191" s="327"/>
      <c r="D191" s="327"/>
      <c r="E191" s="327"/>
      <c r="F191" s="327"/>
      <c r="G191" s="327"/>
      <c r="H191" s="350"/>
      <c r="I191" s="327"/>
      <c r="J191" s="327"/>
      <c r="K191" s="327"/>
      <c r="L191" s="327"/>
      <c r="M191" s="327"/>
      <c r="N191" s="327"/>
      <c r="O191" s="327"/>
      <c r="P191" s="327"/>
      <c r="Q191" s="323"/>
    </row>
    <row r="192" spans="1:17" ht="15.75" thickBot="1">
      <c r="A192" s="323"/>
      <c r="C192" s="327"/>
      <c r="D192" s="327"/>
      <c r="E192" s="327"/>
      <c r="F192" s="327"/>
      <c r="G192" s="327"/>
      <c r="H192" s="350"/>
      <c r="I192" s="327"/>
      <c r="J192" s="327"/>
      <c r="K192" s="327"/>
      <c r="L192" s="327"/>
      <c r="M192" s="327"/>
      <c r="N192" s="327"/>
      <c r="O192" s="327"/>
      <c r="P192" s="327"/>
      <c r="Q192" s="323"/>
    </row>
    <row r="193" spans="1:17" ht="19.5" thickBot="1">
      <c r="A193" s="323"/>
      <c r="C193" s="327"/>
      <c r="D193" s="141" t="s">
        <v>21</v>
      </c>
      <c r="E193" s="142"/>
      <c r="F193" s="142"/>
      <c r="G193" s="142"/>
      <c r="H193" s="142"/>
      <c r="I193" s="142"/>
      <c r="J193" s="143"/>
      <c r="K193" s="360"/>
      <c r="L193" s="360"/>
      <c r="M193" s="327"/>
      <c r="N193" s="327"/>
      <c r="O193" s="327"/>
      <c r="P193" s="327"/>
      <c r="Q193" s="323"/>
    </row>
    <row r="194" spans="1:17" ht="15.75" thickBot="1">
      <c r="A194" s="323"/>
      <c r="C194" s="327"/>
      <c r="D194" s="344">
        <v>1</v>
      </c>
      <c r="E194" s="133" t="str">
        <f>+'[1]ACUM-MAYO'!A173</f>
        <v>ECONOMICA ADMINISTRATIVA</v>
      </c>
      <c r="F194" s="134"/>
      <c r="G194" s="134"/>
      <c r="H194" s="135"/>
      <c r="I194" s="441">
        <v>9</v>
      </c>
      <c r="J194" s="439">
        <v>1</v>
      </c>
      <c r="K194" s="363"/>
      <c r="L194" s="363"/>
      <c r="M194" s="327"/>
      <c r="N194" s="327"/>
      <c r="O194" s="327"/>
      <c r="P194" s="327"/>
      <c r="Q194" s="323"/>
    </row>
    <row r="195" spans="1:17" ht="19.5" customHeight="1" thickBot="1">
      <c r="A195" s="323"/>
      <c r="C195" s="327"/>
      <c r="D195" s="344">
        <v>2</v>
      </c>
      <c r="E195" s="133" t="str">
        <f>+'[1]ACUM-MAYO'!A174</f>
        <v>TRAMITE</v>
      </c>
      <c r="F195" s="134"/>
      <c r="G195" s="134"/>
      <c r="H195" s="135"/>
      <c r="I195" s="441">
        <v>0</v>
      </c>
      <c r="J195" s="438">
        <v>0</v>
      </c>
      <c r="K195" s="363"/>
      <c r="L195" s="363"/>
      <c r="M195" s="327"/>
      <c r="N195" s="327"/>
      <c r="O195" s="327"/>
      <c r="P195" s="327"/>
      <c r="Q195" s="323"/>
    </row>
    <row r="196" spans="1:17" ht="15.75" customHeight="1" thickBot="1">
      <c r="A196" s="323"/>
      <c r="C196" s="327"/>
      <c r="D196" s="344">
        <v>3</v>
      </c>
      <c r="E196" s="133" t="str">
        <f>+'[1]ACUM-MAYO'!A175</f>
        <v>SERV. PUB.</v>
      </c>
      <c r="F196" s="134"/>
      <c r="G196" s="134"/>
      <c r="H196" s="135"/>
      <c r="I196" s="441">
        <v>0</v>
      </c>
      <c r="J196" s="438">
        <v>0</v>
      </c>
      <c r="K196" s="363"/>
      <c r="L196" s="363"/>
      <c r="M196" s="327"/>
      <c r="N196" s="327"/>
      <c r="O196" s="327"/>
      <c r="P196" s="327"/>
      <c r="Q196" s="323"/>
    </row>
    <row r="197" spans="1:17" ht="15.75" thickBot="1">
      <c r="A197" s="323"/>
      <c r="C197" s="327"/>
      <c r="D197" s="344">
        <v>4</v>
      </c>
      <c r="E197" s="133" t="str">
        <f>+'[1]ACUM-MAYO'!A176</f>
        <v>LEGAL</v>
      </c>
      <c r="F197" s="134"/>
      <c r="G197" s="134"/>
      <c r="H197" s="135"/>
      <c r="I197" s="441">
        <v>0</v>
      </c>
      <c r="J197" s="440">
        <v>0</v>
      </c>
      <c r="K197" s="363"/>
      <c r="L197" s="363"/>
      <c r="M197" s="327"/>
      <c r="N197" s="327"/>
      <c r="O197" s="327"/>
      <c r="P197" s="327"/>
      <c r="Q197" s="323"/>
    </row>
    <row r="198" spans="1:17" ht="15.75" customHeight="1" thickBot="1">
      <c r="A198" s="323"/>
      <c r="C198" s="327"/>
      <c r="D198" s="351"/>
      <c r="E198" s="352"/>
      <c r="F198" s="352"/>
      <c r="G198" s="352"/>
      <c r="H198" s="352"/>
      <c r="I198" s="352"/>
      <c r="J198" s="352"/>
      <c r="K198" s="352"/>
      <c r="L198" s="352"/>
      <c r="M198" s="327"/>
      <c r="N198" s="327"/>
      <c r="O198" s="327"/>
      <c r="P198" s="327"/>
      <c r="Q198" s="323"/>
    </row>
    <row r="199" spans="1:17" ht="16.5" thickBot="1">
      <c r="A199" s="323"/>
      <c r="C199" s="327"/>
      <c r="D199" s="336"/>
      <c r="E199" s="336"/>
      <c r="F199" s="336"/>
      <c r="G199" s="336"/>
      <c r="H199" s="338" t="s">
        <v>5</v>
      </c>
      <c r="I199" s="332">
        <f>SUM(I194:I197)</f>
        <v>9</v>
      </c>
      <c r="J199" s="339">
        <f>SUM(J194:J197)</f>
        <v>1</v>
      </c>
      <c r="K199" s="364"/>
      <c r="L199" s="364"/>
      <c r="M199" s="327"/>
      <c r="N199" s="327"/>
      <c r="O199" s="327"/>
      <c r="P199" s="327"/>
      <c r="Q199" s="323"/>
    </row>
    <row r="200" spans="1:17" s="337" customFormat="1" ht="15.75">
      <c r="A200" s="335"/>
      <c r="B200" s="336"/>
      <c r="C200" s="336"/>
      <c r="D200" s="327"/>
      <c r="E200" s="327"/>
      <c r="F200" s="327"/>
      <c r="G200" s="327"/>
      <c r="H200" s="327"/>
      <c r="I200" s="327"/>
      <c r="J200" s="327"/>
      <c r="K200" s="327"/>
      <c r="L200" s="327"/>
      <c r="M200" s="336"/>
      <c r="N200" s="336"/>
      <c r="O200" s="336"/>
      <c r="P200" s="336"/>
      <c r="Q200" s="335"/>
    </row>
    <row r="201" spans="1:17" ht="15">
      <c r="A201" s="323"/>
      <c r="C201" s="327"/>
      <c r="D201" s="327"/>
      <c r="E201" s="327"/>
      <c r="F201" s="327"/>
      <c r="G201" s="327"/>
      <c r="H201" s="327"/>
      <c r="I201" s="327"/>
      <c r="J201" s="327"/>
      <c r="K201" s="327"/>
      <c r="L201" s="327"/>
      <c r="M201" s="327"/>
      <c r="N201" s="327"/>
      <c r="O201" s="327"/>
      <c r="P201" s="327"/>
      <c r="Q201" s="323"/>
    </row>
    <row r="202" spans="1:17" ht="15">
      <c r="A202" s="323"/>
      <c r="C202" s="327"/>
      <c r="D202" s="327"/>
      <c r="E202" s="327"/>
      <c r="F202" s="327"/>
      <c r="G202" s="327"/>
      <c r="H202" s="327"/>
      <c r="I202" s="327"/>
      <c r="J202" s="327"/>
      <c r="K202" s="327"/>
      <c r="L202" s="327"/>
      <c r="M202" s="327"/>
      <c r="N202" s="327"/>
      <c r="O202" s="327"/>
      <c r="P202" s="327"/>
      <c r="Q202" s="323"/>
    </row>
    <row r="203" spans="1:17" ht="15">
      <c r="A203" s="323"/>
      <c r="C203" s="327"/>
      <c r="D203" s="327"/>
      <c r="E203" s="327"/>
      <c r="F203" s="327"/>
      <c r="G203" s="327"/>
      <c r="H203" s="327"/>
      <c r="I203" s="327"/>
      <c r="J203" s="327"/>
      <c r="K203" s="327"/>
      <c r="L203" s="327"/>
      <c r="M203" s="327"/>
      <c r="N203" s="327"/>
      <c r="O203" s="327"/>
      <c r="P203" s="327"/>
      <c r="Q203" s="323"/>
    </row>
    <row r="204" spans="1:17" ht="15">
      <c r="A204" s="323"/>
      <c r="C204" s="327"/>
      <c r="D204" s="327"/>
      <c r="E204" s="327"/>
      <c r="F204" s="327"/>
      <c r="G204" s="327"/>
      <c r="H204" s="327"/>
      <c r="I204" s="327"/>
      <c r="J204" s="327"/>
      <c r="K204" s="327"/>
      <c r="L204" s="327"/>
      <c r="M204" s="327"/>
      <c r="N204" s="327"/>
      <c r="O204" s="327"/>
      <c r="P204" s="327"/>
      <c r="Q204" s="323"/>
    </row>
    <row r="205" spans="1:17" ht="15">
      <c r="A205" s="323"/>
      <c r="C205" s="327"/>
      <c r="D205" s="327"/>
      <c r="E205" s="327"/>
      <c r="F205" s="327"/>
      <c r="G205" s="327"/>
      <c r="H205" s="327"/>
      <c r="I205" s="327"/>
      <c r="J205" s="327"/>
      <c r="K205" s="327"/>
      <c r="L205" s="327"/>
      <c r="M205" s="327"/>
      <c r="N205" s="327"/>
      <c r="O205" s="327"/>
      <c r="P205" s="327"/>
      <c r="Q205" s="323"/>
    </row>
    <row r="206" spans="1:17" ht="15">
      <c r="A206" s="323"/>
      <c r="C206" s="327"/>
      <c r="D206" s="327"/>
      <c r="E206" s="327"/>
      <c r="F206" s="327"/>
      <c r="G206" s="327"/>
      <c r="H206" s="327"/>
      <c r="I206" s="327"/>
      <c r="J206" s="327"/>
      <c r="K206" s="327"/>
      <c r="L206" s="327"/>
      <c r="M206" s="327"/>
      <c r="N206" s="327"/>
      <c r="O206" s="327"/>
      <c r="P206" s="327"/>
      <c r="Q206" s="323"/>
    </row>
    <row r="207" spans="1:17" ht="15">
      <c r="A207" s="323"/>
      <c r="C207" s="327"/>
      <c r="D207" s="327"/>
      <c r="E207" s="327"/>
      <c r="F207" s="327"/>
      <c r="G207" s="327"/>
      <c r="H207" s="327"/>
      <c r="I207" s="327"/>
      <c r="J207" s="327"/>
      <c r="K207" s="327"/>
      <c r="L207" s="327"/>
      <c r="M207" s="327"/>
      <c r="N207" s="327"/>
      <c r="O207" s="327"/>
      <c r="P207" s="327"/>
      <c r="Q207" s="323"/>
    </row>
    <row r="208" spans="1:17" ht="15">
      <c r="A208" s="323"/>
      <c r="C208" s="327"/>
      <c r="D208" s="327"/>
      <c r="E208" s="327"/>
      <c r="F208" s="327"/>
      <c r="G208" s="327"/>
      <c r="H208" s="327"/>
      <c r="I208" s="327"/>
      <c r="J208" s="327"/>
      <c r="K208" s="327"/>
      <c r="L208" s="327"/>
      <c r="M208" s="327"/>
      <c r="N208" s="327"/>
      <c r="O208" s="327"/>
      <c r="P208" s="327"/>
      <c r="Q208" s="323"/>
    </row>
    <row r="209" spans="1:17" ht="15">
      <c r="A209" s="323"/>
      <c r="C209" s="327"/>
      <c r="D209" s="327"/>
      <c r="E209" s="327"/>
      <c r="F209" s="327"/>
      <c r="G209" s="327"/>
      <c r="H209" s="327"/>
      <c r="I209" s="327"/>
      <c r="J209" s="327"/>
      <c r="K209" s="327"/>
      <c r="L209" s="327"/>
      <c r="M209" s="327"/>
      <c r="N209" s="327"/>
      <c r="O209" s="327"/>
      <c r="P209" s="327"/>
      <c r="Q209" s="323"/>
    </row>
    <row r="210" spans="1:17" ht="15">
      <c r="A210" s="323"/>
      <c r="C210" s="327"/>
      <c r="D210" s="327"/>
      <c r="E210" s="327"/>
      <c r="F210" s="327"/>
      <c r="G210" s="327"/>
      <c r="H210" s="327"/>
      <c r="I210" s="327"/>
      <c r="J210" s="327"/>
      <c r="K210" s="327"/>
      <c r="L210" s="327"/>
      <c r="M210" s="327"/>
      <c r="N210" s="327"/>
      <c r="O210" s="327"/>
      <c r="P210" s="327"/>
      <c r="Q210" s="323"/>
    </row>
    <row r="211" spans="1:17" ht="15">
      <c r="A211" s="323"/>
      <c r="C211" s="327"/>
      <c r="D211" s="327"/>
      <c r="E211" s="327"/>
      <c r="F211" s="327"/>
      <c r="G211" s="327"/>
      <c r="H211" s="327"/>
      <c r="I211" s="327"/>
      <c r="J211" s="327"/>
      <c r="K211" s="327"/>
      <c r="L211" s="327"/>
      <c r="N211" s="327"/>
      <c r="O211" s="327"/>
      <c r="P211" s="327"/>
      <c r="Q211" s="323"/>
    </row>
    <row r="212" spans="1:17" ht="15">
      <c r="A212" s="323"/>
      <c r="C212" s="327"/>
      <c r="D212" s="327"/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  <c r="O212" s="327"/>
      <c r="P212" s="327"/>
      <c r="Q212" s="323"/>
    </row>
    <row r="213" spans="1:17" ht="15">
      <c r="A213" s="323"/>
      <c r="C213" s="327"/>
      <c r="D213" s="327"/>
      <c r="E213" s="327"/>
      <c r="F213" s="327"/>
      <c r="G213" s="327"/>
      <c r="H213" s="327"/>
      <c r="I213" s="327"/>
      <c r="J213" s="327"/>
      <c r="K213" s="327"/>
      <c r="L213" s="327"/>
      <c r="M213" s="327"/>
      <c r="N213" s="327"/>
      <c r="O213" s="327"/>
      <c r="P213" s="327"/>
      <c r="Q213" s="323"/>
    </row>
    <row r="214" spans="1:17" ht="15">
      <c r="A214" s="323"/>
      <c r="C214" s="327"/>
      <c r="D214" s="327"/>
      <c r="E214" s="327"/>
      <c r="F214" s="327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3"/>
    </row>
    <row r="215" spans="1:17" ht="15">
      <c r="A215" s="323"/>
      <c r="C215" s="327"/>
      <c r="D215" s="352"/>
      <c r="E215" s="352"/>
      <c r="F215" s="352"/>
      <c r="G215" s="353"/>
      <c r="H215" s="350"/>
      <c r="I215" s="327"/>
      <c r="J215" s="327"/>
      <c r="K215" s="327"/>
      <c r="L215" s="327"/>
      <c r="M215" s="327"/>
      <c r="N215" s="327"/>
      <c r="O215" s="327"/>
      <c r="P215" s="327"/>
      <c r="Q215" s="323"/>
    </row>
    <row r="216" spans="1:17" ht="15">
      <c r="A216" s="323"/>
      <c r="C216" s="327"/>
      <c r="D216" s="352"/>
      <c r="E216" s="352"/>
      <c r="F216" s="352"/>
      <c r="G216" s="353"/>
      <c r="H216" s="350"/>
      <c r="I216" s="327"/>
      <c r="J216" s="327"/>
      <c r="K216" s="327"/>
      <c r="L216" s="327"/>
      <c r="M216" s="327"/>
      <c r="N216" s="327"/>
      <c r="O216" s="327"/>
      <c r="P216" s="327"/>
      <c r="Q216" s="323"/>
    </row>
    <row r="217" spans="1:17" ht="15.75" thickBot="1">
      <c r="A217" s="323"/>
      <c r="C217" s="327"/>
      <c r="D217" s="352"/>
      <c r="E217" s="352"/>
      <c r="F217" s="352"/>
      <c r="G217" s="353"/>
      <c r="H217" s="350"/>
      <c r="I217" s="327"/>
      <c r="J217" s="327"/>
      <c r="K217" s="327"/>
      <c r="L217" s="327"/>
      <c r="M217" s="327"/>
      <c r="N217" s="327"/>
      <c r="O217" s="327"/>
      <c r="P217" s="327"/>
      <c r="Q217" s="323"/>
    </row>
    <row r="218" spans="1:17" ht="19.5" thickBot="1">
      <c r="A218" s="323"/>
      <c r="C218" s="327"/>
      <c r="D218" s="141" t="s">
        <v>22</v>
      </c>
      <c r="E218" s="142"/>
      <c r="F218" s="142"/>
      <c r="G218" s="142"/>
      <c r="H218" s="142"/>
      <c r="I218" s="142"/>
      <c r="J218" s="143"/>
      <c r="K218" s="360"/>
      <c r="L218" s="360"/>
      <c r="M218" s="327"/>
      <c r="N218" s="327"/>
      <c r="O218" s="327"/>
      <c r="P218" s="327"/>
      <c r="Q218" s="323"/>
    </row>
    <row r="219" spans="1:17" ht="15.75" thickBot="1">
      <c r="A219" s="323"/>
      <c r="C219" s="327"/>
      <c r="D219" s="344">
        <v>1</v>
      </c>
      <c r="E219" s="229" t="str">
        <f>+'[1]ACUM-MAYO'!A186</f>
        <v>INFOMEX</v>
      </c>
      <c r="F219" s="230"/>
      <c r="G219" s="230"/>
      <c r="H219" s="231"/>
      <c r="I219" s="443">
        <v>0</v>
      </c>
      <c r="J219" s="442">
        <v>0</v>
      </c>
      <c r="K219" s="363"/>
      <c r="L219" s="363"/>
      <c r="M219" s="327"/>
      <c r="N219" s="327"/>
      <c r="O219" s="327"/>
      <c r="P219" s="327"/>
      <c r="Q219" s="323"/>
    </row>
    <row r="220" spans="1:17" ht="19.5" customHeight="1" thickBot="1">
      <c r="A220" s="323"/>
      <c r="C220" s="327"/>
      <c r="D220" s="344">
        <v>2</v>
      </c>
      <c r="E220" s="229" t="str">
        <f>+'[1]ACUM-MAYO'!A187</f>
        <v>CORREO ELECTRONICO</v>
      </c>
      <c r="F220" s="230"/>
      <c r="G220" s="230"/>
      <c r="H220" s="231"/>
      <c r="I220" s="443">
        <v>9</v>
      </c>
      <c r="J220" s="442">
        <v>1</v>
      </c>
      <c r="K220" s="363"/>
      <c r="L220" s="363"/>
      <c r="M220" s="327"/>
      <c r="N220" s="327"/>
      <c r="O220" s="327"/>
      <c r="P220" s="327"/>
      <c r="Q220" s="323"/>
    </row>
    <row r="221" spans="1:17" ht="15.75" customHeight="1" thickBot="1">
      <c r="A221" s="323"/>
      <c r="C221" s="327"/>
      <c r="D221" s="344">
        <v>3</v>
      </c>
      <c r="E221" s="229" t="str">
        <f>+'[1]ACUM-MAYO'!A188</f>
        <v>NOTIFICACIÓN PERSONAL</v>
      </c>
      <c r="F221" s="230"/>
      <c r="G221" s="230"/>
      <c r="H221" s="231"/>
      <c r="I221" s="443">
        <v>0</v>
      </c>
      <c r="J221" s="442">
        <v>0</v>
      </c>
      <c r="K221" s="363"/>
      <c r="L221" s="363"/>
      <c r="M221" s="327"/>
      <c r="N221" s="327"/>
      <c r="O221" s="327"/>
      <c r="P221" s="327"/>
      <c r="Q221" s="323"/>
    </row>
    <row r="222" spans="1:17" ht="15.75" customHeight="1" thickBot="1">
      <c r="A222" s="323"/>
      <c r="C222" s="327"/>
      <c r="D222" s="344">
        <v>4</v>
      </c>
      <c r="E222" s="229" t="str">
        <f>+'[1]ACUM-MAYO'!A189</f>
        <v>LISTAS</v>
      </c>
      <c r="F222" s="230"/>
      <c r="G222" s="415"/>
      <c r="H222" s="416"/>
      <c r="I222" s="443">
        <v>0</v>
      </c>
      <c r="J222" s="442">
        <v>0</v>
      </c>
      <c r="K222" s="363"/>
      <c r="L222" s="363"/>
      <c r="M222" s="327"/>
      <c r="N222" s="354"/>
      <c r="O222" s="327"/>
      <c r="P222" s="327"/>
      <c r="Q222" s="323"/>
    </row>
    <row r="223" spans="1:17" ht="15.75" customHeight="1" thickBot="1">
      <c r="A223" s="323"/>
      <c r="C223" s="327"/>
      <c r="D223" s="327"/>
      <c r="E223" s="327"/>
      <c r="F223" s="327"/>
      <c r="G223" s="327"/>
      <c r="H223" s="327"/>
      <c r="I223" s="327"/>
      <c r="J223" s="327"/>
      <c r="K223" s="327"/>
      <c r="L223" s="327"/>
      <c r="M223" s="327"/>
      <c r="N223" s="354"/>
      <c r="O223" s="327"/>
      <c r="P223" s="327"/>
      <c r="Q223" s="323"/>
    </row>
    <row r="224" spans="1:17" ht="15.75" customHeight="1" thickBot="1">
      <c r="A224" s="323"/>
      <c r="C224" s="327"/>
      <c r="D224" s="336"/>
      <c r="E224" s="348"/>
      <c r="F224" s="348"/>
      <c r="G224" s="348"/>
      <c r="H224" s="338" t="s">
        <v>5</v>
      </c>
      <c r="I224" s="332">
        <f>SUM(I219:I223)</f>
        <v>9</v>
      </c>
      <c r="J224" s="339">
        <f>SUM(J219:J223)</f>
        <v>1</v>
      </c>
      <c r="K224" s="364"/>
      <c r="L224" s="364"/>
      <c r="M224" s="327"/>
      <c r="N224" s="327"/>
      <c r="O224" s="327"/>
      <c r="P224" s="327"/>
      <c r="Q224" s="323"/>
    </row>
    <row r="225" spans="1:17" s="337" customFormat="1" ht="15.75">
      <c r="A225" s="335"/>
      <c r="B225" s="336"/>
      <c r="C225" s="336"/>
      <c r="D225" s="327"/>
      <c r="E225" s="327"/>
      <c r="F225" s="327"/>
      <c r="G225" s="327"/>
      <c r="H225" s="327"/>
      <c r="I225" s="327"/>
      <c r="J225" s="327"/>
      <c r="K225" s="327"/>
      <c r="L225" s="327"/>
      <c r="M225" s="336"/>
      <c r="N225" s="336"/>
      <c r="O225" s="336"/>
      <c r="P225" s="336"/>
      <c r="Q225" s="335"/>
    </row>
    <row r="226" spans="1:17" ht="15">
      <c r="A226" s="323"/>
      <c r="C226" s="327"/>
      <c r="D226" s="327"/>
      <c r="E226" s="327"/>
      <c r="F226" s="327"/>
      <c r="G226" s="327"/>
      <c r="H226" s="327"/>
      <c r="I226" s="327"/>
      <c r="J226" s="327"/>
      <c r="K226" s="327"/>
      <c r="L226" s="327"/>
      <c r="M226" s="327"/>
      <c r="N226" s="327"/>
      <c r="O226" s="327"/>
      <c r="P226" s="327"/>
      <c r="Q226" s="323"/>
    </row>
    <row r="227" spans="1:17" ht="15">
      <c r="A227" s="323"/>
      <c r="C227" s="327"/>
      <c r="D227" s="327"/>
      <c r="E227" s="327"/>
      <c r="F227" s="327"/>
      <c r="G227" s="327"/>
      <c r="H227" s="327"/>
      <c r="I227" s="327"/>
      <c r="J227" s="327"/>
      <c r="K227" s="327"/>
      <c r="L227" s="327"/>
      <c r="M227" s="327"/>
      <c r="N227" s="327"/>
      <c r="O227" s="327"/>
      <c r="P227" s="327"/>
      <c r="Q227" s="323"/>
    </row>
    <row r="228" spans="1:17" ht="15">
      <c r="A228" s="323"/>
      <c r="C228" s="327"/>
      <c r="D228" s="327"/>
      <c r="E228" s="327"/>
      <c r="F228" s="327"/>
      <c r="G228" s="327"/>
      <c r="H228" s="327"/>
      <c r="I228" s="327"/>
      <c r="J228" s="327"/>
      <c r="K228" s="327"/>
      <c r="L228" s="327"/>
      <c r="M228" s="327"/>
      <c r="N228" s="327"/>
      <c r="O228" s="327"/>
      <c r="P228" s="327"/>
      <c r="Q228" s="323"/>
    </row>
    <row r="229" spans="1:17" ht="15">
      <c r="A229" s="323"/>
      <c r="C229" s="327"/>
      <c r="D229" s="327"/>
      <c r="E229" s="327"/>
      <c r="F229" s="327"/>
      <c r="G229" s="327"/>
      <c r="H229" s="327"/>
      <c r="I229" s="327"/>
      <c r="J229" s="327"/>
      <c r="K229" s="327"/>
      <c r="L229" s="327"/>
      <c r="M229" s="327"/>
      <c r="N229" s="327"/>
      <c r="O229" s="327"/>
      <c r="P229" s="327"/>
      <c r="Q229" s="323"/>
    </row>
    <row r="230" spans="1:17" ht="15">
      <c r="A230" s="323"/>
      <c r="C230" s="327"/>
      <c r="D230" s="327"/>
      <c r="E230" s="327"/>
      <c r="F230" s="327"/>
      <c r="G230" s="327"/>
      <c r="H230" s="327"/>
      <c r="I230" s="327"/>
      <c r="J230" s="327"/>
      <c r="K230" s="327"/>
      <c r="L230" s="327"/>
      <c r="M230" s="327"/>
      <c r="N230" s="327"/>
      <c r="O230" s="327"/>
      <c r="P230" s="327"/>
      <c r="Q230" s="323"/>
    </row>
    <row r="231" spans="1:17" ht="15">
      <c r="A231" s="323"/>
      <c r="C231" s="327"/>
      <c r="D231" s="327"/>
      <c r="E231" s="327"/>
      <c r="F231" s="327"/>
      <c r="G231" s="327"/>
      <c r="H231" s="327"/>
      <c r="I231" s="327"/>
      <c r="J231" s="327"/>
      <c r="K231" s="327"/>
      <c r="L231" s="327"/>
      <c r="M231" s="327"/>
      <c r="N231" s="327"/>
      <c r="O231" s="327"/>
      <c r="P231" s="327"/>
      <c r="Q231" s="323"/>
    </row>
    <row r="232" spans="1:17" ht="15">
      <c r="A232" s="323"/>
      <c r="C232" s="327"/>
      <c r="D232" s="327"/>
      <c r="E232" s="327"/>
      <c r="F232" s="327"/>
      <c r="G232" s="327"/>
      <c r="H232" s="327"/>
      <c r="I232" s="327"/>
      <c r="J232" s="327"/>
      <c r="K232" s="327"/>
      <c r="L232" s="327"/>
      <c r="M232" s="327"/>
      <c r="N232" s="327"/>
      <c r="O232" s="327"/>
      <c r="P232" s="327"/>
      <c r="Q232" s="323"/>
    </row>
    <row r="233" spans="1:17" ht="15">
      <c r="A233" s="323"/>
      <c r="C233" s="327"/>
      <c r="D233" s="327"/>
      <c r="E233" s="327"/>
      <c r="F233" s="327"/>
      <c r="G233" s="327"/>
      <c r="H233" s="327"/>
      <c r="I233" s="327"/>
      <c r="J233" s="327"/>
      <c r="K233" s="327"/>
      <c r="L233" s="327"/>
      <c r="M233" s="327"/>
      <c r="N233" s="327"/>
      <c r="O233" s="327"/>
      <c r="P233" s="327"/>
      <c r="Q233" s="323"/>
    </row>
    <row r="234" spans="1:17" ht="15">
      <c r="A234" s="323"/>
      <c r="C234" s="327"/>
      <c r="D234" s="327"/>
      <c r="E234" s="327"/>
      <c r="F234" s="327"/>
      <c r="G234" s="327"/>
      <c r="H234" s="327"/>
      <c r="I234" s="327"/>
      <c r="J234" s="327"/>
      <c r="K234" s="327"/>
      <c r="L234" s="327"/>
      <c r="M234" s="327"/>
      <c r="N234" s="327"/>
      <c r="O234" s="327"/>
      <c r="P234" s="327"/>
      <c r="Q234" s="323"/>
    </row>
    <row r="235" spans="1:17" ht="15">
      <c r="A235" s="323"/>
      <c r="C235" s="327"/>
      <c r="D235" s="327"/>
      <c r="E235" s="327"/>
      <c r="F235" s="327"/>
      <c r="G235" s="327"/>
      <c r="H235" s="327"/>
      <c r="I235" s="327"/>
      <c r="J235" s="327"/>
      <c r="K235" s="327"/>
      <c r="L235" s="327"/>
      <c r="M235" s="327"/>
      <c r="N235" s="327"/>
      <c r="O235" s="327"/>
      <c r="P235" s="327"/>
      <c r="Q235" s="323"/>
    </row>
    <row r="236" spans="1:17" ht="15">
      <c r="A236" s="323"/>
      <c r="C236" s="327"/>
      <c r="D236" s="327"/>
      <c r="E236" s="327"/>
      <c r="F236" s="327"/>
      <c r="G236" s="327"/>
      <c r="H236" s="327"/>
      <c r="I236" s="327"/>
      <c r="J236" s="327"/>
      <c r="K236" s="327"/>
      <c r="L236" s="327"/>
      <c r="M236" s="327"/>
      <c r="N236" s="327"/>
      <c r="O236" s="327"/>
      <c r="P236" s="327"/>
      <c r="Q236" s="323"/>
    </row>
    <row r="237" spans="1:17" ht="15">
      <c r="A237" s="323"/>
      <c r="C237" s="327"/>
      <c r="D237" s="327"/>
      <c r="E237" s="327"/>
      <c r="F237" s="327"/>
      <c r="G237" s="327"/>
      <c r="H237" s="327"/>
      <c r="I237" s="327"/>
      <c r="J237" s="327"/>
      <c r="K237" s="327"/>
      <c r="L237" s="327"/>
      <c r="M237" s="327"/>
      <c r="N237" s="327"/>
      <c r="O237" s="327"/>
      <c r="P237" s="327"/>
      <c r="Q237" s="323"/>
    </row>
    <row r="238" spans="1:17" ht="15">
      <c r="A238" s="323"/>
      <c r="C238" s="327"/>
      <c r="D238" s="327"/>
      <c r="E238" s="327"/>
      <c r="F238" s="327"/>
      <c r="G238" s="327"/>
      <c r="H238" s="327"/>
      <c r="I238" s="327"/>
      <c r="J238" s="327"/>
      <c r="K238" s="327"/>
      <c r="L238" s="327"/>
      <c r="M238" s="327"/>
      <c r="N238" s="327"/>
      <c r="O238" s="327"/>
      <c r="P238" s="327"/>
      <c r="Q238" s="323"/>
    </row>
    <row r="239" spans="1:17" ht="15">
      <c r="A239" s="323"/>
      <c r="C239" s="327"/>
      <c r="D239" s="327"/>
      <c r="E239" s="327"/>
      <c r="F239" s="327"/>
      <c r="G239" s="327"/>
      <c r="H239" s="327"/>
      <c r="I239" s="327"/>
      <c r="J239" s="327"/>
      <c r="K239" s="327"/>
      <c r="L239" s="327"/>
      <c r="M239" s="327"/>
      <c r="N239" s="327"/>
      <c r="O239" s="327"/>
      <c r="P239" s="327"/>
      <c r="Q239" s="323"/>
    </row>
    <row r="240" spans="1:17" ht="15">
      <c r="A240" s="323"/>
      <c r="C240" s="327"/>
      <c r="D240" s="327"/>
      <c r="E240" s="327"/>
      <c r="F240" s="327"/>
      <c r="G240" s="327"/>
      <c r="H240" s="327"/>
      <c r="I240" s="327"/>
      <c r="J240" s="327"/>
      <c r="K240" s="327"/>
      <c r="L240" s="327"/>
      <c r="M240" s="327"/>
      <c r="N240" s="327"/>
      <c r="O240" s="327"/>
      <c r="P240" s="327"/>
      <c r="Q240" s="323"/>
    </row>
    <row r="241" spans="1:17" ht="15.75" thickBot="1">
      <c r="A241" s="323"/>
      <c r="C241" s="327"/>
      <c r="D241" s="327"/>
      <c r="E241" s="327"/>
      <c r="F241" s="327"/>
      <c r="G241" s="327"/>
      <c r="H241" s="327"/>
      <c r="I241" s="327"/>
      <c r="J241" s="327"/>
      <c r="K241" s="327"/>
      <c r="L241" s="327"/>
      <c r="M241" s="327"/>
      <c r="N241" s="327"/>
      <c r="O241" s="327"/>
      <c r="P241" s="327"/>
      <c r="Q241" s="323"/>
    </row>
    <row r="242" spans="1:17" ht="19.5" thickBot="1">
      <c r="A242" s="323"/>
      <c r="C242" s="327"/>
      <c r="D242" s="148" t="s">
        <v>23</v>
      </c>
      <c r="E242" s="149"/>
      <c r="F242" s="149"/>
      <c r="G242" s="150"/>
      <c r="H242" s="371"/>
      <c r="I242" s="327"/>
      <c r="J242" s="327"/>
      <c r="K242" s="327"/>
      <c r="L242" s="327"/>
      <c r="M242" s="327"/>
      <c r="N242" s="327"/>
      <c r="O242" s="327"/>
      <c r="P242" s="327"/>
      <c r="Q242" s="323"/>
    </row>
    <row r="243" spans="1:17" ht="27" customHeight="1" thickBot="1">
      <c r="A243" s="323"/>
      <c r="C243" s="327"/>
      <c r="D243" s="206">
        <v>1</v>
      </c>
      <c r="E243" s="123" t="s">
        <v>31</v>
      </c>
      <c r="F243" s="124"/>
      <c r="G243" s="502">
        <v>0</v>
      </c>
      <c r="H243" s="327"/>
      <c r="I243" s="327"/>
      <c r="J243" s="327"/>
      <c r="K243" s="327"/>
      <c r="L243" s="327"/>
      <c r="M243" s="327"/>
      <c r="N243" s="327"/>
      <c r="O243" s="327"/>
      <c r="P243" s="327"/>
      <c r="Q243" s="323"/>
    </row>
    <row r="244" spans="1:17" ht="19.5" customHeight="1" thickBot="1">
      <c r="A244" s="323"/>
      <c r="C244" s="355"/>
      <c r="D244" s="206">
        <v>2</v>
      </c>
      <c r="E244" s="123" t="s">
        <v>33</v>
      </c>
      <c r="F244" s="124"/>
      <c r="G244" s="500">
        <v>0</v>
      </c>
      <c r="H244" s="327"/>
      <c r="I244" s="327"/>
      <c r="J244" s="327"/>
      <c r="K244" s="327"/>
      <c r="L244" s="327"/>
      <c r="M244" s="327"/>
      <c r="N244" s="327"/>
      <c r="O244" s="327"/>
      <c r="P244" s="327"/>
      <c r="Q244" s="323"/>
    </row>
    <row r="245" spans="1:17" ht="24" customHeight="1" thickBot="1">
      <c r="A245" s="323"/>
      <c r="C245" s="356"/>
      <c r="D245" s="206">
        <v>3</v>
      </c>
      <c r="E245" s="123" t="s">
        <v>32</v>
      </c>
      <c r="F245" s="124"/>
      <c r="G245" s="500">
        <v>0</v>
      </c>
      <c r="H245" s="327"/>
      <c r="I245" s="327"/>
      <c r="J245" s="327"/>
      <c r="K245" s="327"/>
      <c r="L245" s="327"/>
      <c r="M245" s="327"/>
      <c r="N245" s="327"/>
      <c r="O245" s="327"/>
      <c r="P245" s="323"/>
      <c r="Q245" s="358"/>
    </row>
    <row r="246" spans="1:17" ht="15.75" customHeight="1" thickBot="1">
      <c r="A246" s="323"/>
      <c r="C246" s="356"/>
      <c r="D246" s="206">
        <v>4</v>
      </c>
      <c r="E246" s="123" t="s">
        <v>34</v>
      </c>
      <c r="F246" s="124"/>
      <c r="G246" s="500">
        <v>0</v>
      </c>
      <c r="H246" s="327"/>
      <c r="I246" s="327"/>
      <c r="J246" s="327"/>
      <c r="K246" s="327"/>
      <c r="L246" s="327"/>
      <c r="M246" s="327"/>
      <c r="N246" s="327"/>
      <c r="O246" s="327"/>
      <c r="P246" s="323"/>
      <c r="Q246" s="358"/>
    </row>
    <row r="247" spans="1:17" ht="15.75" customHeight="1" thickBot="1">
      <c r="A247" s="323"/>
      <c r="C247" s="356"/>
      <c r="D247" s="206">
        <v>5</v>
      </c>
      <c r="E247" s="123" t="s">
        <v>40</v>
      </c>
      <c r="F247" s="124"/>
      <c r="G247" s="500">
        <v>1</v>
      </c>
      <c r="H247" s="327"/>
      <c r="I247" s="327"/>
      <c r="J247" s="327"/>
      <c r="K247" s="327"/>
      <c r="L247" s="327"/>
      <c r="M247" s="327"/>
      <c r="N247" s="327"/>
      <c r="O247" s="327"/>
      <c r="P247" s="323"/>
      <c r="Q247" s="358"/>
    </row>
    <row r="248" spans="1:17" ht="15.75" customHeight="1" thickBot="1">
      <c r="A248" s="323"/>
      <c r="C248" s="356"/>
      <c r="D248" s="206">
        <v>6</v>
      </c>
      <c r="E248" s="123" t="s">
        <v>41</v>
      </c>
      <c r="F248" s="124"/>
      <c r="G248" s="500">
        <v>2</v>
      </c>
      <c r="H248" s="327"/>
      <c r="I248" s="327"/>
      <c r="J248" s="327"/>
      <c r="K248" s="327"/>
      <c r="L248" s="327"/>
      <c r="M248" s="327"/>
      <c r="N248" s="327"/>
      <c r="O248" s="327"/>
      <c r="P248" s="323"/>
      <c r="Q248" s="358"/>
    </row>
    <row r="249" spans="1:17" ht="15.75" customHeight="1" thickBot="1">
      <c r="A249" s="323"/>
      <c r="C249" s="356"/>
      <c r="D249" s="206">
        <v>7</v>
      </c>
      <c r="E249" s="123" t="s">
        <v>35</v>
      </c>
      <c r="F249" s="124"/>
      <c r="G249" s="500">
        <v>1</v>
      </c>
      <c r="H249" s="327"/>
      <c r="I249" s="147"/>
      <c r="J249" s="147"/>
      <c r="K249" s="361"/>
      <c r="L249" s="361"/>
      <c r="M249" s="327"/>
      <c r="N249" s="327"/>
      <c r="O249" s="327"/>
      <c r="P249" s="323"/>
      <c r="Q249" s="358"/>
    </row>
    <row r="250" spans="1:17" ht="21" customHeight="1" thickBot="1">
      <c r="A250" s="323"/>
      <c r="C250" s="356"/>
      <c r="D250" s="206">
        <v>8</v>
      </c>
      <c r="E250" s="122" t="s">
        <v>36</v>
      </c>
      <c r="F250" s="123"/>
      <c r="G250" s="500">
        <v>2</v>
      </c>
      <c r="H250" s="327"/>
      <c r="I250" s="327"/>
      <c r="J250" s="327"/>
      <c r="K250" s="327"/>
      <c r="L250" s="327"/>
      <c r="M250" s="327"/>
      <c r="N250" s="327"/>
      <c r="O250" s="327"/>
      <c r="P250" s="323"/>
      <c r="Q250" s="358"/>
    </row>
    <row r="251" spans="1:17" ht="15.75" customHeight="1" thickBot="1">
      <c r="A251" s="323"/>
      <c r="C251" s="356"/>
      <c r="D251" s="206">
        <v>9</v>
      </c>
      <c r="E251" s="122" t="s">
        <v>37</v>
      </c>
      <c r="F251" s="123"/>
      <c r="G251" s="500">
        <v>1</v>
      </c>
      <c r="H251" s="327"/>
      <c r="I251" s="327"/>
      <c r="J251" s="327"/>
      <c r="K251" s="327"/>
      <c r="L251" s="327"/>
      <c r="M251" s="327"/>
      <c r="N251" s="327"/>
      <c r="O251" s="327"/>
      <c r="P251" s="323"/>
      <c r="Q251" s="358"/>
    </row>
    <row r="252" spans="1:17" ht="15.75" customHeight="1" thickBot="1">
      <c r="A252" s="323"/>
      <c r="C252" s="356"/>
      <c r="D252" s="206">
        <v>10</v>
      </c>
      <c r="E252" s="122" t="s">
        <v>38</v>
      </c>
      <c r="F252" s="123"/>
      <c r="G252" s="500">
        <v>0</v>
      </c>
      <c r="H252" s="327"/>
      <c r="I252" s="327"/>
      <c r="J252" s="327"/>
      <c r="K252" s="327"/>
      <c r="L252" s="327"/>
      <c r="M252" s="327"/>
      <c r="N252" s="327"/>
      <c r="O252" s="327"/>
      <c r="P252" s="323"/>
      <c r="Q252" s="358"/>
    </row>
    <row r="253" spans="1:17" ht="15.75" customHeight="1" thickBot="1">
      <c r="A253" s="323"/>
      <c r="C253" s="356"/>
      <c r="D253" s="206">
        <v>11</v>
      </c>
      <c r="E253" s="122" t="s">
        <v>39</v>
      </c>
      <c r="F253" s="123"/>
      <c r="G253" s="500">
        <v>0</v>
      </c>
      <c r="H253" s="327"/>
      <c r="I253" s="327"/>
      <c r="J253" s="327"/>
      <c r="K253" s="327"/>
      <c r="L253" s="327"/>
      <c r="M253" s="327"/>
      <c r="N253" s="327"/>
      <c r="O253" s="327"/>
      <c r="P253" s="323"/>
      <c r="Q253" s="358"/>
    </row>
    <row r="254" spans="1:17" ht="15.75" customHeight="1" thickBot="1">
      <c r="A254" s="323"/>
      <c r="C254" s="356"/>
      <c r="D254" s="206">
        <v>12</v>
      </c>
      <c r="E254" s="122" t="s">
        <v>48</v>
      </c>
      <c r="F254" s="123"/>
      <c r="G254" s="500">
        <v>1</v>
      </c>
      <c r="H254" s="327"/>
      <c r="I254" s="327"/>
      <c r="J254" s="327"/>
      <c r="K254" s="327"/>
      <c r="L254" s="327"/>
      <c r="M254" s="327"/>
      <c r="N254" s="327"/>
      <c r="O254" s="327"/>
      <c r="P254" s="323"/>
      <c r="Q254" s="358"/>
    </row>
    <row r="255" spans="1:17" ht="15.75" customHeight="1" thickBot="1">
      <c r="A255" s="323"/>
      <c r="C255" s="356"/>
      <c r="D255" s="206">
        <v>13</v>
      </c>
      <c r="E255" s="122" t="s">
        <v>42</v>
      </c>
      <c r="F255" s="123"/>
      <c r="G255" s="500">
        <v>1</v>
      </c>
      <c r="H255" s="327"/>
      <c r="I255" s="327"/>
      <c r="J255" s="327"/>
      <c r="K255" s="327"/>
      <c r="L255" s="327"/>
      <c r="M255" s="327"/>
      <c r="N255" s="327"/>
      <c r="O255" s="327"/>
      <c r="P255" s="323"/>
      <c r="Q255" s="358"/>
    </row>
    <row r="256" spans="1:17" ht="15.75" customHeight="1" thickBot="1">
      <c r="A256" s="323"/>
      <c r="C256" s="356"/>
      <c r="D256" s="206">
        <v>14</v>
      </c>
      <c r="E256" s="122" t="s">
        <v>43</v>
      </c>
      <c r="F256" s="123"/>
      <c r="G256" s="500">
        <v>0</v>
      </c>
      <c r="H256" s="327"/>
      <c r="I256" s="327"/>
      <c r="J256" s="327"/>
      <c r="K256" s="327"/>
      <c r="L256" s="327"/>
      <c r="M256" s="327"/>
      <c r="N256" s="327"/>
      <c r="O256" s="327"/>
      <c r="P256" s="323"/>
      <c r="Q256" s="358"/>
    </row>
    <row r="257" spans="1:17" ht="15.75" customHeight="1" thickBot="1">
      <c r="A257" s="323"/>
      <c r="C257" s="356"/>
      <c r="D257" s="206">
        <v>15</v>
      </c>
      <c r="E257" s="122" t="s">
        <v>45</v>
      </c>
      <c r="F257" s="123"/>
      <c r="G257" s="500">
        <v>1</v>
      </c>
      <c r="H257" s="327"/>
      <c r="I257" s="327"/>
      <c r="J257" s="327"/>
      <c r="K257" s="327"/>
      <c r="L257" s="327"/>
      <c r="M257" s="327"/>
      <c r="N257" s="327"/>
      <c r="O257" s="327"/>
      <c r="P257" s="323"/>
      <c r="Q257" s="358"/>
    </row>
    <row r="258" spans="1:17" ht="15.75" customHeight="1" thickBot="1">
      <c r="A258" s="323"/>
      <c r="C258" s="356"/>
      <c r="D258" s="206">
        <v>16</v>
      </c>
      <c r="E258" s="122" t="s">
        <v>44</v>
      </c>
      <c r="F258" s="123"/>
      <c r="G258" s="500">
        <v>0</v>
      </c>
      <c r="H258" s="327"/>
      <c r="I258" s="327"/>
      <c r="J258" s="327"/>
      <c r="K258" s="327"/>
      <c r="L258" s="327"/>
      <c r="M258" s="327"/>
      <c r="N258" s="327"/>
      <c r="O258" s="327"/>
      <c r="P258" s="323"/>
      <c r="Q258" s="358"/>
    </row>
    <row r="259" spans="1:17" ht="15.75" customHeight="1" thickBot="1">
      <c r="A259" s="323"/>
      <c r="C259" s="356"/>
      <c r="D259" s="206">
        <v>17</v>
      </c>
      <c r="E259" s="122" t="s">
        <v>47</v>
      </c>
      <c r="F259" s="123"/>
      <c r="G259" s="500">
        <v>0</v>
      </c>
      <c r="H259" s="327"/>
      <c r="I259" s="327"/>
      <c r="J259" s="327"/>
      <c r="K259" s="327"/>
      <c r="L259" s="327"/>
      <c r="M259" s="327"/>
      <c r="N259" s="327"/>
      <c r="O259" s="327"/>
      <c r="P259" s="323"/>
      <c r="Q259" s="358"/>
    </row>
    <row r="260" spans="1:17" ht="15.75" customHeight="1" thickBot="1">
      <c r="A260" s="323"/>
      <c r="C260" s="356"/>
      <c r="D260" s="407"/>
      <c r="E260" s="408"/>
      <c r="F260" s="409"/>
      <c r="G260" s="407"/>
      <c r="H260" s="327"/>
      <c r="I260" s="327"/>
      <c r="J260" s="327"/>
      <c r="K260" s="327"/>
      <c r="L260" s="327"/>
      <c r="M260" s="327"/>
      <c r="N260" s="327"/>
      <c r="O260" s="327"/>
      <c r="P260" s="323"/>
      <c r="Q260" s="358"/>
    </row>
    <row r="261" spans="1:17" ht="15.75" customHeight="1" thickBot="1">
      <c r="A261" s="323"/>
      <c r="C261" s="356"/>
      <c r="D261" s="327"/>
      <c r="E261" s="139" t="s">
        <v>5</v>
      </c>
      <c r="F261" s="140"/>
      <c r="G261" s="372">
        <f>SUM(G243:G259)</f>
        <v>10</v>
      </c>
      <c r="H261" s="327"/>
      <c r="I261" s="327"/>
      <c r="J261" s="327"/>
      <c r="K261" s="327"/>
      <c r="L261" s="327"/>
      <c r="M261" s="327"/>
      <c r="N261" s="327"/>
      <c r="O261" s="327"/>
      <c r="P261" s="323"/>
      <c r="Q261" s="358"/>
    </row>
    <row r="262" spans="1:17" ht="15.75" customHeight="1" thickBot="1">
      <c r="A262" s="323"/>
      <c r="B262" s="125" t="s">
        <v>24</v>
      </c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323"/>
      <c r="Q262" s="358"/>
    </row>
    <row r="263" spans="1:17" ht="15.75" customHeight="1">
      <c r="A263" s="323"/>
      <c r="C263" s="356"/>
      <c r="D263" s="327"/>
      <c r="E263" s="327"/>
      <c r="F263" s="327"/>
      <c r="G263" s="327"/>
      <c r="H263" s="327"/>
      <c r="I263" s="327"/>
      <c r="J263" s="327"/>
      <c r="K263" s="327"/>
      <c r="L263" s="327"/>
      <c r="M263" s="327"/>
      <c r="N263" s="327"/>
      <c r="O263" s="327"/>
      <c r="P263" s="323"/>
      <c r="Q263" s="358"/>
    </row>
    <row r="264" spans="1:17" ht="15.75" customHeight="1">
      <c r="A264" s="323"/>
      <c r="C264" s="356"/>
      <c r="D264" s="327"/>
      <c r="E264" s="327"/>
      <c r="F264" s="327"/>
      <c r="G264" s="327"/>
      <c r="H264" s="327"/>
      <c r="I264" s="327"/>
      <c r="J264" s="327"/>
      <c r="K264" s="327"/>
      <c r="L264" s="327"/>
      <c r="M264" s="327"/>
      <c r="N264" s="327"/>
      <c r="O264" s="327"/>
      <c r="P264" s="323"/>
      <c r="Q264" s="358"/>
    </row>
    <row r="265" spans="1:17" ht="15.75" customHeight="1">
      <c r="A265" s="323"/>
      <c r="C265" s="356"/>
      <c r="D265" s="327"/>
      <c r="E265" s="327"/>
      <c r="F265" s="327"/>
      <c r="G265" s="327"/>
      <c r="H265" s="337"/>
      <c r="I265" s="336"/>
      <c r="J265" s="336"/>
      <c r="K265" s="336"/>
      <c r="L265" s="336"/>
      <c r="M265" s="327"/>
      <c r="N265" s="327"/>
      <c r="O265" s="327"/>
      <c r="P265" s="323"/>
      <c r="Q265" s="358"/>
    </row>
    <row r="266" spans="1:17" ht="15">
      <c r="A266" s="323"/>
      <c r="C266" s="355"/>
      <c r="D266" s="327"/>
      <c r="E266" s="327"/>
      <c r="F266" s="327"/>
      <c r="G266" s="327"/>
      <c r="H266" s="327"/>
      <c r="I266" s="327"/>
      <c r="J266" s="327"/>
      <c r="K266" s="327"/>
      <c r="L266" s="327"/>
      <c r="M266" s="327"/>
      <c r="N266" s="327"/>
      <c r="O266" s="327"/>
      <c r="P266" s="327"/>
      <c r="Q266" s="323"/>
    </row>
    <row r="267" spans="1:17" s="337" customFormat="1" ht="15.75">
      <c r="A267" s="335"/>
      <c r="B267" s="336"/>
      <c r="C267" s="336"/>
      <c r="D267" s="327"/>
      <c r="E267" s="327"/>
      <c r="F267" s="327"/>
      <c r="G267" s="327"/>
      <c r="H267" s="327"/>
      <c r="I267" s="327"/>
      <c r="J267" s="327"/>
      <c r="K267" s="327"/>
      <c r="L267" s="327"/>
      <c r="M267" s="336"/>
      <c r="N267" s="336"/>
      <c r="O267" s="336"/>
      <c r="P267" s="336"/>
      <c r="Q267" s="335"/>
    </row>
    <row r="268" spans="1:17" ht="15">
      <c r="A268" s="323"/>
      <c r="C268" s="327"/>
      <c r="D268" s="327"/>
      <c r="E268" s="327"/>
      <c r="F268" s="327"/>
      <c r="G268" s="327"/>
      <c r="H268" s="327"/>
      <c r="I268" s="327"/>
      <c r="J268" s="327"/>
      <c r="K268" s="327"/>
      <c r="L268" s="327"/>
      <c r="M268" s="327"/>
      <c r="N268" s="327"/>
      <c r="O268" s="327"/>
      <c r="P268" s="327"/>
      <c r="Q268" s="323"/>
    </row>
    <row r="269" spans="1:17" ht="15.75" thickBot="1">
      <c r="A269" s="323"/>
      <c r="C269" s="327"/>
      <c r="D269" s="327"/>
      <c r="E269" s="327"/>
      <c r="F269" s="327"/>
      <c r="G269" s="327"/>
      <c r="H269" s="327"/>
      <c r="I269" s="327"/>
      <c r="J269" s="327"/>
      <c r="K269" s="327"/>
      <c r="L269" s="327"/>
      <c r="M269" s="327"/>
      <c r="N269" s="327"/>
      <c r="O269" s="327"/>
      <c r="P269" s="327"/>
      <c r="Q269" s="323"/>
    </row>
    <row r="270" spans="1:17" ht="24" customHeight="1" thickBot="1">
      <c r="A270" s="323"/>
      <c r="P270" s="359"/>
      <c r="Q270" s="357"/>
    </row>
    <row r="271" spans="1:17" ht="15">
      <c r="A271" s="323"/>
      <c r="C271" s="327"/>
      <c r="D271" s="327"/>
      <c r="E271" s="327"/>
      <c r="F271" s="327"/>
      <c r="G271" s="327"/>
      <c r="H271" s="327"/>
      <c r="I271" s="327"/>
      <c r="J271" s="327"/>
      <c r="K271" s="327"/>
      <c r="L271" s="327"/>
      <c r="M271" s="327"/>
      <c r="N271" s="327"/>
      <c r="O271" s="327"/>
      <c r="P271" s="327"/>
      <c r="Q271" s="323"/>
    </row>
    <row r="272" spans="1:17" ht="15">
      <c r="A272" s="323"/>
      <c r="C272" s="327"/>
      <c r="D272" s="327"/>
      <c r="E272" s="327"/>
      <c r="F272" s="327"/>
      <c r="G272" s="327"/>
      <c r="H272" s="327"/>
      <c r="I272" s="327"/>
      <c r="J272" s="327"/>
      <c r="K272" s="327"/>
      <c r="L272" s="327"/>
      <c r="M272" s="327"/>
      <c r="N272" s="327"/>
      <c r="O272" s="327"/>
      <c r="P272" s="327"/>
      <c r="Q272" s="323"/>
    </row>
    <row r="273" spans="1:17" ht="15">
      <c r="A273" s="323"/>
      <c r="C273" s="327"/>
      <c r="D273" s="327"/>
      <c r="E273" s="327"/>
      <c r="F273" s="327"/>
      <c r="G273" s="327"/>
      <c r="H273" s="327"/>
      <c r="I273" s="327"/>
      <c r="J273" s="327"/>
      <c r="K273" s="327"/>
      <c r="L273" s="327"/>
      <c r="M273" s="327"/>
      <c r="N273" s="327"/>
      <c r="O273" s="327"/>
      <c r="P273" s="327"/>
      <c r="Q273" s="323"/>
    </row>
    <row r="274" spans="1:17" ht="15">
      <c r="A274" s="323"/>
      <c r="C274" s="327"/>
      <c r="D274" s="327"/>
      <c r="E274" s="327"/>
      <c r="F274" s="327"/>
      <c r="G274" s="327"/>
      <c r="H274" s="327"/>
      <c r="I274" s="327"/>
      <c r="J274" s="327"/>
      <c r="K274" s="327"/>
      <c r="L274" s="327"/>
      <c r="M274" s="327"/>
      <c r="N274" s="327"/>
      <c r="O274" s="327"/>
      <c r="P274" s="327"/>
      <c r="Q274" s="323"/>
    </row>
    <row r="275" spans="1:17" ht="15">
      <c r="A275" s="323"/>
      <c r="C275" s="327"/>
      <c r="D275" s="327"/>
      <c r="E275" s="327"/>
      <c r="F275" s="327"/>
      <c r="G275" s="327"/>
      <c r="H275" s="327"/>
      <c r="I275" s="327"/>
      <c r="J275" s="327"/>
      <c r="K275" s="327"/>
      <c r="L275" s="327"/>
      <c r="M275" s="327"/>
      <c r="N275" s="327"/>
      <c r="O275" s="327"/>
      <c r="P275" s="327"/>
      <c r="Q275" s="323"/>
    </row>
    <row r="276" spans="1:17" ht="15">
      <c r="A276" s="323"/>
      <c r="C276" s="327"/>
      <c r="D276" s="327"/>
      <c r="E276" s="327"/>
      <c r="F276" s="327"/>
      <c r="G276" s="327"/>
      <c r="H276" s="327"/>
      <c r="I276" s="327"/>
      <c r="J276" s="327"/>
      <c r="K276" s="327"/>
      <c r="L276" s="327"/>
      <c r="M276" s="327"/>
      <c r="N276" s="327"/>
      <c r="O276" s="327"/>
      <c r="P276" s="327"/>
      <c r="Q276" s="323"/>
    </row>
    <row r="277" spans="1:17" ht="15">
      <c r="A277" s="323"/>
      <c r="C277" s="327"/>
      <c r="H277" s="327"/>
      <c r="I277" s="327"/>
      <c r="J277" s="327"/>
      <c r="K277" s="327"/>
      <c r="L277" s="327"/>
      <c r="M277" s="327"/>
      <c r="N277" s="327"/>
      <c r="O277" s="327"/>
      <c r="P277" s="327"/>
      <c r="Q277" s="323"/>
    </row>
    <row r="278" spans="1:17" ht="15">
      <c r="A278" s="323"/>
      <c r="C278" s="327"/>
      <c r="H278" s="327"/>
      <c r="I278" s="327"/>
      <c r="J278" s="327"/>
      <c r="K278" s="327"/>
      <c r="L278" s="327"/>
      <c r="M278" s="327"/>
      <c r="N278" s="327"/>
      <c r="O278" s="327"/>
      <c r="P278" s="327"/>
      <c r="Q278" s="323"/>
    </row>
    <row r="279" spans="1:17" ht="15">
      <c r="A279" s="323"/>
      <c r="C279" s="327"/>
      <c r="D279" s="323"/>
      <c r="E279" s="323"/>
      <c r="F279" s="323"/>
      <c r="G279" s="323"/>
      <c r="H279" s="327"/>
      <c r="I279" s="327"/>
      <c r="J279" s="327"/>
      <c r="K279" s="327"/>
      <c r="L279" s="327"/>
      <c r="M279" s="327"/>
      <c r="N279" s="327"/>
      <c r="O279" s="327"/>
      <c r="P279" s="327"/>
      <c r="Q279" s="323"/>
    </row>
    <row r="280" spans="1:17" ht="15">
      <c r="A280" s="323"/>
      <c r="C280" s="327"/>
      <c r="H280" s="327"/>
      <c r="I280" s="327"/>
      <c r="J280" s="327"/>
      <c r="K280" s="327"/>
      <c r="L280" s="327"/>
      <c r="M280" s="327"/>
      <c r="N280" s="327"/>
      <c r="O280" s="327"/>
      <c r="P280" s="327"/>
      <c r="Q280" s="323"/>
    </row>
    <row r="281" spans="1:17" ht="15">
      <c r="A281" s="323"/>
      <c r="C281" s="327"/>
      <c r="H281" s="327"/>
      <c r="I281" s="327"/>
      <c r="J281" s="327"/>
      <c r="K281" s="327"/>
      <c r="L281" s="327"/>
      <c r="M281" s="327"/>
      <c r="N281" s="327"/>
      <c r="O281" s="327"/>
      <c r="P281" s="327"/>
      <c r="Q281" s="323"/>
    </row>
    <row r="282" spans="1:17" ht="15">
      <c r="A282" s="323"/>
      <c r="C282" s="327"/>
      <c r="H282" s="327"/>
      <c r="I282" s="327"/>
      <c r="J282" s="327"/>
      <c r="K282" s="327"/>
      <c r="L282" s="327"/>
      <c r="M282" s="327"/>
      <c r="N282" s="327"/>
      <c r="O282" s="327"/>
      <c r="P282" s="327"/>
      <c r="Q282" s="323"/>
    </row>
    <row r="283" spans="1:17" ht="15">
      <c r="A283" s="323"/>
      <c r="C283" s="327"/>
      <c r="H283" s="327"/>
      <c r="I283" s="327"/>
      <c r="J283" s="327"/>
      <c r="K283" s="327"/>
      <c r="L283" s="327"/>
      <c r="M283" s="327"/>
      <c r="N283" s="327"/>
      <c r="O283" s="327"/>
      <c r="P283" s="327"/>
      <c r="Q283" s="323"/>
    </row>
    <row r="284" spans="1:17" ht="15">
      <c r="A284" s="323"/>
      <c r="C284" s="327"/>
      <c r="H284" s="327"/>
      <c r="I284" s="327"/>
      <c r="J284" s="327"/>
      <c r="K284" s="327"/>
      <c r="L284" s="327"/>
      <c r="M284" s="327"/>
      <c r="N284" s="327"/>
      <c r="O284" s="327"/>
      <c r="P284" s="327"/>
      <c r="Q284" s="323"/>
    </row>
    <row r="285" spans="1:17" ht="15">
      <c r="A285" s="323"/>
      <c r="C285" s="327"/>
      <c r="H285" s="327"/>
      <c r="I285" s="327"/>
      <c r="J285" s="327"/>
      <c r="K285" s="327"/>
      <c r="L285" s="327"/>
      <c r="M285" s="327"/>
      <c r="N285" s="327"/>
      <c r="O285" s="327"/>
      <c r="P285" s="327"/>
      <c r="Q285" s="323"/>
    </row>
    <row r="286" spans="1:17" ht="15">
      <c r="A286" s="323"/>
      <c r="C286" s="327"/>
      <c r="H286" s="327"/>
      <c r="I286" s="327"/>
      <c r="J286" s="327"/>
      <c r="K286" s="327"/>
      <c r="L286" s="327"/>
      <c r="M286" s="327"/>
      <c r="N286" s="327"/>
      <c r="O286" s="327"/>
      <c r="P286" s="327"/>
      <c r="Q286" s="323"/>
    </row>
    <row r="287" spans="1:17" ht="15">
      <c r="A287" s="323"/>
      <c r="C287" s="327"/>
      <c r="H287" s="327"/>
      <c r="I287" s="327"/>
      <c r="J287" s="327"/>
      <c r="K287" s="327"/>
      <c r="L287" s="327"/>
      <c r="M287" s="327"/>
      <c r="N287" s="327"/>
      <c r="O287" s="327"/>
      <c r="P287" s="327"/>
      <c r="Q287" s="323"/>
    </row>
    <row r="288" spans="1:17" ht="15">
      <c r="A288" s="323"/>
      <c r="C288" s="327"/>
      <c r="H288" s="327"/>
      <c r="I288" s="327"/>
      <c r="J288" s="327"/>
      <c r="K288" s="327"/>
      <c r="L288" s="327"/>
      <c r="M288" s="327"/>
      <c r="N288" s="327"/>
      <c r="O288" s="327"/>
      <c r="P288" s="327"/>
      <c r="Q288" s="323"/>
    </row>
    <row r="289" spans="1:17" ht="15">
      <c r="A289" s="323"/>
      <c r="C289" s="327"/>
      <c r="H289" s="327"/>
      <c r="I289" s="327"/>
      <c r="J289" s="327"/>
      <c r="K289" s="327"/>
      <c r="L289" s="327"/>
      <c r="M289" s="327"/>
      <c r="N289" s="327"/>
      <c r="O289" s="327"/>
      <c r="P289" s="327"/>
      <c r="Q289" s="323"/>
    </row>
    <row r="290" spans="1:17" ht="15">
      <c r="A290" s="323"/>
      <c r="C290" s="327"/>
      <c r="H290" s="327"/>
      <c r="I290" s="327"/>
      <c r="J290" s="327"/>
      <c r="K290" s="327"/>
      <c r="L290" s="327"/>
      <c r="M290" s="327"/>
      <c r="N290" s="327"/>
      <c r="O290" s="327"/>
      <c r="P290" s="327"/>
      <c r="Q290" s="323"/>
    </row>
    <row r="291" spans="1:17" ht="15">
      <c r="A291" s="323"/>
      <c r="C291" s="327"/>
      <c r="H291" s="327"/>
      <c r="I291" s="327"/>
      <c r="J291" s="327"/>
      <c r="K291" s="327"/>
      <c r="L291" s="327"/>
      <c r="M291" s="327"/>
      <c r="N291" s="327"/>
      <c r="O291" s="327"/>
      <c r="P291" s="327"/>
      <c r="Q291" s="323"/>
    </row>
    <row r="292" spans="1:17" ht="15">
      <c r="A292" s="323"/>
      <c r="C292" s="327"/>
      <c r="H292" s="327"/>
      <c r="I292" s="327"/>
      <c r="J292" s="327"/>
      <c r="K292" s="327"/>
      <c r="L292" s="327"/>
      <c r="M292" s="327"/>
      <c r="N292" s="327"/>
      <c r="O292" s="327"/>
      <c r="P292" s="327"/>
      <c r="Q292" s="323"/>
    </row>
    <row r="293" spans="1:17" ht="15">
      <c r="A293" s="323"/>
      <c r="C293" s="327"/>
      <c r="H293" s="327"/>
      <c r="I293" s="327"/>
      <c r="J293" s="327"/>
      <c r="K293" s="327"/>
      <c r="L293" s="327"/>
      <c r="M293" s="327"/>
      <c r="N293" s="327"/>
      <c r="O293" s="327"/>
      <c r="P293" s="327"/>
      <c r="Q293" s="323"/>
    </row>
    <row r="294" spans="1:17" ht="15">
      <c r="A294" s="323"/>
      <c r="C294" s="327"/>
      <c r="M294" s="327"/>
      <c r="N294" s="327"/>
      <c r="O294" s="327"/>
      <c r="P294" s="327"/>
      <c r="Q294" s="323"/>
    </row>
    <row r="295" spans="1:17" ht="15">
      <c r="A295" s="323"/>
      <c r="C295" s="327"/>
      <c r="M295" s="327"/>
      <c r="N295" s="327"/>
      <c r="O295" s="327"/>
      <c r="P295" s="327"/>
      <c r="Q295" s="323"/>
    </row>
    <row r="296" spans="1:17" ht="15">
      <c r="A296" s="323"/>
      <c r="C296" s="327"/>
      <c r="D296" s="327"/>
      <c r="E296" s="327"/>
      <c r="F296" s="327"/>
      <c r="G296" s="327"/>
      <c r="H296" s="327"/>
      <c r="I296" s="327"/>
      <c r="J296" s="327"/>
      <c r="K296" s="327"/>
      <c r="L296" s="327"/>
      <c r="M296" s="327"/>
      <c r="N296" s="327"/>
      <c r="O296" s="327"/>
      <c r="P296" s="323"/>
      <c r="Q296" s="323"/>
    </row>
    <row r="297" spans="1:17" ht="15">
      <c r="A297" s="358"/>
      <c r="C297" s="327"/>
      <c r="D297" s="327"/>
      <c r="E297" s="327"/>
      <c r="F297" s="327"/>
      <c r="G297" s="327"/>
      <c r="H297" s="327"/>
      <c r="I297" s="327"/>
      <c r="J297" s="327"/>
      <c r="K297" s="327"/>
      <c r="L297" s="327"/>
      <c r="M297" s="327"/>
      <c r="N297" s="327"/>
      <c r="O297" s="327"/>
      <c r="Q297" s="358"/>
    </row>
    <row r="298" spans="1:17" ht="15">
      <c r="A298" s="358"/>
      <c r="C298" s="327"/>
      <c r="D298" s="327"/>
      <c r="E298" s="327"/>
      <c r="F298" s="327"/>
      <c r="G298" s="327"/>
      <c r="H298" s="327"/>
      <c r="I298" s="327"/>
      <c r="J298" s="327"/>
      <c r="K298" s="327"/>
      <c r="L298" s="327"/>
      <c r="M298" s="327"/>
      <c r="N298" s="327"/>
      <c r="O298" s="327"/>
      <c r="Q298" s="358"/>
    </row>
    <row r="299" spans="1:17" ht="15">
      <c r="A299" s="358"/>
      <c r="C299" s="327"/>
      <c r="D299" s="327"/>
      <c r="E299" s="327"/>
      <c r="F299" s="327"/>
      <c r="G299" s="327"/>
      <c r="H299" s="327"/>
      <c r="I299" s="327"/>
      <c r="J299" s="327"/>
      <c r="K299" s="327"/>
      <c r="L299" s="327"/>
      <c r="M299" s="327"/>
      <c r="N299" s="327"/>
      <c r="O299" s="327"/>
      <c r="Q299" s="358"/>
    </row>
    <row r="300" spans="1:17" ht="15">
      <c r="A300" s="358"/>
      <c r="C300" s="327"/>
      <c r="D300" s="327"/>
      <c r="E300" s="327"/>
      <c r="F300" s="327"/>
      <c r="G300" s="327"/>
      <c r="H300" s="327"/>
      <c r="I300" s="327"/>
      <c r="J300" s="327"/>
      <c r="K300" s="327"/>
      <c r="L300" s="327"/>
      <c r="M300" s="327"/>
      <c r="N300" s="327"/>
      <c r="O300" s="327"/>
      <c r="Q300" s="358"/>
    </row>
    <row r="301" spans="1:17" ht="15">
      <c r="A301" s="358"/>
      <c r="C301" s="327"/>
      <c r="D301" s="327"/>
      <c r="E301" s="327"/>
      <c r="F301" s="327"/>
      <c r="G301" s="327"/>
      <c r="H301" s="327"/>
      <c r="I301" s="327"/>
      <c r="J301" s="327"/>
      <c r="K301" s="327"/>
      <c r="L301" s="327"/>
      <c r="M301" s="327"/>
      <c r="N301" s="327"/>
      <c r="O301" s="327"/>
      <c r="Q301" s="358"/>
    </row>
    <row r="302" spans="1:17" ht="15">
      <c r="A302" s="358"/>
      <c r="B302" s="358"/>
      <c r="C302" s="358"/>
      <c r="D302" s="358"/>
      <c r="E302" s="358"/>
      <c r="F302" s="358"/>
      <c r="G302" s="358"/>
      <c r="H302" s="358"/>
      <c r="I302" s="358"/>
      <c r="J302" s="358"/>
      <c r="K302" s="358"/>
      <c r="L302" s="358"/>
      <c r="M302" s="358"/>
      <c r="N302" s="358"/>
      <c r="O302" s="358"/>
      <c r="P302" s="358"/>
      <c r="Q302" s="358"/>
    </row>
    <row r="303" spans="1:3" ht="15">
      <c r="A303" s="373"/>
      <c r="B303" s="373"/>
      <c r="C303" s="373"/>
    </row>
    <row r="304" spans="1:3" ht="15">
      <c r="A304" s="373"/>
      <c r="B304" s="373"/>
      <c r="C304" s="373"/>
    </row>
    <row r="305" spans="1:3" ht="15">
      <c r="A305" s="373"/>
      <c r="B305" s="373"/>
      <c r="C305" s="373"/>
    </row>
    <row r="306" spans="1:3" ht="15">
      <c r="A306" s="373"/>
      <c r="B306" s="373"/>
      <c r="C306" s="373"/>
    </row>
    <row r="307" spans="1:3" ht="15">
      <c r="A307" s="373"/>
      <c r="B307" s="373"/>
      <c r="C307" s="373"/>
    </row>
    <row r="308" spans="1:3" ht="15">
      <c r="A308" s="373"/>
      <c r="B308" s="373"/>
      <c r="C308" s="373"/>
    </row>
    <row r="309" spans="1:3" ht="15">
      <c r="A309" s="373"/>
      <c r="B309" s="373"/>
      <c r="C309" s="373"/>
    </row>
  </sheetData>
  <sheetProtection/>
  <mergeCells count="65">
    <mergeCell ref="E257:F257"/>
    <mergeCell ref="E258:F258"/>
    <mergeCell ref="E259:F259"/>
    <mergeCell ref="E261:F261"/>
    <mergeCell ref="B262:O262"/>
    <mergeCell ref="E251:F251"/>
    <mergeCell ref="E252:F252"/>
    <mergeCell ref="E253:F253"/>
    <mergeCell ref="E254:F254"/>
    <mergeCell ref="E255:F255"/>
    <mergeCell ref="E256:F256"/>
    <mergeCell ref="E246:F246"/>
    <mergeCell ref="E247:F247"/>
    <mergeCell ref="E248:F248"/>
    <mergeCell ref="E249:F249"/>
    <mergeCell ref="I249:J249"/>
    <mergeCell ref="E250:F250"/>
    <mergeCell ref="E197:H197"/>
    <mergeCell ref="D218:J218"/>
    <mergeCell ref="D242:G242"/>
    <mergeCell ref="E243:F243"/>
    <mergeCell ref="E244:F244"/>
    <mergeCell ref="E245:F245"/>
    <mergeCell ref="E168:H168"/>
    <mergeCell ref="E169:H169"/>
    <mergeCell ref="D193:J193"/>
    <mergeCell ref="E194:H194"/>
    <mergeCell ref="E195:H195"/>
    <mergeCell ref="E196:H196"/>
    <mergeCell ref="E156:I156"/>
    <mergeCell ref="E160:J160"/>
    <mergeCell ref="E161:I161"/>
    <mergeCell ref="D165:J165"/>
    <mergeCell ref="E166:H166"/>
    <mergeCell ref="E167:H167"/>
    <mergeCell ref="D109:J109"/>
    <mergeCell ref="E145:J145"/>
    <mergeCell ref="E146:I146"/>
    <mergeCell ref="E150:J150"/>
    <mergeCell ref="E151:I151"/>
    <mergeCell ref="E155:J155"/>
    <mergeCell ref="J65:L65"/>
    <mergeCell ref="D99:J99"/>
    <mergeCell ref="E102:H102"/>
    <mergeCell ref="J61:L61"/>
    <mergeCell ref="J62:L62"/>
    <mergeCell ref="J63:L63"/>
    <mergeCell ref="J58:L58"/>
    <mergeCell ref="J59:L59"/>
    <mergeCell ref="J57:L57"/>
    <mergeCell ref="J60:L60"/>
    <mergeCell ref="J56:L56"/>
    <mergeCell ref="J55:L55"/>
    <mergeCell ref="J49:L49"/>
    <mergeCell ref="J50:L50"/>
    <mergeCell ref="J51:L51"/>
    <mergeCell ref="J52:L52"/>
    <mergeCell ref="J53:L53"/>
    <mergeCell ref="J54:L54"/>
    <mergeCell ref="B13:O13"/>
    <mergeCell ref="B14:O14"/>
    <mergeCell ref="C17:F17"/>
    <mergeCell ref="H17:L17"/>
    <mergeCell ref="D47:M47"/>
    <mergeCell ref="J48:L4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5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9"/>
  <sheetViews>
    <sheetView zoomScale="88" zoomScaleNormal="88" zoomScalePageLayoutView="0" workbookViewId="0" topLeftCell="A1">
      <selection activeCell="G243" sqref="G243:G259"/>
    </sheetView>
  </sheetViews>
  <sheetFormatPr defaultColWidth="11.421875" defaultRowHeight="15"/>
  <cols>
    <col min="1" max="1" width="3.57421875" style="196" customWidth="1"/>
    <col min="2" max="2" width="6.7109375" style="201" customWidth="1"/>
    <col min="3" max="3" width="22.140625" style="196" customWidth="1"/>
    <col min="4" max="4" width="15.7109375" style="196" customWidth="1"/>
    <col min="5" max="5" width="26.00390625" style="196" customWidth="1"/>
    <col min="6" max="6" width="31.421875" style="196" customWidth="1"/>
    <col min="7" max="7" width="26.421875" style="196" customWidth="1"/>
    <col min="8" max="8" width="17.421875" style="196" customWidth="1"/>
    <col min="9" max="9" width="19.140625" style="196" customWidth="1"/>
    <col min="10" max="10" width="15.8515625" style="196" customWidth="1"/>
    <col min="11" max="11" width="14.7109375" style="196" customWidth="1"/>
    <col min="12" max="12" width="14.00390625" style="196" customWidth="1"/>
    <col min="13" max="13" width="17.8515625" style="196" customWidth="1"/>
    <col min="14" max="14" width="12.140625" style="196" customWidth="1"/>
    <col min="15" max="15" width="14.140625" style="196" customWidth="1"/>
    <col min="16" max="16" width="2.57421875" style="196" hidden="1" customWidth="1"/>
    <col min="17" max="17" width="3.57421875" style="196" customWidth="1"/>
    <col min="18" max="16384" width="11.421875" style="196" customWidth="1"/>
  </cols>
  <sheetData>
    <row r="1" spans="1:17" ht="1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5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7"/>
    </row>
    <row r="3" spans="1:17" ht="15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7"/>
    </row>
    <row r="4" spans="1:17" ht="15">
      <c r="A4" s="197"/>
      <c r="B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7"/>
    </row>
    <row r="5" spans="1:17" ht="15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7"/>
    </row>
    <row r="6" spans="1:17" ht="15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7"/>
    </row>
    <row r="7" spans="1:17" ht="1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7"/>
    </row>
    <row r="8" spans="1:17" ht="15">
      <c r="A8" s="197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7"/>
    </row>
    <row r="9" spans="1:17" ht="15">
      <c r="A9" s="19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7"/>
    </row>
    <row r="10" spans="1:17" ht="15">
      <c r="A10" s="197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7"/>
    </row>
    <row r="11" spans="1:17" ht="15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7"/>
    </row>
    <row r="12" spans="1:17" ht="15.75" thickBot="1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</row>
    <row r="13" spans="1:17" ht="50.25" customHeight="1">
      <c r="A13" s="197"/>
      <c r="B13" s="151" t="s">
        <v>46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99"/>
      <c r="Q13" s="197"/>
    </row>
    <row r="14" spans="1:17" ht="43.5" customHeight="1" thickBot="1">
      <c r="A14" s="197"/>
      <c r="B14" s="153" t="s">
        <v>51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200"/>
      <c r="Q14" s="197"/>
    </row>
    <row r="15" spans="1:17" ht="15">
      <c r="A15" s="197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197"/>
    </row>
    <row r="16" spans="1:17" ht="15.75" thickBot="1">
      <c r="A16" s="197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197"/>
    </row>
    <row r="17" spans="1:18" ht="20.25" customHeight="1" thickBot="1">
      <c r="A17" s="197"/>
      <c r="C17" s="156" t="s">
        <v>0</v>
      </c>
      <c r="D17" s="157"/>
      <c r="E17" s="157"/>
      <c r="F17" s="158"/>
      <c r="G17" s="256"/>
      <c r="H17" s="156" t="s">
        <v>1</v>
      </c>
      <c r="I17" s="157"/>
      <c r="J17" s="157"/>
      <c r="K17" s="157"/>
      <c r="L17" s="158"/>
      <c r="M17" s="250"/>
      <c r="N17" s="250"/>
      <c r="O17" s="250"/>
      <c r="P17" s="201"/>
      <c r="Q17" s="197"/>
      <c r="R17" s="202"/>
    </row>
    <row r="18" spans="1:17" s="205" customFormat="1" ht="15.75" thickBot="1">
      <c r="A18" s="203"/>
      <c r="B18" s="204"/>
      <c r="C18" s="257" t="s">
        <v>2</v>
      </c>
      <c r="D18" s="258" t="s">
        <v>3</v>
      </c>
      <c r="E18" s="259" t="s">
        <v>4</v>
      </c>
      <c r="F18" s="257" t="s">
        <v>5</v>
      </c>
      <c r="G18" s="260"/>
      <c r="H18" s="259" t="s">
        <v>6</v>
      </c>
      <c r="I18" s="259" t="s">
        <v>7</v>
      </c>
      <c r="J18" s="257" t="s">
        <v>8</v>
      </c>
      <c r="K18" s="257" t="s">
        <v>9</v>
      </c>
      <c r="L18" s="257" t="s">
        <v>5</v>
      </c>
      <c r="M18" s="204"/>
      <c r="N18" s="204"/>
      <c r="O18" s="204"/>
      <c r="P18" s="203"/>
      <c r="Q18" s="203"/>
    </row>
    <row r="19" spans="1:17" ht="16.5" thickBot="1">
      <c r="A19" s="197"/>
      <c r="C19" s="295">
        <v>8</v>
      </c>
      <c r="D19" s="296">
        <v>1</v>
      </c>
      <c r="E19" s="296">
        <v>3</v>
      </c>
      <c r="F19" s="297">
        <v>12</v>
      </c>
      <c r="G19" s="262"/>
      <c r="H19" s="302">
        <v>6</v>
      </c>
      <c r="I19" s="302">
        <v>2</v>
      </c>
      <c r="J19" s="302">
        <v>2</v>
      </c>
      <c r="K19" s="302">
        <v>2</v>
      </c>
      <c r="L19" s="303">
        <v>12</v>
      </c>
      <c r="M19" s="201"/>
      <c r="N19" s="201"/>
      <c r="O19" s="209"/>
      <c r="P19" s="197"/>
      <c r="Q19" s="197"/>
    </row>
    <row r="20" spans="1:17" ht="16.5" thickBot="1">
      <c r="A20" s="197"/>
      <c r="C20" s="298">
        <v>0.6666666666666666</v>
      </c>
      <c r="D20" s="299">
        <v>0.08333333333333333</v>
      </c>
      <c r="E20" s="300">
        <v>0.25</v>
      </c>
      <c r="F20" s="301">
        <v>1</v>
      </c>
      <c r="G20" s="262"/>
      <c r="H20" s="304">
        <v>0.5</v>
      </c>
      <c r="I20" s="304">
        <v>0.16666666666666666</v>
      </c>
      <c r="J20" s="304">
        <v>0.16666666666666666</v>
      </c>
      <c r="K20" s="304">
        <v>0.16666666666666666</v>
      </c>
      <c r="L20" s="305">
        <v>0.9999999999999999</v>
      </c>
      <c r="M20" s="201"/>
      <c r="N20" s="201"/>
      <c r="O20" s="209"/>
      <c r="P20" s="197"/>
      <c r="Q20" s="197"/>
    </row>
    <row r="21" spans="1:17" ht="15.75">
      <c r="A21" s="197"/>
      <c r="C21" s="292"/>
      <c r="D21" s="293"/>
      <c r="E21" s="292"/>
      <c r="F21" s="294"/>
      <c r="G21" s="262"/>
      <c r="H21" s="292"/>
      <c r="I21" s="292"/>
      <c r="J21" s="292"/>
      <c r="K21" s="292"/>
      <c r="L21" s="294"/>
      <c r="M21" s="201"/>
      <c r="N21" s="201"/>
      <c r="O21" s="209"/>
      <c r="P21" s="197"/>
      <c r="Q21" s="197"/>
    </row>
    <row r="22" spans="1:17" ht="15.75">
      <c r="A22" s="197"/>
      <c r="C22" s="292"/>
      <c r="D22" s="293"/>
      <c r="E22" s="292"/>
      <c r="F22" s="294"/>
      <c r="G22" s="262"/>
      <c r="H22" s="292"/>
      <c r="I22" s="292"/>
      <c r="J22" s="292"/>
      <c r="K22" s="292"/>
      <c r="L22" s="294"/>
      <c r="M22" s="201"/>
      <c r="N22" s="201"/>
      <c r="O22" s="209"/>
      <c r="P22" s="197"/>
      <c r="Q22" s="197"/>
    </row>
    <row r="23" spans="1:17" ht="15.75">
      <c r="A23" s="197"/>
      <c r="C23" s="292"/>
      <c r="D23" s="293"/>
      <c r="E23" s="292"/>
      <c r="F23" s="294"/>
      <c r="G23" s="262"/>
      <c r="H23" s="292"/>
      <c r="I23" s="292"/>
      <c r="J23" s="292"/>
      <c r="K23" s="292"/>
      <c r="L23" s="294"/>
      <c r="M23" s="201"/>
      <c r="N23" s="201"/>
      <c r="O23" s="209"/>
      <c r="P23" s="197"/>
      <c r="Q23" s="197"/>
    </row>
    <row r="24" spans="1:18" ht="15">
      <c r="A24" s="197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9"/>
      <c r="O24" s="209"/>
      <c r="P24" s="209"/>
      <c r="Q24" s="197"/>
      <c r="R24" s="202"/>
    </row>
    <row r="25" spans="1:18" ht="15">
      <c r="A25" s="197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9"/>
      <c r="N25" s="209"/>
      <c r="O25" s="209"/>
      <c r="P25" s="209"/>
      <c r="Q25" s="197"/>
      <c r="R25" s="202"/>
    </row>
    <row r="26" spans="1:17" ht="15">
      <c r="A26" s="197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9"/>
      <c r="N26" s="209"/>
      <c r="O26" s="209"/>
      <c r="P26" s="201"/>
      <c r="Q26" s="197"/>
    </row>
    <row r="27" spans="1:17" ht="15">
      <c r="A27" s="197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197"/>
    </row>
    <row r="28" spans="1:17" ht="15">
      <c r="A28" s="197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197"/>
    </row>
    <row r="29" spans="1:17" ht="15">
      <c r="A29" s="197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197"/>
    </row>
    <row r="30" spans="1:17" ht="15">
      <c r="A30" s="197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197"/>
    </row>
    <row r="31" spans="1:17" ht="15">
      <c r="A31" s="197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197"/>
    </row>
    <row r="32" spans="1:17" ht="15">
      <c r="A32" s="197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197"/>
    </row>
    <row r="33" spans="1:17" ht="15">
      <c r="A33" s="197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197"/>
    </row>
    <row r="34" spans="1:17" ht="15">
      <c r="A34" s="197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197"/>
    </row>
    <row r="35" spans="1:17" ht="15">
      <c r="A35" s="197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197"/>
    </row>
    <row r="36" spans="1:17" ht="15">
      <c r="A36" s="197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197"/>
    </row>
    <row r="37" spans="1:17" ht="15">
      <c r="A37" s="197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197"/>
    </row>
    <row r="38" spans="1:17" ht="15">
      <c r="A38" s="197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197"/>
    </row>
    <row r="39" spans="1:17" ht="15">
      <c r="A39" s="197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197"/>
    </row>
    <row r="40" spans="1:17" ht="15">
      <c r="A40" s="197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197"/>
    </row>
    <row r="41" spans="1:17" ht="15">
      <c r="A41" s="197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197"/>
    </row>
    <row r="42" spans="1:17" ht="15">
      <c r="A42" s="197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197"/>
    </row>
    <row r="43" spans="1:17" ht="15">
      <c r="A43" s="197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197"/>
    </row>
    <row r="44" spans="1:17" ht="15">
      <c r="A44" s="197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197"/>
    </row>
    <row r="45" spans="1:17" ht="15">
      <c r="A45" s="197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197"/>
    </row>
    <row r="46" spans="1:17" ht="15">
      <c r="A46" s="197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197"/>
    </row>
    <row r="47" spans="1:17" ht="19.5" customHeight="1">
      <c r="A47" s="197"/>
      <c r="C47" s="201"/>
      <c r="D47" s="155" t="s">
        <v>10</v>
      </c>
      <c r="E47" s="155"/>
      <c r="F47" s="155"/>
      <c r="G47" s="155"/>
      <c r="H47" s="155"/>
      <c r="I47" s="155"/>
      <c r="J47" s="155"/>
      <c r="K47" s="155"/>
      <c r="L47" s="155"/>
      <c r="M47" s="155"/>
      <c r="N47" s="201"/>
      <c r="O47" s="201"/>
      <c r="P47" s="201"/>
      <c r="Q47" s="197"/>
    </row>
    <row r="48" spans="1:17" ht="16.5" thickBot="1">
      <c r="A48" s="197"/>
      <c r="C48" s="201"/>
      <c r="D48" s="263">
        <v>1</v>
      </c>
      <c r="E48" s="264" t="str">
        <f>+'[1]ACUM-MAYO'!A61</f>
        <v>SE TIENE POR NO PRESENTADA ( NO CUMPLIÓ PREVENCIÓN)</v>
      </c>
      <c r="F48" s="265"/>
      <c r="G48" s="265"/>
      <c r="H48" s="265"/>
      <c r="I48" s="266"/>
      <c r="J48" s="159">
        <v>0</v>
      </c>
      <c r="K48" s="160"/>
      <c r="L48" s="161"/>
      <c r="M48" s="307">
        <v>0</v>
      </c>
      <c r="N48" s="201"/>
      <c r="O48" s="201"/>
      <c r="P48" s="201"/>
      <c r="Q48" s="197"/>
    </row>
    <row r="49" spans="1:17" ht="16.5" thickBot="1">
      <c r="A49" s="197"/>
      <c r="C49" s="201"/>
      <c r="D49" s="261">
        <v>2</v>
      </c>
      <c r="E49" s="267" t="str">
        <f>+'[1]ACUM-MAYO'!A62</f>
        <v>NO CUMPLIO CON LOS EXTREMOS DEL ARTÍCULO 79 (REQUISITOS)</v>
      </c>
      <c r="F49" s="268"/>
      <c r="G49" s="268"/>
      <c r="H49" s="268"/>
      <c r="I49" s="269"/>
      <c r="J49" s="127">
        <v>0</v>
      </c>
      <c r="K49" s="128"/>
      <c r="L49" s="129"/>
      <c r="M49" s="306">
        <v>0</v>
      </c>
      <c r="N49" s="201"/>
      <c r="O49" s="201"/>
      <c r="P49" s="201"/>
      <c r="Q49" s="197"/>
    </row>
    <row r="50" spans="1:17" ht="16.5" thickBot="1">
      <c r="A50" s="197"/>
      <c r="C50" s="201"/>
      <c r="D50" s="261">
        <v>3</v>
      </c>
      <c r="E50" s="267" t="str">
        <f>+'[1]ACUM-MAYO'!A63</f>
        <v>INCOMPETENCIA </v>
      </c>
      <c r="F50" s="268"/>
      <c r="G50" s="268"/>
      <c r="H50" s="268"/>
      <c r="I50" s="269"/>
      <c r="J50" s="127">
        <v>0</v>
      </c>
      <c r="K50" s="128"/>
      <c r="L50" s="129"/>
      <c r="M50" s="306">
        <v>0</v>
      </c>
      <c r="N50" s="201"/>
      <c r="O50" s="201"/>
      <c r="P50" s="201"/>
      <c r="Q50" s="197"/>
    </row>
    <row r="51" spans="1:17" ht="16.5" thickBot="1">
      <c r="A51" s="197"/>
      <c r="C51" s="201"/>
      <c r="D51" s="261">
        <v>4</v>
      </c>
      <c r="E51" s="267" t="str">
        <f>+'[1]ACUM-MAYO'!A64</f>
        <v>NEGATIVA POR INEXISTENCIA</v>
      </c>
      <c r="F51" s="268"/>
      <c r="G51" s="268"/>
      <c r="H51" s="268"/>
      <c r="I51" s="269"/>
      <c r="J51" s="127">
        <v>4</v>
      </c>
      <c r="K51" s="128"/>
      <c r="L51" s="129"/>
      <c r="M51" s="306">
        <v>0.3333333333333333</v>
      </c>
      <c r="N51" s="201"/>
      <c r="O51" s="201"/>
      <c r="P51" s="201"/>
      <c r="Q51" s="197"/>
    </row>
    <row r="52" spans="1:17" ht="16.5" thickBot="1">
      <c r="A52" s="197"/>
      <c r="C52" s="201"/>
      <c r="D52" s="261">
        <v>5</v>
      </c>
      <c r="E52" s="267" t="str">
        <f>+'[1]ACUM-MAYO'!A65</f>
        <v>NEGATIVA CONFIDENCIAL E INEXISTENTE</v>
      </c>
      <c r="F52" s="268"/>
      <c r="G52" s="268"/>
      <c r="H52" s="268"/>
      <c r="I52" s="269"/>
      <c r="J52" s="127">
        <v>0</v>
      </c>
      <c r="K52" s="128"/>
      <c r="L52" s="129"/>
      <c r="M52" s="306">
        <v>0</v>
      </c>
      <c r="N52" s="201"/>
      <c r="O52" s="201"/>
      <c r="P52" s="201"/>
      <c r="Q52" s="197"/>
    </row>
    <row r="53" spans="1:17" ht="16.5" thickBot="1">
      <c r="A53" s="197"/>
      <c r="C53" s="201"/>
      <c r="D53" s="261">
        <v>6</v>
      </c>
      <c r="E53" s="267" t="str">
        <f>+'[1]ACUM-MAYO'!A66</f>
        <v>AFIRMATIVO</v>
      </c>
      <c r="F53" s="268"/>
      <c r="G53" s="268"/>
      <c r="H53" s="268"/>
      <c r="I53" s="269"/>
      <c r="J53" s="127">
        <v>6</v>
      </c>
      <c r="K53" s="128"/>
      <c r="L53" s="129"/>
      <c r="M53" s="306">
        <v>0.5</v>
      </c>
      <c r="N53" s="201"/>
      <c r="O53" s="201"/>
      <c r="P53" s="201"/>
      <c r="Q53" s="197"/>
    </row>
    <row r="54" spans="1:17" ht="16.5" thickBot="1">
      <c r="A54" s="197"/>
      <c r="C54" s="201"/>
      <c r="D54" s="261">
        <v>7</v>
      </c>
      <c r="E54" s="267" t="str">
        <f>+'[1]ACUM-MAYO'!A67</f>
        <v>AFIRMATIVO PARCIAL POR CONFIDENCIALIDAD </v>
      </c>
      <c r="F54" s="268"/>
      <c r="G54" s="268"/>
      <c r="H54" s="268"/>
      <c r="I54" s="269"/>
      <c r="J54" s="127">
        <v>0</v>
      </c>
      <c r="K54" s="128"/>
      <c r="L54" s="129"/>
      <c r="M54" s="306">
        <v>0</v>
      </c>
      <c r="N54" s="201"/>
      <c r="O54" s="201"/>
      <c r="P54" s="201"/>
      <c r="Q54" s="197"/>
    </row>
    <row r="55" spans="1:17" ht="16.5" thickBot="1">
      <c r="A55" s="197"/>
      <c r="C55" s="201"/>
      <c r="D55" s="261">
        <v>8</v>
      </c>
      <c r="E55" s="267" t="str">
        <f>+'[1]ACUM-MAYO'!A68</f>
        <v>NEGATIVA POR CONFIDENCIALIDAD Y RESERVADA</v>
      </c>
      <c r="F55" s="270"/>
      <c r="G55" s="271"/>
      <c r="H55" s="271"/>
      <c r="I55" s="272"/>
      <c r="J55" s="127">
        <v>0</v>
      </c>
      <c r="K55" s="128"/>
      <c r="L55" s="129"/>
      <c r="M55" s="306">
        <v>0</v>
      </c>
      <c r="N55" s="201"/>
      <c r="O55" s="201"/>
      <c r="P55" s="201"/>
      <c r="Q55" s="197"/>
    </row>
    <row r="56" spans="1:17" ht="16.5" thickBot="1">
      <c r="A56" s="197"/>
      <c r="C56" s="201"/>
      <c r="D56" s="261">
        <v>9</v>
      </c>
      <c r="E56" s="267" t="str">
        <f>+'[1]ACUM-MAYO'!A69</f>
        <v>AFIRMATIVO PARCIAL POR CONFIDENCIALIDAD E INEXISTENCIA</v>
      </c>
      <c r="F56" s="273"/>
      <c r="G56" s="271"/>
      <c r="H56" s="271"/>
      <c r="I56" s="272"/>
      <c r="J56" s="127">
        <v>0</v>
      </c>
      <c r="K56" s="128"/>
      <c r="L56" s="129"/>
      <c r="M56" s="306">
        <v>0</v>
      </c>
      <c r="N56" s="201"/>
      <c r="O56" s="201"/>
      <c r="P56" s="201"/>
      <c r="Q56" s="197"/>
    </row>
    <row r="57" spans="1:17" ht="16.5" thickBot="1">
      <c r="A57" s="197"/>
      <c r="C57" s="201"/>
      <c r="D57" s="261">
        <v>10</v>
      </c>
      <c r="E57" s="267" t="str">
        <f>+'[1]ACUM-MAYO'!A70</f>
        <v>AFIRMATIVO PARCIAL POR CONFIDENCIALIDAD, RESERVA E INEXISTENCIA</v>
      </c>
      <c r="F57" s="270"/>
      <c r="G57" s="271"/>
      <c r="H57" s="271"/>
      <c r="I57" s="272"/>
      <c r="J57" s="127">
        <v>0</v>
      </c>
      <c r="K57" s="128"/>
      <c r="L57" s="129"/>
      <c r="M57" s="306">
        <v>0</v>
      </c>
      <c r="N57" s="201"/>
      <c r="O57" s="201"/>
      <c r="P57" s="201"/>
      <c r="Q57" s="197"/>
    </row>
    <row r="58" spans="1:17" ht="16.5" thickBot="1">
      <c r="A58" s="197"/>
      <c r="C58" s="201"/>
      <c r="D58" s="261">
        <v>11</v>
      </c>
      <c r="E58" s="267" t="str">
        <f>+'[1]ACUM-MAYO'!A71</f>
        <v>AFIRMATIVO PARCIAL POR INEXISTENCIA</v>
      </c>
      <c r="F58" s="270"/>
      <c r="G58" s="271"/>
      <c r="H58" s="271"/>
      <c r="I58" s="272"/>
      <c r="J58" s="127">
        <v>2</v>
      </c>
      <c r="K58" s="128"/>
      <c r="L58" s="129"/>
      <c r="M58" s="306">
        <v>0.16666666666666666</v>
      </c>
      <c r="N58" s="201"/>
      <c r="O58" s="201"/>
      <c r="P58" s="201"/>
      <c r="Q58" s="197"/>
    </row>
    <row r="59" spans="1:17" ht="16.5" thickBot="1">
      <c r="A59" s="197"/>
      <c r="C59" s="201"/>
      <c r="D59" s="261">
        <v>12</v>
      </c>
      <c r="E59" s="267" t="str">
        <f>+'[1]ACUM-MAYO'!A72</f>
        <v>AFIRMATIVO PARCIAL POR RESERVA</v>
      </c>
      <c r="F59" s="268"/>
      <c r="G59" s="268"/>
      <c r="H59" s="268"/>
      <c r="I59" s="269"/>
      <c r="J59" s="127">
        <v>0</v>
      </c>
      <c r="K59" s="128"/>
      <c r="L59" s="129"/>
      <c r="M59" s="306">
        <v>0</v>
      </c>
      <c r="N59" s="201"/>
      <c r="O59" s="201"/>
      <c r="P59" s="201"/>
      <c r="Q59" s="197"/>
    </row>
    <row r="60" spans="1:17" ht="16.5" thickBot="1">
      <c r="A60" s="197"/>
      <c r="C60" s="201"/>
      <c r="D60" s="261">
        <v>13</v>
      </c>
      <c r="E60" s="267" t="str">
        <f>+'[1]ACUM-MAYO'!A73</f>
        <v>AFIRMATIVO PARCIAL POR RESERVA Y CONFIDENCIALIDAD</v>
      </c>
      <c r="F60" s="268"/>
      <c r="G60" s="268"/>
      <c r="H60" s="268"/>
      <c r="I60" s="269"/>
      <c r="J60" s="127">
        <v>0</v>
      </c>
      <c r="K60" s="128"/>
      <c r="L60" s="129"/>
      <c r="M60" s="306">
        <v>0</v>
      </c>
      <c r="N60" s="201"/>
      <c r="O60" s="201"/>
      <c r="P60" s="201"/>
      <c r="Q60" s="197"/>
    </row>
    <row r="61" spans="1:17" ht="16.5" thickBot="1">
      <c r="A61" s="197"/>
      <c r="C61" s="201"/>
      <c r="D61" s="261">
        <v>14</v>
      </c>
      <c r="E61" s="267" t="str">
        <f>+'[1]ACUM-MAYO'!A74</f>
        <v>AFIRMATIVO PARCIAL POR RESERVA E INEXISTENCIA</v>
      </c>
      <c r="F61" s="268"/>
      <c r="G61" s="268"/>
      <c r="H61" s="268"/>
      <c r="I61" s="269"/>
      <c r="J61" s="127">
        <v>0</v>
      </c>
      <c r="K61" s="128"/>
      <c r="L61" s="129"/>
      <c r="M61" s="306">
        <v>0</v>
      </c>
      <c r="N61" s="201"/>
      <c r="O61" s="201"/>
      <c r="P61" s="201"/>
      <c r="Q61" s="197"/>
    </row>
    <row r="62" spans="1:17" ht="16.5" thickBot="1">
      <c r="A62" s="197"/>
      <c r="C62" s="201"/>
      <c r="D62" s="261">
        <v>15</v>
      </c>
      <c r="E62" s="267" t="str">
        <f>+'[1]ACUM-MAYO'!A75</f>
        <v>NEGATIVA  POR RESERVA</v>
      </c>
      <c r="F62" s="268"/>
      <c r="G62" s="268"/>
      <c r="H62" s="268"/>
      <c r="I62" s="269"/>
      <c r="J62" s="127">
        <v>0</v>
      </c>
      <c r="K62" s="128"/>
      <c r="L62" s="129"/>
      <c r="M62" s="306">
        <v>0</v>
      </c>
      <c r="N62" s="201"/>
      <c r="O62" s="201"/>
      <c r="P62" s="201"/>
      <c r="Q62" s="197"/>
    </row>
    <row r="63" spans="1:17" ht="16.5" thickBot="1">
      <c r="A63" s="197"/>
      <c r="C63" s="201"/>
      <c r="D63" s="261">
        <v>16</v>
      </c>
      <c r="E63" s="267" t="str">
        <f>+'[1]ACUM-MAYO'!A76</f>
        <v>PREVENCIÓN ENTRAMITE</v>
      </c>
      <c r="F63" s="268"/>
      <c r="G63" s="268"/>
      <c r="H63" s="268"/>
      <c r="I63" s="269"/>
      <c r="J63" s="127">
        <v>0</v>
      </c>
      <c r="K63" s="128"/>
      <c r="L63" s="129"/>
      <c r="M63" s="306">
        <v>0</v>
      </c>
      <c r="N63" s="201"/>
      <c r="O63" s="201"/>
      <c r="P63" s="201"/>
      <c r="Q63" s="197"/>
    </row>
    <row r="64" spans="1:17" s="212" customFormat="1" ht="16.5" thickBot="1">
      <c r="A64" s="210"/>
      <c r="B64" s="211"/>
      <c r="C64" s="211"/>
      <c r="D64" s="211"/>
      <c r="E64" s="211"/>
      <c r="F64" s="211"/>
      <c r="G64" s="211"/>
      <c r="H64" s="211"/>
      <c r="I64" s="211"/>
      <c r="N64" s="211"/>
      <c r="O64" s="211"/>
      <c r="P64" s="211"/>
      <c r="Q64" s="210"/>
    </row>
    <row r="65" spans="1:17" ht="16.5" thickBot="1">
      <c r="A65" s="197"/>
      <c r="C65" s="201"/>
      <c r="D65" s="201"/>
      <c r="E65" s="201"/>
      <c r="F65" s="201"/>
      <c r="G65" s="201"/>
      <c r="H65" s="201"/>
      <c r="I65" s="201"/>
      <c r="J65" s="130">
        <f>SUM(J48:J63)</f>
        <v>12</v>
      </c>
      <c r="K65" s="131"/>
      <c r="L65" s="132"/>
      <c r="M65" s="208">
        <f>SUM(M48:M64)</f>
        <v>0.9999999999999999</v>
      </c>
      <c r="N65" s="201"/>
      <c r="O65" s="201"/>
      <c r="P65" s="201"/>
      <c r="Q65" s="197"/>
    </row>
    <row r="66" spans="1:17" ht="15">
      <c r="A66" s="197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197"/>
    </row>
    <row r="67" spans="1:17" ht="15">
      <c r="A67" s="197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197"/>
    </row>
    <row r="68" spans="1:17" ht="15">
      <c r="A68" s="197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197"/>
    </row>
    <row r="69" spans="1:17" ht="15">
      <c r="A69" s="197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197"/>
    </row>
    <row r="70" spans="1:17" ht="15">
      <c r="A70" s="197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197"/>
    </row>
    <row r="71" spans="1:17" ht="15">
      <c r="A71" s="197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197"/>
    </row>
    <row r="72" spans="1:17" ht="15">
      <c r="A72" s="197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197"/>
    </row>
    <row r="73" spans="1:17" ht="15">
      <c r="A73" s="197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197"/>
    </row>
    <row r="74" spans="1:17" ht="15">
      <c r="A74" s="197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197"/>
    </row>
    <row r="75" spans="1:17" ht="15">
      <c r="A75" s="197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197"/>
    </row>
    <row r="76" spans="1:17" ht="15">
      <c r="A76" s="197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197"/>
    </row>
    <row r="77" spans="1:17" ht="15">
      <c r="A77" s="197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197"/>
    </row>
    <row r="78" spans="1:17" ht="15">
      <c r="A78" s="197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197"/>
    </row>
    <row r="79" spans="1:17" ht="15">
      <c r="A79" s="197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197"/>
    </row>
    <row r="80" spans="1:17" ht="15">
      <c r="A80" s="19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197"/>
    </row>
    <row r="81" spans="1:17" ht="15">
      <c r="A81" s="197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197"/>
    </row>
    <row r="82" spans="1:17" ht="15">
      <c r="A82" s="197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197"/>
    </row>
    <row r="83" spans="1:17" ht="15">
      <c r="A83" s="197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197"/>
    </row>
    <row r="84" spans="1:17" ht="15">
      <c r="A84" s="197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197"/>
    </row>
    <row r="85" spans="1:17" ht="15">
      <c r="A85" s="197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197"/>
    </row>
    <row r="86" spans="1:17" ht="15">
      <c r="A86" s="197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197"/>
    </row>
    <row r="87" spans="1:17" ht="15">
      <c r="A87" s="197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197"/>
    </row>
    <row r="88" spans="1:17" ht="15">
      <c r="A88" s="197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197"/>
    </row>
    <row r="89" spans="1:17" ht="15">
      <c r="A89" s="197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197"/>
    </row>
    <row r="90" spans="1:17" ht="15">
      <c r="A90" s="197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197"/>
    </row>
    <row r="91" spans="1:17" ht="15">
      <c r="A91" s="197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197"/>
    </row>
    <row r="92" spans="1:17" ht="15">
      <c r="A92" s="197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197"/>
    </row>
    <row r="93" spans="1:17" ht="15">
      <c r="A93" s="197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197"/>
    </row>
    <row r="94" spans="1:17" ht="15">
      <c r="A94" s="197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197"/>
    </row>
    <row r="95" spans="1:17" ht="15">
      <c r="A95" s="197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197"/>
    </row>
    <row r="96" spans="1:17" ht="15">
      <c r="A96" s="197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197"/>
    </row>
    <row r="97" spans="1:17" ht="15">
      <c r="A97" s="197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197"/>
    </row>
    <row r="98" spans="1:17" ht="15.75" thickBot="1">
      <c r="A98" s="197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197"/>
    </row>
    <row r="99" spans="1:17" ht="19.5" customHeight="1" thickBot="1">
      <c r="A99" s="197"/>
      <c r="C99" s="201"/>
      <c r="D99" s="162" t="s">
        <v>11</v>
      </c>
      <c r="E99" s="163"/>
      <c r="F99" s="163"/>
      <c r="G99" s="163"/>
      <c r="H99" s="163"/>
      <c r="I99" s="163"/>
      <c r="J99" s="164"/>
      <c r="K99" s="240"/>
      <c r="L99" s="240"/>
      <c r="M99" s="201"/>
      <c r="N99" s="201"/>
      <c r="O99" s="201"/>
      <c r="P99" s="201"/>
      <c r="Q99" s="197"/>
    </row>
    <row r="100" spans="1:17" ht="15.75" customHeight="1" thickBot="1">
      <c r="A100" s="197"/>
      <c r="C100" s="201"/>
      <c r="D100" s="287">
        <v>1</v>
      </c>
      <c r="E100" s="274" t="s">
        <v>25</v>
      </c>
      <c r="F100" s="275"/>
      <c r="G100" s="276"/>
      <c r="H100" s="276"/>
      <c r="I100" s="308">
        <v>6</v>
      </c>
      <c r="J100" s="309">
        <v>0.5</v>
      </c>
      <c r="K100" s="243"/>
      <c r="L100" s="243"/>
      <c r="M100" s="201"/>
      <c r="N100" s="201"/>
      <c r="O100" s="201"/>
      <c r="P100" s="201"/>
      <c r="Q100" s="197"/>
    </row>
    <row r="101" spans="1:17" ht="15.75" customHeight="1" thickBot="1">
      <c r="A101" s="197"/>
      <c r="C101" s="201"/>
      <c r="D101" s="287">
        <v>2</v>
      </c>
      <c r="E101" s="277" t="s">
        <v>26</v>
      </c>
      <c r="F101" s="278"/>
      <c r="G101" s="276"/>
      <c r="H101" s="276"/>
      <c r="I101" s="310">
        <v>6</v>
      </c>
      <c r="J101" s="309">
        <v>0.5</v>
      </c>
      <c r="K101" s="243"/>
      <c r="L101" s="243"/>
      <c r="M101" s="201"/>
      <c r="N101" s="201"/>
      <c r="O101" s="201"/>
      <c r="P101" s="201"/>
      <c r="Q101" s="197"/>
    </row>
    <row r="102" spans="1:17" ht="37.5" customHeight="1" thickBot="1">
      <c r="A102" s="197"/>
      <c r="C102" s="201"/>
      <c r="D102" s="287">
        <v>3</v>
      </c>
      <c r="E102" s="166" t="s">
        <v>30</v>
      </c>
      <c r="F102" s="167"/>
      <c r="G102" s="167"/>
      <c r="H102" s="168"/>
      <c r="I102" s="310">
        <v>0</v>
      </c>
      <c r="J102" s="309">
        <v>0</v>
      </c>
      <c r="K102" s="243"/>
      <c r="L102" s="243"/>
      <c r="M102" s="201"/>
      <c r="N102" s="201"/>
      <c r="O102" s="201"/>
      <c r="P102" s="201"/>
      <c r="Q102" s="197"/>
    </row>
    <row r="103" spans="1:17" ht="15.75" customHeight="1" thickBot="1">
      <c r="A103" s="197"/>
      <c r="C103" s="201"/>
      <c r="D103" s="287">
        <v>4</v>
      </c>
      <c r="E103" s="277" t="s">
        <v>27</v>
      </c>
      <c r="F103" s="278"/>
      <c r="G103" s="276"/>
      <c r="H103" s="276"/>
      <c r="I103" s="310">
        <v>0</v>
      </c>
      <c r="J103" s="309">
        <v>0</v>
      </c>
      <c r="K103" s="243"/>
      <c r="L103" s="243"/>
      <c r="M103" s="201"/>
      <c r="N103" s="201"/>
      <c r="O103" s="201"/>
      <c r="P103" s="201"/>
      <c r="Q103" s="197"/>
    </row>
    <row r="104" spans="1:17" ht="15.75" customHeight="1" thickBot="1">
      <c r="A104" s="197"/>
      <c r="C104" s="201"/>
      <c r="D104" s="288">
        <v>5</v>
      </c>
      <c r="E104" s="277" t="s">
        <v>28</v>
      </c>
      <c r="F104" s="278"/>
      <c r="G104" s="276"/>
      <c r="H104" s="276"/>
      <c r="I104" s="308">
        <v>0</v>
      </c>
      <c r="J104" s="311">
        <v>0</v>
      </c>
      <c r="K104" s="243"/>
      <c r="L104" s="243"/>
      <c r="M104" s="201"/>
      <c r="N104" s="201"/>
      <c r="O104" s="201"/>
      <c r="P104" s="201"/>
      <c r="Q104" s="197"/>
    </row>
    <row r="105" spans="1:17" ht="15.75" customHeight="1" thickBot="1">
      <c r="A105" s="197"/>
      <c r="C105" s="201"/>
      <c r="D105" s="279"/>
      <c r="E105" s="280"/>
      <c r="F105" s="280"/>
      <c r="G105" s="286"/>
      <c r="H105" s="280"/>
      <c r="I105" s="280"/>
      <c r="J105" s="280"/>
      <c r="K105" s="201"/>
      <c r="L105" s="201"/>
      <c r="M105" s="201"/>
      <c r="N105" s="201"/>
      <c r="O105" s="201"/>
      <c r="P105" s="201"/>
      <c r="Q105" s="197"/>
    </row>
    <row r="106" spans="1:17" ht="15.75" customHeight="1" thickBot="1">
      <c r="A106" s="197"/>
      <c r="C106" s="201"/>
      <c r="D106" s="281"/>
      <c r="E106" s="281"/>
      <c r="F106" s="281"/>
      <c r="G106" s="282"/>
      <c r="H106" s="283" t="s">
        <v>5</v>
      </c>
      <c r="I106" s="284">
        <f>SUM(I100:I105)</f>
        <v>12</v>
      </c>
      <c r="J106" s="285">
        <f>SUM(J100:J105)</f>
        <v>1</v>
      </c>
      <c r="K106" s="244"/>
      <c r="L106" s="244"/>
      <c r="M106" s="201"/>
      <c r="N106" s="201"/>
      <c r="O106" s="201"/>
      <c r="P106" s="201"/>
      <c r="Q106" s="197"/>
    </row>
    <row r="107" spans="1:17" ht="15">
      <c r="A107" s="197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Q107" s="197"/>
    </row>
    <row r="108" spans="1:17" s="212" customFormat="1" ht="15.75">
      <c r="A108" s="210"/>
      <c r="B108" s="211"/>
      <c r="C108" s="211"/>
      <c r="D108" s="201"/>
      <c r="E108" s="201"/>
      <c r="F108" s="201"/>
      <c r="G108" s="201"/>
      <c r="H108" s="201"/>
      <c r="I108" s="201"/>
      <c r="J108" s="201"/>
      <c r="K108" s="201"/>
      <c r="L108" s="201"/>
      <c r="M108" s="211"/>
      <c r="N108" s="211"/>
      <c r="O108" s="211"/>
      <c r="P108" s="211"/>
      <c r="Q108" s="210"/>
    </row>
    <row r="109" spans="1:17" ht="18.75">
      <c r="A109" s="197"/>
      <c r="C109" s="201"/>
      <c r="D109" s="165"/>
      <c r="E109" s="165"/>
      <c r="F109" s="165"/>
      <c r="G109" s="165"/>
      <c r="H109" s="165"/>
      <c r="I109" s="165"/>
      <c r="J109" s="165"/>
      <c r="K109" s="240"/>
      <c r="L109" s="240"/>
      <c r="M109" s="201"/>
      <c r="N109" s="201"/>
      <c r="O109" s="201"/>
      <c r="P109" s="201"/>
      <c r="Q109" s="197"/>
    </row>
    <row r="110" spans="1:17" ht="15">
      <c r="A110" s="197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P110" s="201"/>
      <c r="Q110" s="197"/>
    </row>
    <row r="111" spans="1:17" ht="15">
      <c r="A111" s="197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197"/>
    </row>
    <row r="112" spans="1:17" ht="15">
      <c r="A112" s="197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197"/>
    </row>
    <row r="113" spans="1:17" ht="15">
      <c r="A113" s="197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197"/>
    </row>
    <row r="114" spans="1:17" ht="15">
      <c r="A114" s="197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197"/>
    </row>
    <row r="115" spans="1:17" ht="15">
      <c r="A115" s="197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197"/>
    </row>
    <row r="116" spans="1:17" ht="15">
      <c r="A116" s="197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197"/>
    </row>
    <row r="117" spans="1:17" ht="15">
      <c r="A117" s="197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197"/>
    </row>
    <row r="118" spans="1:17" ht="15">
      <c r="A118" s="197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 t="s">
        <v>12</v>
      </c>
      <c r="P118" s="201"/>
      <c r="Q118" s="197"/>
    </row>
    <row r="119" spans="1:17" ht="15">
      <c r="A119" s="197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197"/>
    </row>
    <row r="120" spans="1:17" ht="15">
      <c r="A120" s="197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197"/>
    </row>
    <row r="121" spans="1:17" ht="15">
      <c r="A121" s="197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197"/>
    </row>
    <row r="122" spans="1:17" ht="15">
      <c r="A122" s="197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197"/>
    </row>
    <row r="123" spans="1:17" ht="15">
      <c r="A123" s="197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197"/>
    </row>
    <row r="124" spans="1:17" ht="15">
      <c r="A124" s="197"/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197"/>
    </row>
    <row r="125" spans="1:17" ht="15">
      <c r="A125" s="197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197"/>
    </row>
    <row r="126" spans="1:17" ht="15">
      <c r="A126" s="197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197"/>
    </row>
    <row r="127" spans="1:17" ht="15">
      <c r="A127" s="197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197"/>
    </row>
    <row r="128" spans="1:17" ht="15">
      <c r="A128" s="197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197"/>
    </row>
    <row r="129" spans="1:17" ht="15">
      <c r="A129" s="197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197"/>
    </row>
    <row r="130" spans="1:17" ht="15">
      <c r="A130" s="197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197"/>
    </row>
    <row r="131" spans="1:17" ht="15">
      <c r="A131" s="197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197"/>
    </row>
    <row r="132" spans="1:17" ht="15">
      <c r="A132" s="197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197"/>
    </row>
    <row r="133" spans="1:17" ht="15">
      <c r="A133" s="197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197"/>
    </row>
    <row r="134" spans="1:17" ht="15">
      <c r="A134" s="197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197"/>
    </row>
    <row r="135" spans="1:17" ht="15">
      <c r="A135" s="197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197"/>
    </row>
    <row r="136" spans="1:17" ht="15">
      <c r="A136" s="197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197"/>
    </row>
    <row r="137" spans="1:17" ht="15">
      <c r="A137" s="197"/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197"/>
    </row>
    <row r="138" spans="1:17" ht="15">
      <c r="A138" s="197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197"/>
    </row>
    <row r="139" spans="1:17" ht="15">
      <c r="A139" s="197"/>
      <c r="C139" s="201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197"/>
    </row>
    <row r="140" spans="1:17" ht="15">
      <c r="A140" s="197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197"/>
    </row>
    <row r="141" spans="1:17" ht="15">
      <c r="A141" s="197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197"/>
    </row>
    <row r="142" spans="1:17" ht="15">
      <c r="A142" s="197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197"/>
    </row>
    <row r="143" spans="1:17" ht="15">
      <c r="A143" s="197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197"/>
    </row>
    <row r="144" spans="1:17" ht="15.75" thickBot="1">
      <c r="A144" s="197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197"/>
    </row>
    <row r="145" spans="1:17" ht="19.5" thickBot="1">
      <c r="A145" s="197"/>
      <c r="C145" s="201"/>
      <c r="D145" s="201"/>
      <c r="E145" s="141" t="s">
        <v>13</v>
      </c>
      <c r="F145" s="142"/>
      <c r="G145" s="142"/>
      <c r="H145" s="142"/>
      <c r="I145" s="142"/>
      <c r="J145" s="143"/>
      <c r="K145" s="240"/>
      <c r="L145" s="240"/>
      <c r="M145" s="201"/>
      <c r="N145" s="201"/>
      <c r="O145" s="201"/>
      <c r="P145" s="201"/>
      <c r="Q145" s="197"/>
    </row>
    <row r="146" spans="1:17" ht="15.75" thickBot="1">
      <c r="A146" s="197"/>
      <c r="C146" s="201"/>
      <c r="D146" s="201"/>
      <c r="E146" s="144" t="s">
        <v>14</v>
      </c>
      <c r="F146" s="145"/>
      <c r="G146" s="145"/>
      <c r="H146" s="145"/>
      <c r="I146" s="146"/>
      <c r="J146" s="215">
        <v>84</v>
      </c>
      <c r="K146" s="245"/>
      <c r="L146" s="245"/>
      <c r="M146" s="201"/>
      <c r="N146" s="201"/>
      <c r="O146" s="201"/>
      <c r="P146" s="201"/>
      <c r="Q146" s="197"/>
    </row>
    <row r="147" spans="1:17" ht="19.5" customHeight="1" thickBot="1">
      <c r="A147" s="197"/>
      <c r="C147" s="201"/>
      <c r="D147" s="201"/>
      <c r="E147" s="201"/>
      <c r="F147" s="201"/>
      <c r="G147" s="201"/>
      <c r="H147" s="201"/>
      <c r="I147" s="216" t="s">
        <v>5</v>
      </c>
      <c r="J147" s="207">
        <f>SUM(J146)</f>
        <v>84</v>
      </c>
      <c r="K147" s="246"/>
      <c r="L147" s="246"/>
      <c r="M147" s="201"/>
      <c r="N147" s="201"/>
      <c r="O147" s="201"/>
      <c r="P147" s="201"/>
      <c r="Q147" s="197"/>
    </row>
    <row r="148" spans="1:17" ht="15.75" customHeight="1">
      <c r="A148" s="197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197"/>
    </row>
    <row r="149" spans="1:17" ht="15.75" thickBot="1">
      <c r="A149" s="197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197"/>
    </row>
    <row r="150" spans="1:17" ht="19.5" thickBot="1">
      <c r="A150" s="197"/>
      <c r="C150" s="201"/>
      <c r="D150" s="201"/>
      <c r="E150" s="141" t="s">
        <v>15</v>
      </c>
      <c r="F150" s="142"/>
      <c r="G150" s="142"/>
      <c r="H150" s="142"/>
      <c r="I150" s="142"/>
      <c r="J150" s="143"/>
      <c r="K150" s="240"/>
      <c r="L150" s="240"/>
      <c r="M150" s="201"/>
      <c r="N150" s="201"/>
      <c r="O150" s="201"/>
      <c r="P150" s="201"/>
      <c r="Q150" s="197"/>
    </row>
    <row r="151" spans="1:17" ht="15.75" thickBot="1">
      <c r="A151" s="197"/>
      <c r="C151" s="201"/>
      <c r="D151" s="201"/>
      <c r="E151" s="144" t="s">
        <v>16</v>
      </c>
      <c r="F151" s="145"/>
      <c r="G151" s="145"/>
      <c r="H151" s="145"/>
      <c r="I151" s="146"/>
      <c r="J151" s="217">
        <v>35</v>
      </c>
      <c r="K151" s="226"/>
      <c r="L151" s="226"/>
      <c r="M151" s="201"/>
      <c r="N151" s="201"/>
      <c r="O151" s="201"/>
      <c r="P151" s="201"/>
      <c r="Q151" s="197"/>
    </row>
    <row r="152" spans="1:17" ht="19.5" customHeight="1" thickBot="1">
      <c r="A152" s="197"/>
      <c r="C152" s="201"/>
      <c r="D152" s="201"/>
      <c r="E152" s="201"/>
      <c r="F152" s="201"/>
      <c r="G152" s="201"/>
      <c r="H152" s="201"/>
      <c r="I152" s="216" t="s">
        <v>5</v>
      </c>
      <c r="J152" s="207">
        <f>SUM(J151)</f>
        <v>35</v>
      </c>
      <c r="K152" s="246"/>
      <c r="L152" s="246"/>
      <c r="M152" s="201"/>
      <c r="N152" s="201"/>
      <c r="O152" s="201"/>
      <c r="P152" s="201"/>
      <c r="Q152" s="197"/>
    </row>
    <row r="153" spans="1:17" ht="15">
      <c r="A153" s="197"/>
      <c r="C153" s="201"/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197"/>
    </row>
    <row r="154" spans="1:17" ht="15.75" thickBot="1">
      <c r="A154" s="197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197"/>
    </row>
    <row r="155" spans="1:17" ht="19.5" thickBot="1">
      <c r="A155" s="197"/>
      <c r="C155" s="201"/>
      <c r="D155" s="201"/>
      <c r="E155" s="136" t="s">
        <v>17</v>
      </c>
      <c r="F155" s="137"/>
      <c r="G155" s="137"/>
      <c r="H155" s="137"/>
      <c r="I155" s="137"/>
      <c r="J155" s="138"/>
      <c r="K155" s="247"/>
      <c r="L155" s="247"/>
      <c r="M155" s="201"/>
      <c r="N155" s="201"/>
      <c r="O155" s="201"/>
      <c r="P155" s="201"/>
      <c r="Q155" s="197"/>
    </row>
    <row r="156" spans="1:17" ht="15.75" thickBot="1">
      <c r="A156" s="197"/>
      <c r="C156" s="201"/>
      <c r="D156" s="201"/>
      <c r="E156" s="144" t="s">
        <v>18</v>
      </c>
      <c r="F156" s="145"/>
      <c r="G156" s="145"/>
      <c r="H156" s="145"/>
      <c r="I156" s="146"/>
      <c r="J156" s="217">
        <v>0</v>
      </c>
      <c r="K156" s="226"/>
      <c r="L156" s="226"/>
      <c r="M156" s="201"/>
      <c r="N156" s="201"/>
      <c r="O156" s="201"/>
      <c r="P156" s="201"/>
      <c r="Q156" s="197"/>
    </row>
    <row r="157" spans="1:17" ht="16.5" thickBot="1">
      <c r="A157" s="197"/>
      <c r="C157" s="201"/>
      <c r="D157" s="201"/>
      <c r="E157" s="201"/>
      <c r="F157" s="201"/>
      <c r="G157" s="201"/>
      <c r="H157" s="201"/>
      <c r="I157" s="216" t="s">
        <v>5</v>
      </c>
      <c r="J157" s="207">
        <f>SUM(J156)</f>
        <v>0</v>
      </c>
      <c r="K157" s="246"/>
      <c r="L157" s="246"/>
      <c r="M157" s="201"/>
      <c r="N157" s="201"/>
      <c r="O157" s="201"/>
      <c r="P157" s="201"/>
      <c r="Q157" s="197"/>
    </row>
    <row r="158" spans="1:17" ht="15.75" customHeight="1">
      <c r="A158" s="197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197"/>
    </row>
    <row r="159" spans="1:17" ht="15.75" thickBot="1">
      <c r="A159" s="197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197"/>
    </row>
    <row r="160" spans="1:17" ht="19.5" thickBot="1">
      <c r="A160" s="197"/>
      <c r="C160" s="201"/>
      <c r="D160" s="201"/>
      <c r="E160" s="136" t="s">
        <v>19</v>
      </c>
      <c r="F160" s="137"/>
      <c r="G160" s="137"/>
      <c r="H160" s="137"/>
      <c r="I160" s="137"/>
      <c r="J160" s="138"/>
      <c r="K160" s="247"/>
      <c r="L160" s="247"/>
      <c r="M160" s="201"/>
      <c r="N160" s="201"/>
      <c r="O160" s="201"/>
      <c r="P160" s="201"/>
      <c r="Q160" s="197"/>
    </row>
    <row r="161" spans="1:17" ht="15.75" thickBot="1">
      <c r="A161" s="197"/>
      <c r="C161" s="201"/>
      <c r="D161" s="201"/>
      <c r="E161" s="144" t="s">
        <v>19</v>
      </c>
      <c r="F161" s="145"/>
      <c r="G161" s="145"/>
      <c r="H161" s="145"/>
      <c r="I161" s="146"/>
      <c r="J161" s="217">
        <v>2</v>
      </c>
      <c r="K161" s="226"/>
      <c r="L161" s="226"/>
      <c r="M161" s="201"/>
      <c r="N161" s="201"/>
      <c r="O161" s="201"/>
      <c r="P161" s="201"/>
      <c r="Q161" s="197"/>
    </row>
    <row r="162" spans="1:17" ht="16.5" thickBot="1">
      <c r="A162" s="197"/>
      <c r="C162" s="201"/>
      <c r="D162" s="201"/>
      <c r="E162" s="218"/>
      <c r="F162" s="218"/>
      <c r="G162" s="218"/>
      <c r="H162" s="218"/>
      <c r="I162" s="216" t="s">
        <v>5</v>
      </c>
      <c r="J162" s="207">
        <f>SUM(J161)</f>
        <v>2</v>
      </c>
      <c r="K162" s="246"/>
      <c r="L162" s="246"/>
      <c r="M162" s="201"/>
      <c r="N162" s="201"/>
      <c r="O162" s="201"/>
      <c r="P162" s="201"/>
      <c r="Q162" s="197"/>
    </row>
    <row r="163" spans="1:17" ht="15">
      <c r="A163" s="197"/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197"/>
    </row>
    <row r="164" spans="1:17" ht="15.75" thickBot="1">
      <c r="A164" s="197"/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197"/>
    </row>
    <row r="165" spans="1:17" ht="19.5" thickBot="1">
      <c r="A165" s="197"/>
      <c r="C165" s="201"/>
      <c r="D165" s="141" t="s">
        <v>20</v>
      </c>
      <c r="E165" s="142"/>
      <c r="F165" s="142"/>
      <c r="G165" s="142"/>
      <c r="H165" s="142"/>
      <c r="I165" s="142"/>
      <c r="J165" s="143"/>
      <c r="K165" s="240"/>
      <c r="L165" s="240"/>
      <c r="M165" s="201"/>
      <c r="N165" s="201"/>
      <c r="O165" s="201"/>
      <c r="P165" s="201"/>
      <c r="Q165" s="197"/>
    </row>
    <row r="166" spans="1:17" ht="15.75" thickBot="1">
      <c r="A166" s="197"/>
      <c r="C166" s="201"/>
      <c r="D166" s="219">
        <v>1</v>
      </c>
      <c r="E166" s="133" t="str">
        <f>+'[1]ACUM-MAYO'!A162</f>
        <v>ORDINARIA</v>
      </c>
      <c r="F166" s="134"/>
      <c r="G166" s="134"/>
      <c r="H166" s="135"/>
      <c r="I166" s="315">
        <v>0</v>
      </c>
      <c r="J166" s="312">
        <v>0</v>
      </c>
      <c r="K166" s="248"/>
      <c r="L166" s="248"/>
      <c r="M166" s="201"/>
      <c r="N166" s="201"/>
      <c r="O166" s="201"/>
      <c r="P166" s="201"/>
      <c r="Q166" s="197"/>
    </row>
    <row r="167" spans="1:17" ht="19.5" customHeight="1" thickBot="1">
      <c r="A167" s="197"/>
      <c r="C167" s="201"/>
      <c r="D167" s="219">
        <v>2</v>
      </c>
      <c r="E167" s="133" t="str">
        <f>+'[1]ACUM-MAYO'!A163</f>
        <v>FUNDAMENTAL</v>
      </c>
      <c r="F167" s="134"/>
      <c r="G167" s="134"/>
      <c r="H167" s="135"/>
      <c r="I167" s="315">
        <v>12</v>
      </c>
      <c r="J167" s="313">
        <v>1</v>
      </c>
      <c r="K167" s="248"/>
      <c r="L167" s="248"/>
      <c r="M167" s="201"/>
      <c r="N167" s="201"/>
      <c r="O167" s="201"/>
      <c r="P167" s="201"/>
      <c r="Q167" s="197"/>
    </row>
    <row r="168" spans="1:17" ht="15.75" thickBot="1">
      <c r="A168" s="197"/>
      <c r="C168" s="201"/>
      <c r="D168" s="220">
        <v>4</v>
      </c>
      <c r="E168" s="133" t="str">
        <f>+'[1]ACUM-MAYO'!A165</f>
        <v>RESERVADA</v>
      </c>
      <c r="F168" s="134"/>
      <c r="G168" s="134"/>
      <c r="H168" s="135"/>
      <c r="I168" s="315">
        <v>0</v>
      </c>
      <c r="J168" s="313">
        <v>0</v>
      </c>
      <c r="K168" s="248"/>
      <c r="L168" s="248"/>
      <c r="M168" s="201"/>
      <c r="N168" s="201"/>
      <c r="O168" s="201"/>
      <c r="P168" s="201"/>
      <c r="Q168" s="197"/>
    </row>
    <row r="169" spans="1:17" ht="15.75" thickBot="1">
      <c r="A169" s="197"/>
      <c r="C169" s="201"/>
      <c r="D169" s="219">
        <v>3</v>
      </c>
      <c r="E169" s="133" t="s">
        <v>29</v>
      </c>
      <c r="F169" s="134"/>
      <c r="G169" s="134"/>
      <c r="H169" s="135"/>
      <c r="I169" s="315">
        <v>0</v>
      </c>
      <c r="J169" s="314">
        <v>0</v>
      </c>
      <c r="K169" s="248"/>
      <c r="L169" s="248"/>
      <c r="M169" s="201"/>
      <c r="N169" s="201"/>
      <c r="O169" s="201"/>
      <c r="P169" s="201"/>
      <c r="Q169" s="197"/>
    </row>
    <row r="170" spans="1:17" ht="15.75" thickBot="1">
      <c r="A170" s="197"/>
      <c r="C170" s="201"/>
      <c r="D170" s="201"/>
      <c r="E170" s="201"/>
      <c r="F170" s="201"/>
      <c r="G170" s="201"/>
      <c r="H170" s="201"/>
      <c r="I170" s="221"/>
      <c r="J170" s="222"/>
      <c r="K170" s="222"/>
      <c r="L170" s="222"/>
      <c r="M170" s="201"/>
      <c r="N170" s="201"/>
      <c r="O170" s="201"/>
      <c r="P170" s="201"/>
      <c r="Q170" s="197"/>
    </row>
    <row r="171" spans="1:17" ht="16.5" thickBot="1">
      <c r="A171" s="197"/>
      <c r="C171" s="201"/>
      <c r="D171" s="211"/>
      <c r="E171" s="223"/>
      <c r="F171" s="223"/>
      <c r="G171" s="223"/>
      <c r="H171" s="242" t="s">
        <v>5</v>
      </c>
      <c r="I171" s="207">
        <f>SUM(I166:I170)</f>
        <v>12</v>
      </c>
      <c r="J171" s="224">
        <f>SUM(J166:J169)</f>
        <v>1</v>
      </c>
      <c r="K171" s="249"/>
      <c r="L171" s="249"/>
      <c r="M171" s="201"/>
      <c r="N171" s="201"/>
      <c r="O171" s="201"/>
      <c r="P171" s="201"/>
      <c r="Q171" s="197"/>
    </row>
    <row r="172" spans="1:17" ht="15">
      <c r="A172" s="197"/>
      <c r="C172" s="201"/>
      <c r="D172" s="201"/>
      <c r="E172" s="201"/>
      <c r="F172" s="201"/>
      <c r="G172" s="201"/>
      <c r="H172" s="225"/>
      <c r="I172" s="201"/>
      <c r="J172" s="201"/>
      <c r="K172" s="201"/>
      <c r="L172" s="201"/>
      <c r="M172" s="201"/>
      <c r="N172" s="201"/>
      <c r="O172" s="201"/>
      <c r="P172" s="201"/>
      <c r="Q172" s="197"/>
    </row>
    <row r="173" spans="1:17" s="212" customFormat="1" ht="15.75">
      <c r="A173" s="210"/>
      <c r="B173" s="211"/>
      <c r="C173" s="211"/>
      <c r="D173" s="201"/>
      <c r="E173" s="201"/>
      <c r="F173" s="201"/>
      <c r="G173" s="201"/>
      <c r="H173" s="225"/>
      <c r="I173" s="201"/>
      <c r="J173" s="201"/>
      <c r="K173" s="201"/>
      <c r="L173" s="201"/>
      <c r="M173" s="211"/>
      <c r="N173" s="211"/>
      <c r="O173" s="211"/>
      <c r="P173" s="211"/>
      <c r="Q173" s="210"/>
    </row>
    <row r="174" spans="1:17" ht="15">
      <c r="A174" s="197"/>
      <c r="C174" s="201"/>
      <c r="D174" s="201"/>
      <c r="E174" s="201"/>
      <c r="F174" s="201"/>
      <c r="G174" s="201"/>
      <c r="H174" s="201"/>
      <c r="I174" s="201"/>
      <c r="J174" s="201"/>
      <c r="K174" s="201"/>
      <c r="L174" s="201"/>
      <c r="M174" s="201"/>
      <c r="N174" s="201"/>
      <c r="O174" s="201"/>
      <c r="P174" s="201"/>
      <c r="Q174" s="197"/>
    </row>
    <row r="175" spans="1:17" ht="15">
      <c r="A175" s="197"/>
      <c r="C175" s="201"/>
      <c r="D175" s="201"/>
      <c r="E175" s="201"/>
      <c r="F175" s="201"/>
      <c r="G175" s="201"/>
      <c r="H175" s="225"/>
      <c r="I175" s="201"/>
      <c r="J175" s="201"/>
      <c r="K175" s="201"/>
      <c r="L175" s="201"/>
      <c r="M175" s="201"/>
      <c r="N175" s="201"/>
      <c r="O175" s="201"/>
      <c r="P175" s="201"/>
      <c r="Q175" s="197"/>
    </row>
    <row r="176" spans="1:17" ht="15">
      <c r="A176" s="197"/>
      <c r="C176" s="201"/>
      <c r="D176" s="201"/>
      <c r="E176" s="201"/>
      <c r="F176" s="201"/>
      <c r="G176" s="201"/>
      <c r="H176" s="225"/>
      <c r="I176" s="201"/>
      <c r="J176" s="201"/>
      <c r="K176" s="201"/>
      <c r="L176" s="201"/>
      <c r="M176" s="201"/>
      <c r="N176" s="201"/>
      <c r="O176" s="201"/>
      <c r="P176" s="201"/>
      <c r="Q176" s="197"/>
    </row>
    <row r="177" spans="1:17" ht="15">
      <c r="A177" s="197"/>
      <c r="C177" s="201"/>
      <c r="D177" s="201"/>
      <c r="E177" s="201"/>
      <c r="F177" s="201"/>
      <c r="G177" s="201"/>
      <c r="H177" s="225"/>
      <c r="I177" s="201"/>
      <c r="J177" s="201"/>
      <c r="K177" s="201"/>
      <c r="L177" s="201"/>
      <c r="M177" s="201"/>
      <c r="N177" s="201"/>
      <c r="O177" s="201"/>
      <c r="P177" s="201"/>
      <c r="Q177" s="197"/>
    </row>
    <row r="178" spans="1:17" ht="15">
      <c r="A178" s="197"/>
      <c r="C178" s="201"/>
      <c r="D178" s="201"/>
      <c r="E178" s="201"/>
      <c r="F178" s="201"/>
      <c r="G178" s="201"/>
      <c r="H178" s="225"/>
      <c r="I178" s="201"/>
      <c r="J178" s="201"/>
      <c r="K178" s="201"/>
      <c r="L178" s="201"/>
      <c r="M178" s="201"/>
      <c r="N178" s="201"/>
      <c r="O178" s="201"/>
      <c r="P178" s="201"/>
      <c r="Q178" s="197"/>
    </row>
    <row r="179" spans="1:17" ht="15">
      <c r="A179" s="197"/>
      <c r="C179" s="201"/>
      <c r="D179" s="201"/>
      <c r="E179" s="201"/>
      <c r="F179" s="201"/>
      <c r="G179" s="201"/>
      <c r="H179" s="225"/>
      <c r="I179" s="201"/>
      <c r="J179" s="201"/>
      <c r="K179" s="201"/>
      <c r="L179" s="201"/>
      <c r="M179" s="201"/>
      <c r="N179" s="201"/>
      <c r="O179" s="201"/>
      <c r="P179" s="201"/>
      <c r="Q179" s="197"/>
    </row>
    <row r="180" spans="1:17" ht="15">
      <c r="A180" s="197"/>
      <c r="C180" s="201"/>
      <c r="D180" s="201"/>
      <c r="E180" s="201"/>
      <c r="F180" s="201"/>
      <c r="G180" s="201"/>
      <c r="H180" s="225"/>
      <c r="I180" s="201"/>
      <c r="J180" s="201"/>
      <c r="K180" s="201"/>
      <c r="L180" s="201"/>
      <c r="M180" s="201"/>
      <c r="N180" s="201"/>
      <c r="O180" s="201"/>
      <c r="P180" s="201"/>
      <c r="Q180" s="197"/>
    </row>
    <row r="181" spans="1:17" ht="15">
      <c r="A181" s="197"/>
      <c r="C181" s="201"/>
      <c r="D181" s="201"/>
      <c r="E181" s="201"/>
      <c r="F181" s="201"/>
      <c r="G181" s="201"/>
      <c r="H181" s="225"/>
      <c r="I181" s="201"/>
      <c r="J181" s="201"/>
      <c r="K181" s="201"/>
      <c r="L181" s="201"/>
      <c r="M181" s="201"/>
      <c r="N181" s="201"/>
      <c r="O181" s="201"/>
      <c r="P181" s="201"/>
      <c r="Q181" s="197"/>
    </row>
    <row r="182" spans="1:17" ht="15">
      <c r="A182" s="197"/>
      <c r="C182" s="201"/>
      <c r="D182" s="201"/>
      <c r="E182" s="201"/>
      <c r="F182" s="201"/>
      <c r="G182" s="201"/>
      <c r="H182" s="225"/>
      <c r="I182" s="201"/>
      <c r="J182" s="201"/>
      <c r="K182" s="201"/>
      <c r="L182" s="201"/>
      <c r="M182" s="201"/>
      <c r="N182" s="201"/>
      <c r="O182" s="201"/>
      <c r="P182" s="201"/>
      <c r="Q182" s="197"/>
    </row>
    <row r="183" spans="1:17" ht="15">
      <c r="A183" s="197"/>
      <c r="C183" s="201"/>
      <c r="D183" s="201"/>
      <c r="E183" s="201"/>
      <c r="F183" s="201"/>
      <c r="G183" s="201"/>
      <c r="H183" s="225"/>
      <c r="I183" s="201"/>
      <c r="J183" s="201"/>
      <c r="K183" s="201"/>
      <c r="L183" s="201"/>
      <c r="M183" s="201"/>
      <c r="N183" s="201"/>
      <c r="O183" s="201"/>
      <c r="P183" s="201"/>
      <c r="Q183" s="197"/>
    </row>
    <row r="184" spans="1:17" ht="15">
      <c r="A184" s="197"/>
      <c r="C184" s="201"/>
      <c r="D184" s="201"/>
      <c r="E184" s="201"/>
      <c r="F184" s="201"/>
      <c r="G184" s="201"/>
      <c r="H184" s="225"/>
      <c r="I184" s="201"/>
      <c r="J184" s="201"/>
      <c r="K184" s="201"/>
      <c r="L184" s="201"/>
      <c r="M184" s="201"/>
      <c r="N184" s="201"/>
      <c r="O184" s="201"/>
      <c r="P184" s="201"/>
      <c r="Q184" s="197"/>
    </row>
    <row r="185" spans="1:17" ht="15">
      <c r="A185" s="197"/>
      <c r="C185" s="201"/>
      <c r="D185" s="201"/>
      <c r="E185" s="201"/>
      <c r="F185" s="201"/>
      <c r="G185" s="201"/>
      <c r="H185" s="225"/>
      <c r="I185" s="201"/>
      <c r="J185" s="201"/>
      <c r="K185" s="201"/>
      <c r="L185" s="201"/>
      <c r="M185" s="201"/>
      <c r="N185" s="201"/>
      <c r="O185" s="201"/>
      <c r="P185" s="201"/>
      <c r="Q185" s="197"/>
    </row>
    <row r="186" spans="1:17" ht="15">
      <c r="A186" s="197"/>
      <c r="C186" s="201"/>
      <c r="D186" s="201"/>
      <c r="E186" s="201"/>
      <c r="F186" s="201"/>
      <c r="G186" s="201"/>
      <c r="H186" s="225"/>
      <c r="I186" s="201"/>
      <c r="J186" s="201"/>
      <c r="K186" s="201"/>
      <c r="L186" s="201"/>
      <c r="M186" s="201"/>
      <c r="N186" s="201"/>
      <c r="O186" s="201"/>
      <c r="P186" s="201"/>
      <c r="Q186" s="197"/>
    </row>
    <row r="187" spans="1:17" ht="15">
      <c r="A187" s="197"/>
      <c r="C187" s="201"/>
      <c r="D187" s="201"/>
      <c r="E187" s="201"/>
      <c r="F187" s="201"/>
      <c r="G187" s="201"/>
      <c r="H187" s="225"/>
      <c r="I187" s="201"/>
      <c r="J187" s="201"/>
      <c r="K187" s="201"/>
      <c r="L187" s="201"/>
      <c r="M187" s="201"/>
      <c r="N187" s="201"/>
      <c r="O187" s="201"/>
      <c r="P187" s="201"/>
      <c r="Q187" s="197"/>
    </row>
    <row r="188" spans="1:17" ht="15">
      <c r="A188" s="197"/>
      <c r="C188" s="201"/>
      <c r="D188" s="201"/>
      <c r="E188" s="201"/>
      <c r="F188" s="201"/>
      <c r="G188" s="201"/>
      <c r="H188" s="225"/>
      <c r="I188" s="201"/>
      <c r="J188" s="201"/>
      <c r="K188" s="201"/>
      <c r="L188" s="201"/>
      <c r="M188" s="201"/>
      <c r="N188" s="201"/>
      <c r="O188" s="201"/>
      <c r="P188" s="201"/>
      <c r="Q188" s="197"/>
    </row>
    <row r="189" spans="1:17" ht="15">
      <c r="A189" s="197"/>
      <c r="C189" s="201"/>
      <c r="D189" s="201"/>
      <c r="E189" s="201"/>
      <c r="F189" s="201"/>
      <c r="G189" s="201"/>
      <c r="H189" s="225"/>
      <c r="I189" s="201"/>
      <c r="J189" s="201"/>
      <c r="K189" s="201"/>
      <c r="L189" s="201"/>
      <c r="M189" s="201"/>
      <c r="N189" s="201"/>
      <c r="O189" s="201"/>
      <c r="P189" s="201"/>
      <c r="Q189" s="197"/>
    </row>
    <row r="190" spans="1:17" ht="15">
      <c r="A190" s="197"/>
      <c r="C190" s="201"/>
      <c r="D190" s="201"/>
      <c r="E190" s="201"/>
      <c r="F190" s="201"/>
      <c r="G190" s="201"/>
      <c r="H190" s="225"/>
      <c r="I190" s="201"/>
      <c r="J190" s="201"/>
      <c r="K190" s="201"/>
      <c r="L190" s="201"/>
      <c r="M190" s="201"/>
      <c r="N190" s="201"/>
      <c r="O190" s="201"/>
      <c r="P190" s="201"/>
      <c r="Q190" s="197"/>
    </row>
    <row r="191" spans="1:17" ht="15">
      <c r="A191" s="197"/>
      <c r="C191" s="201"/>
      <c r="D191" s="201"/>
      <c r="E191" s="201"/>
      <c r="F191" s="201"/>
      <c r="G191" s="201"/>
      <c r="H191" s="225"/>
      <c r="I191" s="201"/>
      <c r="J191" s="201"/>
      <c r="K191" s="201"/>
      <c r="L191" s="201"/>
      <c r="M191" s="201"/>
      <c r="N191" s="201"/>
      <c r="O191" s="201"/>
      <c r="P191" s="201"/>
      <c r="Q191" s="197"/>
    </row>
    <row r="192" spans="1:17" ht="15.75" thickBot="1">
      <c r="A192" s="197"/>
      <c r="C192" s="201"/>
      <c r="D192" s="201"/>
      <c r="E192" s="201"/>
      <c r="F192" s="201"/>
      <c r="G192" s="201"/>
      <c r="H192" s="225"/>
      <c r="I192" s="201"/>
      <c r="J192" s="201"/>
      <c r="K192" s="201"/>
      <c r="L192" s="201"/>
      <c r="M192" s="201"/>
      <c r="N192" s="201"/>
      <c r="O192" s="201"/>
      <c r="P192" s="201"/>
      <c r="Q192" s="197"/>
    </row>
    <row r="193" spans="1:17" ht="19.5" thickBot="1">
      <c r="A193" s="197"/>
      <c r="C193" s="201"/>
      <c r="D193" s="141" t="s">
        <v>21</v>
      </c>
      <c r="E193" s="142"/>
      <c r="F193" s="142"/>
      <c r="G193" s="142"/>
      <c r="H193" s="142"/>
      <c r="I193" s="142"/>
      <c r="J193" s="143"/>
      <c r="K193" s="240"/>
      <c r="L193" s="240"/>
      <c r="M193" s="201"/>
      <c r="N193" s="201"/>
      <c r="O193" s="201"/>
      <c r="P193" s="201"/>
      <c r="Q193" s="197"/>
    </row>
    <row r="194" spans="1:17" ht="15.75" thickBot="1">
      <c r="A194" s="197"/>
      <c r="C194" s="201"/>
      <c r="D194" s="219">
        <v>1</v>
      </c>
      <c r="E194" s="133" t="str">
        <f>+'[1]ACUM-MAYO'!A173</f>
        <v>ECONOMICA ADMINISTRATIVA</v>
      </c>
      <c r="F194" s="134"/>
      <c r="G194" s="134"/>
      <c r="H194" s="135"/>
      <c r="I194" s="319">
        <v>12</v>
      </c>
      <c r="J194" s="317">
        <v>1</v>
      </c>
      <c r="K194" s="243"/>
      <c r="L194" s="243"/>
      <c r="M194" s="201"/>
      <c r="N194" s="201"/>
      <c r="O194" s="201"/>
      <c r="P194" s="201"/>
      <c r="Q194" s="197"/>
    </row>
    <row r="195" spans="1:17" ht="19.5" customHeight="1" thickBot="1">
      <c r="A195" s="197"/>
      <c r="C195" s="201"/>
      <c r="D195" s="219">
        <v>2</v>
      </c>
      <c r="E195" s="133" t="str">
        <f>+'[1]ACUM-MAYO'!A174</f>
        <v>TRAMITE</v>
      </c>
      <c r="F195" s="134"/>
      <c r="G195" s="134"/>
      <c r="H195" s="135"/>
      <c r="I195" s="319">
        <v>0</v>
      </c>
      <c r="J195" s="316">
        <v>0</v>
      </c>
      <c r="K195" s="243"/>
      <c r="L195" s="243"/>
      <c r="M195" s="201"/>
      <c r="N195" s="201"/>
      <c r="O195" s="201"/>
      <c r="P195" s="201"/>
      <c r="Q195" s="197"/>
    </row>
    <row r="196" spans="1:17" ht="15.75" customHeight="1" thickBot="1">
      <c r="A196" s="197"/>
      <c r="C196" s="201"/>
      <c r="D196" s="219">
        <v>3</v>
      </c>
      <c r="E196" s="133" t="str">
        <f>+'[1]ACUM-MAYO'!A175</f>
        <v>SERV. PUB.</v>
      </c>
      <c r="F196" s="134"/>
      <c r="G196" s="134"/>
      <c r="H196" s="135"/>
      <c r="I196" s="319">
        <v>0</v>
      </c>
      <c r="J196" s="316">
        <v>0</v>
      </c>
      <c r="K196" s="243"/>
      <c r="L196" s="243"/>
      <c r="M196" s="201"/>
      <c r="N196" s="201"/>
      <c r="O196" s="201"/>
      <c r="P196" s="201"/>
      <c r="Q196" s="197"/>
    </row>
    <row r="197" spans="1:17" ht="15.75" thickBot="1">
      <c r="A197" s="197"/>
      <c r="C197" s="201"/>
      <c r="D197" s="219">
        <v>4</v>
      </c>
      <c r="E197" s="133" t="str">
        <f>+'[1]ACUM-MAYO'!A176</f>
        <v>LEGAL</v>
      </c>
      <c r="F197" s="134"/>
      <c r="G197" s="134"/>
      <c r="H197" s="135"/>
      <c r="I197" s="319">
        <v>0</v>
      </c>
      <c r="J197" s="318">
        <v>0</v>
      </c>
      <c r="K197" s="243"/>
      <c r="L197" s="243"/>
      <c r="M197" s="201"/>
      <c r="N197" s="201"/>
      <c r="O197" s="201"/>
      <c r="P197" s="201"/>
      <c r="Q197" s="197"/>
    </row>
    <row r="198" spans="1:17" ht="15.75" customHeight="1" thickBot="1">
      <c r="A198" s="197"/>
      <c r="C198" s="201"/>
      <c r="D198" s="226"/>
      <c r="E198" s="227"/>
      <c r="F198" s="227"/>
      <c r="G198" s="227"/>
      <c r="H198" s="227"/>
      <c r="I198" s="227"/>
      <c r="J198" s="227"/>
      <c r="K198" s="227"/>
      <c r="L198" s="227"/>
      <c r="M198" s="201"/>
      <c r="N198" s="201"/>
      <c r="O198" s="201"/>
      <c r="P198" s="201"/>
      <c r="Q198" s="197"/>
    </row>
    <row r="199" spans="1:17" ht="16.5" thickBot="1">
      <c r="A199" s="197"/>
      <c r="C199" s="201"/>
      <c r="D199" s="211"/>
      <c r="E199" s="211"/>
      <c r="F199" s="211"/>
      <c r="G199" s="211"/>
      <c r="H199" s="213" t="s">
        <v>5</v>
      </c>
      <c r="I199" s="207">
        <f>SUM(I194:I197)</f>
        <v>12</v>
      </c>
      <c r="J199" s="214">
        <f>SUM(J194:J197)</f>
        <v>1</v>
      </c>
      <c r="K199" s="244"/>
      <c r="L199" s="244"/>
      <c r="M199" s="201"/>
      <c r="N199" s="201"/>
      <c r="O199" s="201"/>
      <c r="P199" s="201"/>
      <c r="Q199" s="197"/>
    </row>
    <row r="200" spans="1:17" s="212" customFormat="1" ht="15.75">
      <c r="A200" s="210"/>
      <c r="B200" s="211"/>
      <c r="C200" s="211"/>
      <c r="D200" s="201"/>
      <c r="E200" s="201"/>
      <c r="F200" s="201"/>
      <c r="G200" s="201"/>
      <c r="H200" s="201"/>
      <c r="I200" s="201"/>
      <c r="J200" s="201"/>
      <c r="K200" s="201"/>
      <c r="L200" s="201"/>
      <c r="M200" s="211"/>
      <c r="N200" s="211"/>
      <c r="O200" s="211"/>
      <c r="P200" s="211"/>
      <c r="Q200" s="210"/>
    </row>
    <row r="201" spans="1:17" ht="15">
      <c r="A201" s="197"/>
      <c r="C201" s="201"/>
      <c r="D201" s="201"/>
      <c r="E201" s="201"/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197"/>
    </row>
    <row r="202" spans="1:17" ht="15">
      <c r="A202" s="197"/>
      <c r="C202" s="201"/>
      <c r="D202" s="201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197"/>
    </row>
    <row r="203" spans="1:17" ht="15">
      <c r="A203" s="197"/>
      <c r="C203" s="201"/>
      <c r="D203" s="201"/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197"/>
    </row>
    <row r="204" spans="1:17" ht="15">
      <c r="A204" s="197"/>
      <c r="C204" s="201"/>
      <c r="D204" s="201"/>
      <c r="E204" s="201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197"/>
    </row>
    <row r="205" spans="1:17" ht="15">
      <c r="A205" s="197"/>
      <c r="C205" s="201"/>
      <c r="D205" s="201"/>
      <c r="E205" s="201"/>
      <c r="F205" s="201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197"/>
    </row>
    <row r="206" spans="1:17" ht="15">
      <c r="A206" s="197"/>
      <c r="C206" s="201"/>
      <c r="D206" s="201"/>
      <c r="E206" s="201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  <c r="Q206" s="197"/>
    </row>
    <row r="207" spans="1:17" ht="15">
      <c r="A207" s="197"/>
      <c r="C207" s="201"/>
      <c r="D207" s="201"/>
      <c r="E207" s="201"/>
      <c r="F207" s="201"/>
      <c r="G207" s="201"/>
      <c r="H207" s="201"/>
      <c r="I207" s="201"/>
      <c r="J207" s="201"/>
      <c r="K207" s="201"/>
      <c r="L207" s="201"/>
      <c r="M207" s="201"/>
      <c r="N207" s="201"/>
      <c r="O207" s="201"/>
      <c r="P207" s="201"/>
      <c r="Q207" s="197"/>
    </row>
    <row r="208" spans="1:17" ht="15">
      <c r="A208" s="197"/>
      <c r="C208" s="201"/>
      <c r="D208" s="201"/>
      <c r="E208" s="201"/>
      <c r="F208" s="201"/>
      <c r="G208" s="201"/>
      <c r="H208" s="201"/>
      <c r="I208" s="201"/>
      <c r="J208" s="201"/>
      <c r="K208" s="201"/>
      <c r="L208" s="201"/>
      <c r="M208" s="201"/>
      <c r="N208" s="201"/>
      <c r="O208" s="201"/>
      <c r="P208" s="201"/>
      <c r="Q208" s="197"/>
    </row>
    <row r="209" spans="1:17" ht="15">
      <c r="A209" s="197"/>
      <c r="C209" s="201"/>
      <c r="D209" s="201"/>
      <c r="E209" s="201"/>
      <c r="F209" s="201"/>
      <c r="G209" s="201"/>
      <c r="H209" s="201"/>
      <c r="I209" s="201"/>
      <c r="J209" s="201"/>
      <c r="K209" s="201"/>
      <c r="L209" s="201"/>
      <c r="M209" s="201"/>
      <c r="N209" s="201"/>
      <c r="O209" s="201"/>
      <c r="P209" s="201"/>
      <c r="Q209" s="197"/>
    </row>
    <row r="210" spans="1:17" ht="15">
      <c r="A210" s="197"/>
      <c r="C210" s="201"/>
      <c r="D210" s="201"/>
      <c r="E210" s="201"/>
      <c r="F210" s="201"/>
      <c r="G210" s="201"/>
      <c r="H210" s="201"/>
      <c r="I210" s="201"/>
      <c r="J210" s="201"/>
      <c r="K210" s="201"/>
      <c r="L210" s="201"/>
      <c r="M210" s="201"/>
      <c r="N210" s="201"/>
      <c r="O210" s="201"/>
      <c r="P210" s="201"/>
      <c r="Q210" s="197"/>
    </row>
    <row r="211" spans="1:17" ht="15">
      <c r="A211" s="197"/>
      <c r="C211" s="201"/>
      <c r="D211" s="201"/>
      <c r="E211" s="201"/>
      <c r="F211" s="201"/>
      <c r="G211" s="201"/>
      <c r="H211" s="201"/>
      <c r="I211" s="201"/>
      <c r="J211" s="201"/>
      <c r="K211" s="201"/>
      <c r="L211" s="201"/>
      <c r="N211" s="201"/>
      <c r="O211" s="201"/>
      <c r="P211" s="201"/>
      <c r="Q211" s="197"/>
    </row>
    <row r="212" spans="1:17" ht="15">
      <c r="A212" s="197"/>
      <c r="C212" s="2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197"/>
    </row>
    <row r="213" spans="1:17" ht="15">
      <c r="A213" s="197"/>
      <c r="C213" s="201"/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201"/>
      <c r="O213" s="201"/>
      <c r="P213" s="201"/>
      <c r="Q213" s="197"/>
    </row>
    <row r="214" spans="1:17" ht="15">
      <c r="A214" s="197"/>
      <c r="C214" s="201"/>
      <c r="D214" s="201"/>
      <c r="E214" s="201"/>
      <c r="F214" s="201"/>
      <c r="G214" s="201"/>
      <c r="H214" s="201"/>
      <c r="I214" s="201"/>
      <c r="J214" s="201"/>
      <c r="K214" s="201"/>
      <c r="L214" s="201"/>
      <c r="M214" s="201"/>
      <c r="N214" s="201"/>
      <c r="O214" s="201"/>
      <c r="P214" s="201"/>
      <c r="Q214" s="197"/>
    </row>
    <row r="215" spans="1:17" ht="15">
      <c r="A215" s="197"/>
      <c r="C215" s="201"/>
      <c r="D215" s="227"/>
      <c r="E215" s="227"/>
      <c r="F215" s="227"/>
      <c r="G215" s="228"/>
      <c r="H215" s="225"/>
      <c r="I215" s="201"/>
      <c r="J215" s="201"/>
      <c r="K215" s="201"/>
      <c r="L215" s="201"/>
      <c r="M215" s="201"/>
      <c r="N215" s="201"/>
      <c r="O215" s="201"/>
      <c r="P215" s="201"/>
      <c r="Q215" s="197"/>
    </row>
    <row r="216" spans="1:17" ht="15">
      <c r="A216" s="197"/>
      <c r="C216" s="201"/>
      <c r="D216" s="227"/>
      <c r="E216" s="227"/>
      <c r="F216" s="227"/>
      <c r="G216" s="228"/>
      <c r="H216" s="225"/>
      <c r="I216" s="201"/>
      <c r="J216" s="201"/>
      <c r="K216" s="201"/>
      <c r="L216" s="201"/>
      <c r="M216" s="201"/>
      <c r="N216" s="201"/>
      <c r="O216" s="201"/>
      <c r="P216" s="201"/>
      <c r="Q216" s="197"/>
    </row>
    <row r="217" spans="1:17" ht="15.75" thickBot="1">
      <c r="A217" s="197"/>
      <c r="C217" s="201"/>
      <c r="D217" s="227"/>
      <c r="E217" s="227"/>
      <c r="F217" s="227"/>
      <c r="G217" s="228"/>
      <c r="H217" s="225"/>
      <c r="I217" s="201"/>
      <c r="J217" s="201"/>
      <c r="K217" s="201"/>
      <c r="L217" s="201"/>
      <c r="M217" s="201"/>
      <c r="N217" s="201"/>
      <c r="O217" s="201"/>
      <c r="P217" s="201"/>
      <c r="Q217" s="197"/>
    </row>
    <row r="218" spans="1:17" ht="19.5" thickBot="1">
      <c r="A218" s="197"/>
      <c r="C218" s="201"/>
      <c r="D218" s="141" t="s">
        <v>22</v>
      </c>
      <c r="E218" s="142"/>
      <c r="F218" s="142"/>
      <c r="G218" s="142"/>
      <c r="H218" s="142"/>
      <c r="I218" s="142"/>
      <c r="J218" s="143"/>
      <c r="K218" s="240"/>
      <c r="L218" s="240"/>
      <c r="M218" s="201"/>
      <c r="N218" s="201"/>
      <c r="O218" s="201"/>
      <c r="P218" s="201"/>
      <c r="Q218" s="197"/>
    </row>
    <row r="219" spans="1:17" ht="16.5" thickBot="1">
      <c r="A219" s="197"/>
      <c r="C219" s="201"/>
      <c r="D219" s="219">
        <v>1</v>
      </c>
      <c r="E219" s="229" t="str">
        <f>+'[1]ACUM-MAYO'!A186</f>
        <v>INFOMEX</v>
      </c>
      <c r="F219" s="230"/>
      <c r="G219" s="230"/>
      <c r="H219" s="231"/>
      <c r="I219" s="320">
        <v>0</v>
      </c>
      <c r="J219" s="321">
        <v>0</v>
      </c>
      <c r="K219" s="243"/>
      <c r="L219" s="243"/>
      <c r="M219" s="201"/>
      <c r="N219" s="201"/>
      <c r="O219" s="201"/>
      <c r="P219" s="201"/>
      <c r="Q219" s="197"/>
    </row>
    <row r="220" spans="1:17" ht="19.5" customHeight="1" thickBot="1">
      <c r="A220" s="197"/>
      <c r="C220" s="201"/>
      <c r="D220" s="219">
        <v>2</v>
      </c>
      <c r="E220" s="229" t="str">
        <f>+'[1]ACUM-MAYO'!A187</f>
        <v>CORREO ELECTRONICO</v>
      </c>
      <c r="F220" s="230"/>
      <c r="G220" s="230"/>
      <c r="H220" s="231"/>
      <c r="I220" s="320">
        <v>12</v>
      </c>
      <c r="J220" s="321">
        <v>1</v>
      </c>
      <c r="K220" s="243"/>
      <c r="L220" s="243"/>
      <c r="M220" s="201"/>
      <c r="N220" s="201"/>
      <c r="O220" s="201"/>
      <c r="P220" s="201"/>
      <c r="Q220" s="197"/>
    </row>
    <row r="221" spans="1:17" ht="15.75" customHeight="1" thickBot="1">
      <c r="A221" s="197"/>
      <c r="C221" s="201"/>
      <c r="D221" s="219">
        <v>3</v>
      </c>
      <c r="E221" s="229" t="str">
        <f>+'[1]ACUM-MAYO'!A188</f>
        <v>NOTIFICACIÓN PERSONAL</v>
      </c>
      <c r="F221" s="230"/>
      <c r="G221" s="230"/>
      <c r="H221" s="231"/>
      <c r="I221" s="320">
        <v>0</v>
      </c>
      <c r="J221" s="321">
        <v>0</v>
      </c>
      <c r="K221" s="243"/>
      <c r="L221" s="243"/>
      <c r="M221" s="201"/>
      <c r="N221" s="201"/>
      <c r="O221" s="201"/>
      <c r="P221" s="201"/>
      <c r="Q221" s="197"/>
    </row>
    <row r="222" spans="1:17" ht="15.75" customHeight="1" thickBot="1">
      <c r="A222" s="197"/>
      <c r="C222" s="201"/>
      <c r="D222" s="219">
        <v>4</v>
      </c>
      <c r="E222" s="229" t="str">
        <f>+'[1]ACUM-MAYO'!A189</f>
        <v>LISTAS</v>
      </c>
      <c r="F222" s="230"/>
      <c r="G222" s="233"/>
      <c r="H222" s="234"/>
      <c r="I222" s="320">
        <v>0</v>
      </c>
      <c r="J222" s="321">
        <v>0</v>
      </c>
      <c r="K222" s="243"/>
      <c r="L222" s="243"/>
      <c r="M222" s="201"/>
      <c r="N222" s="232"/>
      <c r="O222" s="201"/>
      <c r="P222" s="201"/>
      <c r="Q222" s="197"/>
    </row>
    <row r="223" spans="1:17" ht="15.75" customHeight="1" thickBot="1">
      <c r="A223" s="197"/>
      <c r="C223" s="201"/>
      <c r="D223" s="201"/>
      <c r="E223" s="201"/>
      <c r="F223" s="201"/>
      <c r="G223" s="201"/>
      <c r="H223" s="201"/>
      <c r="I223" s="201"/>
      <c r="J223" s="201"/>
      <c r="K223" s="201"/>
      <c r="L223" s="201"/>
      <c r="M223" s="201"/>
      <c r="N223" s="232"/>
      <c r="O223" s="201"/>
      <c r="P223" s="201"/>
      <c r="Q223" s="197"/>
    </row>
    <row r="224" spans="1:17" ht="15.75" customHeight="1" thickBot="1">
      <c r="A224" s="197"/>
      <c r="C224" s="201"/>
      <c r="D224" s="211"/>
      <c r="E224" s="223"/>
      <c r="F224" s="223"/>
      <c r="G224" s="223"/>
      <c r="H224" s="213" t="s">
        <v>5</v>
      </c>
      <c r="I224" s="207">
        <f>SUM(I219:I223)</f>
        <v>12</v>
      </c>
      <c r="J224" s="214">
        <f>SUM(J219:J223)</f>
        <v>1</v>
      </c>
      <c r="K224" s="244"/>
      <c r="L224" s="244"/>
      <c r="M224" s="201"/>
      <c r="N224" s="201"/>
      <c r="O224" s="201"/>
      <c r="P224" s="201"/>
      <c r="Q224" s="197"/>
    </row>
    <row r="225" spans="1:17" s="212" customFormat="1" ht="15.75">
      <c r="A225" s="210"/>
      <c r="B225" s="211"/>
      <c r="C225" s="211"/>
      <c r="D225" s="201"/>
      <c r="E225" s="201"/>
      <c r="F225" s="201"/>
      <c r="G225" s="201"/>
      <c r="H225" s="201"/>
      <c r="I225" s="201"/>
      <c r="J225" s="201"/>
      <c r="K225" s="201"/>
      <c r="L225" s="201"/>
      <c r="M225" s="211"/>
      <c r="N225" s="211"/>
      <c r="O225" s="211"/>
      <c r="P225" s="211"/>
      <c r="Q225" s="210"/>
    </row>
    <row r="226" spans="1:17" ht="15">
      <c r="A226" s="197"/>
      <c r="C226" s="201"/>
      <c r="D226" s="201"/>
      <c r="E226" s="201"/>
      <c r="F226" s="201"/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197"/>
    </row>
    <row r="227" spans="1:17" ht="15">
      <c r="A227" s="197"/>
      <c r="C227" s="201"/>
      <c r="D227" s="201"/>
      <c r="E227" s="201"/>
      <c r="F227" s="201"/>
      <c r="G227" s="201"/>
      <c r="H227" s="201"/>
      <c r="I227" s="201"/>
      <c r="J227" s="201"/>
      <c r="K227" s="201"/>
      <c r="L227" s="201"/>
      <c r="M227" s="201"/>
      <c r="N227" s="201"/>
      <c r="O227" s="201"/>
      <c r="P227" s="201"/>
      <c r="Q227" s="197"/>
    </row>
    <row r="228" spans="1:17" ht="15">
      <c r="A228" s="197"/>
      <c r="C228" s="201"/>
      <c r="D228" s="201"/>
      <c r="E228" s="201"/>
      <c r="F228" s="201"/>
      <c r="G228" s="201"/>
      <c r="H228" s="201"/>
      <c r="I228" s="201"/>
      <c r="J228" s="201"/>
      <c r="K228" s="201"/>
      <c r="L228" s="201"/>
      <c r="M228" s="201"/>
      <c r="N228" s="201"/>
      <c r="O228" s="201"/>
      <c r="P228" s="201"/>
      <c r="Q228" s="197"/>
    </row>
    <row r="229" spans="1:17" ht="15">
      <c r="A229" s="197"/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197"/>
    </row>
    <row r="230" spans="1:17" ht="15">
      <c r="A230" s="197"/>
      <c r="C230" s="2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197"/>
    </row>
    <row r="231" spans="1:17" ht="15">
      <c r="A231" s="197"/>
      <c r="C231" s="201"/>
      <c r="D231" s="201"/>
      <c r="E231" s="201"/>
      <c r="F231" s="201"/>
      <c r="G231" s="201"/>
      <c r="H231" s="201"/>
      <c r="I231" s="201"/>
      <c r="J231" s="201"/>
      <c r="K231" s="201"/>
      <c r="L231" s="201"/>
      <c r="M231" s="201"/>
      <c r="N231" s="201"/>
      <c r="O231" s="201"/>
      <c r="P231" s="201"/>
      <c r="Q231" s="197"/>
    </row>
    <row r="232" spans="1:17" ht="15">
      <c r="A232" s="197"/>
      <c r="C232" s="201"/>
      <c r="D232" s="201"/>
      <c r="E232" s="201"/>
      <c r="F232" s="201"/>
      <c r="G232" s="201"/>
      <c r="H232" s="201"/>
      <c r="I232" s="201"/>
      <c r="J232" s="201"/>
      <c r="K232" s="201"/>
      <c r="L232" s="201"/>
      <c r="M232" s="201"/>
      <c r="N232" s="201"/>
      <c r="O232" s="201"/>
      <c r="P232" s="201"/>
      <c r="Q232" s="197"/>
    </row>
    <row r="233" spans="1:17" ht="15">
      <c r="A233" s="197"/>
      <c r="C233" s="201"/>
      <c r="D233" s="201"/>
      <c r="E233" s="201"/>
      <c r="F233" s="201"/>
      <c r="G233" s="201"/>
      <c r="H233" s="201"/>
      <c r="I233" s="201"/>
      <c r="J233" s="201"/>
      <c r="K233" s="201"/>
      <c r="L233" s="201"/>
      <c r="M233" s="201"/>
      <c r="N233" s="201"/>
      <c r="O233" s="201"/>
      <c r="P233" s="201"/>
      <c r="Q233" s="197"/>
    </row>
    <row r="234" spans="1:17" ht="15">
      <c r="A234" s="197"/>
      <c r="C234" s="201"/>
      <c r="D234" s="201"/>
      <c r="E234" s="201"/>
      <c r="F234" s="201"/>
      <c r="G234" s="201"/>
      <c r="H234" s="201"/>
      <c r="I234" s="201"/>
      <c r="J234" s="201"/>
      <c r="K234" s="201"/>
      <c r="L234" s="201"/>
      <c r="M234" s="201"/>
      <c r="N234" s="201"/>
      <c r="O234" s="201"/>
      <c r="P234" s="201"/>
      <c r="Q234" s="197"/>
    </row>
    <row r="235" spans="1:17" ht="15">
      <c r="A235" s="197"/>
      <c r="C235" s="201"/>
      <c r="D235" s="201"/>
      <c r="E235" s="201"/>
      <c r="F235" s="201"/>
      <c r="G235" s="201"/>
      <c r="H235" s="201"/>
      <c r="I235" s="201"/>
      <c r="J235" s="201"/>
      <c r="K235" s="201"/>
      <c r="L235" s="201"/>
      <c r="M235" s="201"/>
      <c r="N235" s="201"/>
      <c r="O235" s="201"/>
      <c r="P235" s="201"/>
      <c r="Q235" s="197"/>
    </row>
    <row r="236" spans="1:17" ht="15">
      <c r="A236" s="197"/>
      <c r="C236" s="201"/>
      <c r="D236" s="201"/>
      <c r="E236" s="201"/>
      <c r="F236" s="201"/>
      <c r="G236" s="201"/>
      <c r="H236" s="201"/>
      <c r="I236" s="201"/>
      <c r="J236" s="201"/>
      <c r="K236" s="201"/>
      <c r="L236" s="201"/>
      <c r="M236" s="201"/>
      <c r="N236" s="201"/>
      <c r="O236" s="201"/>
      <c r="P236" s="201"/>
      <c r="Q236" s="197"/>
    </row>
    <row r="237" spans="1:17" ht="15">
      <c r="A237" s="197"/>
      <c r="C237" s="201"/>
      <c r="D237" s="201"/>
      <c r="E237" s="201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P237" s="201"/>
      <c r="Q237" s="197"/>
    </row>
    <row r="238" spans="1:17" ht="15">
      <c r="A238" s="197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197"/>
    </row>
    <row r="239" spans="1:17" ht="15">
      <c r="A239" s="197"/>
      <c r="C239" s="201"/>
      <c r="D239" s="201"/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197"/>
    </row>
    <row r="240" spans="1:17" ht="15">
      <c r="A240" s="197"/>
      <c r="C240" s="201"/>
      <c r="D240" s="201"/>
      <c r="E240" s="201"/>
      <c r="F240" s="201"/>
      <c r="G240" s="201"/>
      <c r="H240" s="201"/>
      <c r="I240" s="201"/>
      <c r="J240" s="201"/>
      <c r="K240" s="201"/>
      <c r="L240" s="201"/>
      <c r="M240" s="201"/>
      <c r="N240" s="201"/>
      <c r="O240" s="201"/>
      <c r="P240" s="201"/>
      <c r="Q240" s="197"/>
    </row>
    <row r="241" spans="1:17" ht="15.75" thickBot="1">
      <c r="A241" s="197"/>
      <c r="C241" s="201"/>
      <c r="D241" s="201"/>
      <c r="E241" s="201"/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P241" s="201"/>
      <c r="Q241" s="197"/>
    </row>
    <row r="242" spans="1:17" ht="19.5" thickBot="1">
      <c r="A242" s="197"/>
      <c r="C242" s="201"/>
      <c r="D242" s="148" t="s">
        <v>23</v>
      </c>
      <c r="E242" s="149"/>
      <c r="F242" s="149"/>
      <c r="G242" s="150"/>
      <c r="H242" s="251"/>
      <c r="I242" s="201"/>
      <c r="J242" s="201"/>
      <c r="K242" s="201"/>
      <c r="L242" s="201"/>
      <c r="M242" s="201"/>
      <c r="N242" s="201"/>
      <c r="O242" s="201"/>
      <c r="P242" s="201"/>
      <c r="Q242" s="197"/>
    </row>
    <row r="243" spans="1:17" ht="27" customHeight="1" thickBot="1">
      <c r="A243" s="197"/>
      <c r="C243" s="201"/>
      <c r="D243" s="206">
        <v>1</v>
      </c>
      <c r="E243" s="123" t="s">
        <v>31</v>
      </c>
      <c r="F243" s="124"/>
      <c r="G243" s="413">
        <v>0</v>
      </c>
      <c r="H243" s="201"/>
      <c r="I243" s="201"/>
      <c r="J243" s="201"/>
      <c r="K243" s="201"/>
      <c r="L243" s="201"/>
      <c r="M243" s="201"/>
      <c r="N243" s="201"/>
      <c r="O243" s="201"/>
      <c r="P243" s="201"/>
      <c r="Q243" s="197"/>
    </row>
    <row r="244" spans="1:17" ht="19.5" customHeight="1" thickBot="1">
      <c r="A244" s="197"/>
      <c r="C244" s="235"/>
      <c r="D244" s="206">
        <v>2</v>
      </c>
      <c r="E244" s="123" t="s">
        <v>33</v>
      </c>
      <c r="F244" s="124"/>
      <c r="G244" s="414">
        <v>0</v>
      </c>
      <c r="H244" s="201"/>
      <c r="I244" s="201"/>
      <c r="J244" s="201"/>
      <c r="K244" s="201"/>
      <c r="L244" s="201"/>
      <c r="M244" s="201"/>
      <c r="N244" s="201"/>
      <c r="O244" s="201"/>
      <c r="P244" s="201"/>
      <c r="Q244" s="197"/>
    </row>
    <row r="245" spans="1:17" ht="24" customHeight="1" thickBot="1">
      <c r="A245" s="197"/>
      <c r="C245" s="236"/>
      <c r="D245" s="206">
        <v>3</v>
      </c>
      <c r="E245" s="123" t="s">
        <v>32</v>
      </c>
      <c r="F245" s="124"/>
      <c r="G245" s="414">
        <v>0</v>
      </c>
      <c r="H245" s="201"/>
      <c r="I245" s="201"/>
      <c r="J245" s="201"/>
      <c r="K245" s="201"/>
      <c r="L245" s="201"/>
      <c r="M245" s="201"/>
      <c r="N245" s="201"/>
      <c r="O245" s="201"/>
      <c r="P245" s="197"/>
      <c r="Q245" s="238"/>
    </row>
    <row r="246" spans="1:17" ht="15.75" customHeight="1" thickBot="1">
      <c r="A246" s="197"/>
      <c r="C246" s="236"/>
      <c r="D246" s="206">
        <v>4</v>
      </c>
      <c r="E246" s="123" t="s">
        <v>34</v>
      </c>
      <c r="F246" s="124"/>
      <c r="G246" s="414">
        <v>0</v>
      </c>
      <c r="H246" s="201"/>
      <c r="I246" s="201"/>
      <c r="J246" s="201"/>
      <c r="K246" s="201"/>
      <c r="L246" s="201"/>
      <c r="M246" s="201"/>
      <c r="N246" s="201"/>
      <c r="O246" s="201"/>
      <c r="P246" s="197"/>
      <c r="Q246" s="238"/>
    </row>
    <row r="247" spans="1:17" ht="15.75" customHeight="1" thickBot="1">
      <c r="A247" s="197"/>
      <c r="C247" s="236"/>
      <c r="D247" s="206">
        <v>5</v>
      </c>
      <c r="E247" s="123" t="s">
        <v>40</v>
      </c>
      <c r="F247" s="124"/>
      <c r="G247" s="414">
        <v>0</v>
      </c>
      <c r="H247" s="201"/>
      <c r="I247" s="201"/>
      <c r="J247" s="201"/>
      <c r="K247" s="201"/>
      <c r="L247" s="201"/>
      <c r="M247" s="201"/>
      <c r="N247" s="201"/>
      <c r="O247" s="201"/>
      <c r="P247" s="197"/>
      <c r="Q247" s="238"/>
    </row>
    <row r="248" spans="1:17" ht="15.75" customHeight="1" thickBot="1">
      <c r="A248" s="197"/>
      <c r="C248" s="236"/>
      <c r="D248" s="206">
        <v>6</v>
      </c>
      <c r="E248" s="123" t="s">
        <v>41</v>
      </c>
      <c r="F248" s="124"/>
      <c r="G248" s="414">
        <v>3</v>
      </c>
      <c r="H248" s="201"/>
      <c r="I248" s="201"/>
      <c r="J248" s="201"/>
      <c r="K248" s="201"/>
      <c r="L248" s="201"/>
      <c r="M248" s="201"/>
      <c r="N248" s="201"/>
      <c r="O248" s="201"/>
      <c r="P248" s="197"/>
      <c r="Q248" s="238"/>
    </row>
    <row r="249" spans="1:17" ht="15.75" customHeight="1" thickBot="1">
      <c r="A249" s="197"/>
      <c r="C249" s="236"/>
      <c r="D249" s="206">
        <v>7</v>
      </c>
      <c r="E249" s="123" t="s">
        <v>35</v>
      </c>
      <c r="F249" s="124"/>
      <c r="G249" s="414">
        <v>0</v>
      </c>
      <c r="H249" s="201"/>
      <c r="I249" s="147"/>
      <c r="J249" s="147"/>
      <c r="K249" s="241"/>
      <c r="L249" s="241"/>
      <c r="M249" s="201"/>
      <c r="N249" s="201"/>
      <c r="O249" s="201"/>
      <c r="P249" s="197"/>
      <c r="Q249" s="238"/>
    </row>
    <row r="250" spans="1:17" ht="21" customHeight="1" thickBot="1">
      <c r="A250" s="197"/>
      <c r="C250" s="236"/>
      <c r="D250" s="206">
        <v>8</v>
      </c>
      <c r="E250" s="122" t="s">
        <v>36</v>
      </c>
      <c r="F250" s="123"/>
      <c r="G250" s="414">
        <v>1</v>
      </c>
      <c r="H250" s="201"/>
      <c r="I250" s="201"/>
      <c r="J250" s="201"/>
      <c r="K250" s="201"/>
      <c r="L250" s="201"/>
      <c r="M250" s="201"/>
      <c r="N250" s="201"/>
      <c r="O250" s="201"/>
      <c r="P250" s="197"/>
      <c r="Q250" s="238"/>
    </row>
    <row r="251" spans="1:17" ht="15.75" customHeight="1" thickBot="1">
      <c r="A251" s="197"/>
      <c r="C251" s="236"/>
      <c r="D251" s="206">
        <v>9</v>
      </c>
      <c r="E251" s="122" t="s">
        <v>37</v>
      </c>
      <c r="F251" s="123"/>
      <c r="G251" s="414">
        <v>2</v>
      </c>
      <c r="H251" s="201"/>
      <c r="I251" s="201"/>
      <c r="J251" s="201"/>
      <c r="K251" s="201"/>
      <c r="L251" s="201"/>
      <c r="M251" s="201"/>
      <c r="N251" s="201"/>
      <c r="O251" s="201"/>
      <c r="P251" s="197"/>
      <c r="Q251" s="238"/>
    </row>
    <row r="252" spans="1:17" ht="15.75" customHeight="1" thickBot="1">
      <c r="A252" s="197"/>
      <c r="C252" s="236"/>
      <c r="D252" s="206">
        <v>10</v>
      </c>
      <c r="E252" s="122" t="s">
        <v>38</v>
      </c>
      <c r="F252" s="123"/>
      <c r="G252" s="414">
        <v>0</v>
      </c>
      <c r="H252" s="201"/>
      <c r="I252" s="201"/>
      <c r="J252" s="201"/>
      <c r="K252" s="201"/>
      <c r="L252" s="201"/>
      <c r="M252" s="201"/>
      <c r="N252" s="201"/>
      <c r="O252" s="201"/>
      <c r="P252" s="197"/>
      <c r="Q252" s="238"/>
    </row>
    <row r="253" spans="1:17" ht="15.75" customHeight="1" thickBot="1">
      <c r="A253" s="197"/>
      <c r="C253" s="236"/>
      <c r="D253" s="206">
        <v>11</v>
      </c>
      <c r="E253" s="122" t="s">
        <v>39</v>
      </c>
      <c r="F253" s="123"/>
      <c r="G253" s="414">
        <v>0</v>
      </c>
      <c r="H253" s="201"/>
      <c r="I253" s="201"/>
      <c r="J253" s="201"/>
      <c r="K253" s="201"/>
      <c r="L253" s="201"/>
      <c r="M253" s="201"/>
      <c r="N253" s="201"/>
      <c r="O253" s="201"/>
      <c r="P253" s="197"/>
      <c r="Q253" s="238"/>
    </row>
    <row r="254" spans="1:17" ht="15.75" customHeight="1" thickBot="1">
      <c r="A254" s="197"/>
      <c r="C254" s="236"/>
      <c r="D254" s="206">
        <v>12</v>
      </c>
      <c r="E254" s="122" t="s">
        <v>48</v>
      </c>
      <c r="F254" s="123"/>
      <c r="G254" s="414">
        <v>1</v>
      </c>
      <c r="H254" s="201"/>
      <c r="I254" s="201"/>
      <c r="J254" s="201"/>
      <c r="K254" s="201"/>
      <c r="L254" s="201"/>
      <c r="M254" s="201"/>
      <c r="N254" s="201"/>
      <c r="O254" s="201"/>
      <c r="P254" s="197"/>
      <c r="Q254" s="238"/>
    </row>
    <row r="255" spans="1:17" ht="15.75" customHeight="1" thickBot="1">
      <c r="A255" s="197"/>
      <c r="C255" s="236"/>
      <c r="D255" s="206">
        <v>13</v>
      </c>
      <c r="E255" s="122" t="s">
        <v>42</v>
      </c>
      <c r="F255" s="123"/>
      <c r="G255" s="414">
        <v>1</v>
      </c>
      <c r="H255" s="201"/>
      <c r="I255" s="201"/>
      <c r="J255" s="201"/>
      <c r="K255" s="201"/>
      <c r="L255" s="201"/>
      <c r="M255" s="201"/>
      <c r="N255" s="201"/>
      <c r="O255" s="201"/>
      <c r="P255" s="197"/>
      <c r="Q255" s="238"/>
    </row>
    <row r="256" spans="1:17" ht="15.75" customHeight="1" thickBot="1">
      <c r="A256" s="197"/>
      <c r="C256" s="236"/>
      <c r="D256" s="206">
        <v>14</v>
      </c>
      <c r="E256" s="122" t="s">
        <v>43</v>
      </c>
      <c r="F256" s="123"/>
      <c r="G256" s="414">
        <v>1</v>
      </c>
      <c r="H256" s="201"/>
      <c r="I256" s="201"/>
      <c r="J256" s="201"/>
      <c r="K256" s="201"/>
      <c r="L256" s="201"/>
      <c r="M256" s="201"/>
      <c r="N256" s="201"/>
      <c r="O256" s="201"/>
      <c r="P256" s="197"/>
      <c r="Q256" s="238"/>
    </row>
    <row r="257" spans="1:17" ht="15.75" customHeight="1" thickBot="1">
      <c r="A257" s="197"/>
      <c r="C257" s="236"/>
      <c r="D257" s="206">
        <v>15</v>
      </c>
      <c r="E257" s="122" t="s">
        <v>45</v>
      </c>
      <c r="F257" s="123"/>
      <c r="G257" s="414">
        <v>5</v>
      </c>
      <c r="H257" s="201"/>
      <c r="I257" s="201"/>
      <c r="J257" s="201"/>
      <c r="K257" s="201"/>
      <c r="L257" s="201"/>
      <c r="M257" s="201"/>
      <c r="N257" s="201"/>
      <c r="O257" s="201"/>
      <c r="P257" s="197"/>
      <c r="Q257" s="238"/>
    </row>
    <row r="258" spans="1:17" ht="15.75" customHeight="1" thickBot="1">
      <c r="A258" s="197"/>
      <c r="C258" s="236"/>
      <c r="D258" s="206">
        <v>16</v>
      </c>
      <c r="E258" s="122" t="s">
        <v>44</v>
      </c>
      <c r="F258" s="123"/>
      <c r="G258" s="414">
        <v>0</v>
      </c>
      <c r="H258" s="201"/>
      <c r="I258" s="201"/>
      <c r="J258" s="201"/>
      <c r="K258" s="201"/>
      <c r="L258" s="201"/>
      <c r="M258" s="201"/>
      <c r="N258" s="201"/>
      <c r="O258" s="201"/>
      <c r="P258" s="197"/>
      <c r="Q258" s="238"/>
    </row>
    <row r="259" spans="1:17" ht="15.75" customHeight="1" thickBot="1">
      <c r="A259" s="197"/>
      <c r="C259" s="236"/>
      <c r="D259" s="206">
        <v>17</v>
      </c>
      <c r="E259" s="122" t="s">
        <v>47</v>
      </c>
      <c r="F259" s="123"/>
      <c r="G259" s="414">
        <v>0</v>
      </c>
      <c r="H259" s="201"/>
      <c r="I259" s="201"/>
      <c r="J259" s="201"/>
      <c r="K259" s="201"/>
      <c r="L259" s="201"/>
      <c r="M259" s="201"/>
      <c r="N259" s="201"/>
      <c r="O259" s="201"/>
      <c r="P259" s="197"/>
      <c r="Q259" s="238"/>
    </row>
    <row r="260" spans="1:17" ht="15.75" customHeight="1" thickBot="1">
      <c r="A260" s="197"/>
      <c r="C260" s="236"/>
      <c r="D260" s="289"/>
      <c r="E260" s="290"/>
      <c r="F260" s="291"/>
      <c r="G260" s="289"/>
      <c r="H260" s="201"/>
      <c r="I260" s="201"/>
      <c r="J260" s="201"/>
      <c r="K260" s="201"/>
      <c r="L260" s="201"/>
      <c r="M260" s="201"/>
      <c r="N260" s="201"/>
      <c r="O260" s="201"/>
      <c r="P260" s="197"/>
      <c r="Q260" s="238"/>
    </row>
    <row r="261" spans="1:17" ht="15.75" customHeight="1" thickBot="1">
      <c r="A261" s="197"/>
      <c r="C261" s="236"/>
      <c r="D261" s="201"/>
      <c r="E261" s="139" t="s">
        <v>5</v>
      </c>
      <c r="F261" s="140"/>
      <c r="G261" s="253">
        <f>SUM(G243:G259)</f>
        <v>14</v>
      </c>
      <c r="H261" s="201"/>
      <c r="I261" s="201"/>
      <c r="J261" s="201"/>
      <c r="K261" s="201"/>
      <c r="L261" s="201"/>
      <c r="M261" s="201"/>
      <c r="N261" s="201"/>
      <c r="O261" s="201"/>
      <c r="P261" s="197"/>
      <c r="Q261" s="238"/>
    </row>
    <row r="262" spans="1:17" ht="15.75" customHeight="1" thickBot="1">
      <c r="A262" s="197"/>
      <c r="B262" s="125" t="s">
        <v>24</v>
      </c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97"/>
      <c r="Q262" s="238"/>
    </row>
    <row r="263" spans="1:17" ht="15.75" customHeight="1">
      <c r="A263" s="197"/>
      <c r="C263" s="236"/>
      <c r="D263" s="201"/>
      <c r="E263" s="201"/>
      <c r="F263" s="201"/>
      <c r="G263" s="201"/>
      <c r="H263" s="201"/>
      <c r="I263" s="201"/>
      <c r="J263" s="201"/>
      <c r="K263" s="201"/>
      <c r="L263" s="201"/>
      <c r="M263" s="201"/>
      <c r="N263" s="201"/>
      <c r="O263" s="201"/>
      <c r="P263" s="197"/>
      <c r="Q263" s="238"/>
    </row>
    <row r="264" spans="1:17" ht="15.75" customHeight="1">
      <c r="A264" s="197"/>
      <c r="C264" s="236"/>
      <c r="D264" s="201"/>
      <c r="E264" s="201"/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  <c r="P264" s="197"/>
      <c r="Q264" s="238"/>
    </row>
    <row r="265" spans="1:17" ht="15.75" customHeight="1">
      <c r="A265" s="197"/>
      <c r="C265" s="236"/>
      <c r="D265" s="201"/>
      <c r="E265" s="201"/>
      <c r="F265" s="201"/>
      <c r="G265" s="201"/>
      <c r="H265" s="212"/>
      <c r="I265" s="211"/>
      <c r="J265" s="211"/>
      <c r="K265" s="211"/>
      <c r="L265" s="211"/>
      <c r="M265" s="201"/>
      <c r="N265" s="201"/>
      <c r="O265" s="201"/>
      <c r="P265" s="197"/>
      <c r="Q265" s="238"/>
    </row>
    <row r="266" spans="1:17" ht="15">
      <c r="A266" s="197"/>
      <c r="C266" s="235"/>
      <c r="D266" s="201"/>
      <c r="E266" s="201"/>
      <c r="F266" s="201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  <c r="Q266" s="197"/>
    </row>
    <row r="267" spans="1:17" s="212" customFormat="1" ht="15.75">
      <c r="A267" s="210"/>
      <c r="B267" s="211"/>
      <c r="C267" s="211"/>
      <c r="D267" s="201"/>
      <c r="E267" s="201"/>
      <c r="F267" s="201"/>
      <c r="G267" s="201"/>
      <c r="H267" s="201"/>
      <c r="I267" s="201"/>
      <c r="J267" s="201"/>
      <c r="K267" s="201"/>
      <c r="L267" s="201"/>
      <c r="M267" s="211"/>
      <c r="N267" s="211"/>
      <c r="O267" s="211"/>
      <c r="P267" s="211"/>
      <c r="Q267" s="210"/>
    </row>
    <row r="268" spans="1:17" ht="15">
      <c r="A268" s="197"/>
      <c r="C268" s="201"/>
      <c r="D268" s="201"/>
      <c r="E268" s="201"/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197"/>
    </row>
    <row r="269" spans="1:17" ht="15.75" thickBot="1">
      <c r="A269" s="197"/>
      <c r="C269" s="201"/>
      <c r="D269" s="201"/>
      <c r="E269" s="201"/>
      <c r="F269" s="201"/>
      <c r="G269" s="201"/>
      <c r="H269" s="201"/>
      <c r="I269" s="201"/>
      <c r="J269" s="201"/>
      <c r="K269" s="201"/>
      <c r="L269" s="201"/>
      <c r="M269" s="201"/>
      <c r="N269" s="201"/>
      <c r="O269" s="201"/>
      <c r="P269" s="201"/>
      <c r="Q269" s="197"/>
    </row>
    <row r="270" spans="1:17" ht="24" customHeight="1" thickBot="1">
      <c r="A270" s="197"/>
      <c r="P270" s="239"/>
      <c r="Q270" s="237"/>
    </row>
    <row r="271" spans="1:17" ht="15">
      <c r="A271" s="197"/>
      <c r="C271" s="201"/>
      <c r="D271" s="201"/>
      <c r="E271" s="201"/>
      <c r="F271" s="201"/>
      <c r="G271" s="201"/>
      <c r="H271" s="201"/>
      <c r="I271" s="201"/>
      <c r="J271" s="201"/>
      <c r="K271" s="201"/>
      <c r="L271" s="201"/>
      <c r="M271" s="201"/>
      <c r="N271" s="201"/>
      <c r="O271" s="201"/>
      <c r="P271" s="201"/>
      <c r="Q271" s="197"/>
    </row>
    <row r="272" spans="1:17" ht="15">
      <c r="A272" s="197"/>
      <c r="C272" s="201"/>
      <c r="D272" s="201"/>
      <c r="E272" s="201"/>
      <c r="F272" s="201"/>
      <c r="G272" s="201"/>
      <c r="H272" s="201"/>
      <c r="I272" s="201"/>
      <c r="J272" s="201"/>
      <c r="K272" s="201"/>
      <c r="L272" s="201"/>
      <c r="M272" s="201"/>
      <c r="N272" s="201"/>
      <c r="O272" s="201"/>
      <c r="P272" s="201"/>
      <c r="Q272" s="197"/>
    </row>
    <row r="273" spans="1:17" ht="15">
      <c r="A273" s="197"/>
      <c r="C273" s="201"/>
      <c r="D273" s="201"/>
      <c r="E273" s="201"/>
      <c r="F273" s="201"/>
      <c r="G273" s="201"/>
      <c r="H273" s="201"/>
      <c r="I273" s="201"/>
      <c r="J273" s="201"/>
      <c r="K273" s="201"/>
      <c r="L273" s="201"/>
      <c r="M273" s="201"/>
      <c r="N273" s="201"/>
      <c r="O273" s="201"/>
      <c r="P273" s="201"/>
      <c r="Q273" s="197"/>
    </row>
    <row r="274" spans="1:17" ht="15">
      <c r="A274" s="197"/>
      <c r="C274" s="201"/>
      <c r="D274" s="201"/>
      <c r="E274" s="201"/>
      <c r="F274" s="201"/>
      <c r="G274" s="201"/>
      <c r="H274" s="201"/>
      <c r="I274" s="201"/>
      <c r="J274" s="201"/>
      <c r="K274" s="201"/>
      <c r="L274" s="201"/>
      <c r="M274" s="201"/>
      <c r="N274" s="201"/>
      <c r="O274" s="201"/>
      <c r="P274" s="201"/>
      <c r="Q274" s="197"/>
    </row>
    <row r="275" spans="1:17" ht="15">
      <c r="A275" s="197"/>
      <c r="C275" s="201"/>
      <c r="D275" s="201"/>
      <c r="E275" s="201"/>
      <c r="F275" s="201"/>
      <c r="G275" s="201"/>
      <c r="H275" s="201"/>
      <c r="I275" s="201"/>
      <c r="J275" s="201"/>
      <c r="K275" s="201"/>
      <c r="L275" s="201"/>
      <c r="M275" s="201"/>
      <c r="N275" s="201"/>
      <c r="O275" s="201"/>
      <c r="P275" s="201"/>
      <c r="Q275" s="197"/>
    </row>
    <row r="276" spans="1:17" ht="15">
      <c r="A276" s="197"/>
      <c r="C276" s="201"/>
      <c r="D276" s="201"/>
      <c r="E276" s="201"/>
      <c r="F276" s="201"/>
      <c r="G276" s="201"/>
      <c r="H276" s="201"/>
      <c r="I276" s="201"/>
      <c r="J276" s="201"/>
      <c r="K276" s="201"/>
      <c r="L276" s="201"/>
      <c r="M276" s="201"/>
      <c r="N276" s="201"/>
      <c r="O276" s="201"/>
      <c r="P276" s="201"/>
      <c r="Q276" s="197"/>
    </row>
    <row r="277" spans="1:17" ht="15">
      <c r="A277" s="197"/>
      <c r="C277" s="201"/>
      <c r="H277" s="201"/>
      <c r="I277" s="201"/>
      <c r="J277" s="201"/>
      <c r="K277" s="201"/>
      <c r="L277" s="201"/>
      <c r="M277" s="201"/>
      <c r="N277" s="201"/>
      <c r="O277" s="201"/>
      <c r="P277" s="201"/>
      <c r="Q277" s="197"/>
    </row>
    <row r="278" spans="1:17" ht="15">
      <c r="A278" s="197"/>
      <c r="C278" s="201"/>
      <c r="H278" s="201"/>
      <c r="I278" s="201"/>
      <c r="J278" s="201"/>
      <c r="K278" s="201"/>
      <c r="L278" s="201"/>
      <c r="M278" s="201"/>
      <c r="N278" s="201"/>
      <c r="O278" s="201"/>
      <c r="P278" s="201"/>
      <c r="Q278" s="197"/>
    </row>
    <row r="279" spans="1:17" ht="15">
      <c r="A279" s="197"/>
      <c r="C279" s="201"/>
      <c r="D279" s="197"/>
      <c r="E279" s="197"/>
      <c r="F279" s="197"/>
      <c r="G279" s="197"/>
      <c r="H279" s="201"/>
      <c r="I279" s="201"/>
      <c r="J279" s="201"/>
      <c r="K279" s="201"/>
      <c r="L279" s="201"/>
      <c r="M279" s="201"/>
      <c r="N279" s="201"/>
      <c r="O279" s="201"/>
      <c r="P279" s="201"/>
      <c r="Q279" s="197"/>
    </row>
    <row r="280" spans="1:17" ht="15">
      <c r="A280" s="197"/>
      <c r="C280" s="201"/>
      <c r="H280" s="201"/>
      <c r="I280" s="201"/>
      <c r="J280" s="201"/>
      <c r="K280" s="201"/>
      <c r="L280" s="201"/>
      <c r="M280" s="201"/>
      <c r="N280" s="201"/>
      <c r="O280" s="201"/>
      <c r="P280" s="201"/>
      <c r="Q280" s="197"/>
    </row>
    <row r="281" spans="1:17" ht="15">
      <c r="A281" s="197"/>
      <c r="C281" s="201"/>
      <c r="H281" s="201"/>
      <c r="I281" s="201"/>
      <c r="J281" s="201"/>
      <c r="K281" s="201"/>
      <c r="L281" s="201"/>
      <c r="M281" s="201"/>
      <c r="N281" s="201"/>
      <c r="O281" s="201"/>
      <c r="P281" s="201"/>
      <c r="Q281" s="197"/>
    </row>
    <row r="282" spans="1:17" ht="15">
      <c r="A282" s="197"/>
      <c r="C282" s="201"/>
      <c r="H282" s="201"/>
      <c r="I282" s="201"/>
      <c r="J282" s="201"/>
      <c r="K282" s="201"/>
      <c r="L282" s="201"/>
      <c r="M282" s="201"/>
      <c r="N282" s="201"/>
      <c r="O282" s="201"/>
      <c r="P282" s="201"/>
      <c r="Q282" s="197"/>
    </row>
    <row r="283" spans="1:17" ht="15">
      <c r="A283" s="197"/>
      <c r="C283" s="201"/>
      <c r="H283" s="201"/>
      <c r="I283" s="201"/>
      <c r="J283" s="201"/>
      <c r="K283" s="201"/>
      <c r="L283" s="201"/>
      <c r="M283" s="201"/>
      <c r="N283" s="201"/>
      <c r="O283" s="201"/>
      <c r="P283" s="201"/>
      <c r="Q283" s="197"/>
    </row>
    <row r="284" spans="1:17" ht="15">
      <c r="A284" s="197"/>
      <c r="C284" s="201"/>
      <c r="H284" s="201"/>
      <c r="I284" s="201"/>
      <c r="J284" s="201"/>
      <c r="K284" s="201"/>
      <c r="L284" s="201"/>
      <c r="M284" s="201"/>
      <c r="N284" s="201"/>
      <c r="O284" s="201"/>
      <c r="P284" s="201"/>
      <c r="Q284" s="197"/>
    </row>
    <row r="285" spans="1:17" ht="15">
      <c r="A285" s="197"/>
      <c r="C285" s="201"/>
      <c r="H285" s="201"/>
      <c r="I285" s="201"/>
      <c r="J285" s="201"/>
      <c r="K285" s="201"/>
      <c r="L285" s="201"/>
      <c r="M285" s="201"/>
      <c r="N285" s="201"/>
      <c r="O285" s="201"/>
      <c r="P285" s="201"/>
      <c r="Q285" s="197"/>
    </row>
    <row r="286" spans="1:17" ht="15">
      <c r="A286" s="197"/>
      <c r="C286" s="201"/>
      <c r="H286" s="201"/>
      <c r="I286" s="201"/>
      <c r="J286" s="201"/>
      <c r="K286" s="201"/>
      <c r="L286" s="201"/>
      <c r="M286" s="201"/>
      <c r="N286" s="201"/>
      <c r="O286" s="201"/>
      <c r="P286" s="201"/>
      <c r="Q286" s="197"/>
    </row>
    <row r="287" spans="1:17" ht="15">
      <c r="A287" s="197"/>
      <c r="C287" s="201"/>
      <c r="H287" s="201"/>
      <c r="I287" s="201"/>
      <c r="J287" s="201"/>
      <c r="K287" s="201"/>
      <c r="L287" s="201"/>
      <c r="M287" s="201"/>
      <c r="N287" s="201"/>
      <c r="O287" s="201"/>
      <c r="P287" s="201"/>
      <c r="Q287" s="197"/>
    </row>
    <row r="288" spans="1:17" ht="15">
      <c r="A288" s="197"/>
      <c r="C288" s="201"/>
      <c r="H288" s="201"/>
      <c r="I288" s="201"/>
      <c r="J288" s="201"/>
      <c r="K288" s="201"/>
      <c r="L288" s="201"/>
      <c r="M288" s="201"/>
      <c r="N288" s="201"/>
      <c r="O288" s="201"/>
      <c r="P288" s="201"/>
      <c r="Q288" s="197"/>
    </row>
    <row r="289" spans="1:17" ht="15">
      <c r="A289" s="197"/>
      <c r="C289" s="201"/>
      <c r="H289" s="201"/>
      <c r="I289" s="201"/>
      <c r="J289" s="201"/>
      <c r="K289" s="201"/>
      <c r="L289" s="201"/>
      <c r="M289" s="201"/>
      <c r="N289" s="201"/>
      <c r="O289" s="201"/>
      <c r="P289" s="201"/>
      <c r="Q289" s="197"/>
    </row>
    <row r="290" spans="1:17" ht="15">
      <c r="A290" s="197"/>
      <c r="C290" s="201"/>
      <c r="H290" s="201"/>
      <c r="I290" s="201"/>
      <c r="J290" s="201"/>
      <c r="K290" s="201"/>
      <c r="L290" s="201"/>
      <c r="M290" s="201"/>
      <c r="N290" s="201"/>
      <c r="O290" s="201"/>
      <c r="P290" s="201"/>
      <c r="Q290" s="197"/>
    </row>
    <row r="291" spans="1:17" ht="15">
      <c r="A291" s="197"/>
      <c r="C291" s="201"/>
      <c r="H291" s="201"/>
      <c r="I291" s="201"/>
      <c r="J291" s="201"/>
      <c r="K291" s="201"/>
      <c r="L291" s="201"/>
      <c r="M291" s="201"/>
      <c r="N291" s="201"/>
      <c r="O291" s="201"/>
      <c r="P291" s="201"/>
      <c r="Q291" s="197"/>
    </row>
    <row r="292" spans="1:17" ht="15">
      <c r="A292" s="197"/>
      <c r="C292" s="201"/>
      <c r="H292" s="201"/>
      <c r="I292" s="201"/>
      <c r="J292" s="201"/>
      <c r="K292" s="201"/>
      <c r="L292" s="201"/>
      <c r="M292" s="201"/>
      <c r="N292" s="201"/>
      <c r="O292" s="201"/>
      <c r="P292" s="201"/>
      <c r="Q292" s="197"/>
    </row>
    <row r="293" spans="1:17" ht="15">
      <c r="A293" s="197"/>
      <c r="C293" s="201"/>
      <c r="H293" s="201"/>
      <c r="I293" s="201"/>
      <c r="J293" s="201"/>
      <c r="K293" s="201"/>
      <c r="L293" s="201"/>
      <c r="M293" s="201"/>
      <c r="N293" s="201"/>
      <c r="O293" s="201"/>
      <c r="P293" s="201"/>
      <c r="Q293" s="197"/>
    </row>
    <row r="294" spans="1:17" ht="15">
      <c r="A294" s="197"/>
      <c r="C294" s="201"/>
      <c r="M294" s="201"/>
      <c r="N294" s="201"/>
      <c r="O294" s="201"/>
      <c r="P294" s="201"/>
      <c r="Q294" s="197"/>
    </row>
    <row r="295" spans="1:17" ht="15">
      <c r="A295" s="197"/>
      <c r="C295" s="201"/>
      <c r="M295" s="201"/>
      <c r="N295" s="201"/>
      <c r="O295" s="201"/>
      <c r="P295" s="201"/>
      <c r="Q295" s="197"/>
    </row>
    <row r="296" spans="1:17" ht="15">
      <c r="A296" s="197"/>
      <c r="C296" s="201"/>
      <c r="D296" s="201"/>
      <c r="E296" s="201"/>
      <c r="F296" s="201"/>
      <c r="G296" s="201"/>
      <c r="H296" s="201"/>
      <c r="I296" s="201"/>
      <c r="J296" s="201"/>
      <c r="K296" s="201"/>
      <c r="L296" s="201"/>
      <c r="M296" s="201"/>
      <c r="N296" s="201"/>
      <c r="O296" s="201"/>
      <c r="P296" s="197"/>
      <c r="Q296" s="197"/>
    </row>
    <row r="297" spans="1:17" ht="15">
      <c r="A297" s="238"/>
      <c r="C297" s="201"/>
      <c r="D297" s="201"/>
      <c r="E297" s="201"/>
      <c r="F297" s="201"/>
      <c r="G297" s="201"/>
      <c r="H297" s="201"/>
      <c r="I297" s="201"/>
      <c r="J297" s="201"/>
      <c r="K297" s="201"/>
      <c r="L297" s="201"/>
      <c r="M297" s="201"/>
      <c r="N297" s="201"/>
      <c r="O297" s="201"/>
      <c r="Q297" s="238"/>
    </row>
    <row r="298" spans="1:17" ht="15">
      <c r="A298" s="238"/>
      <c r="C298" s="201"/>
      <c r="D298" s="201"/>
      <c r="E298" s="201"/>
      <c r="F298" s="201"/>
      <c r="G298" s="201"/>
      <c r="H298" s="201"/>
      <c r="I298" s="201"/>
      <c r="J298" s="201"/>
      <c r="K298" s="201"/>
      <c r="L298" s="201"/>
      <c r="M298" s="201"/>
      <c r="N298" s="201"/>
      <c r="O298" s="201"/>
      <c r="Q298" s="238"/>
    </row>
    <row r="299" spans="1:17" ht="15">
      <c r="A299" s="238"/>
      <c r="C299" s="201"/>
      <c r="D299" s="201"/>
      <c r="E299" s="201"/>
      <c r="F299" s="201"/>
      <c r="G299" s="201"/>
      <c r="H299" s="201"/>
      <c r="I299" s="201"/>
      <c r="J299" s="201"/>
      <c r="K299" s="201"/>
      <c r="L299" s="201"/>
      <c r="M299" s="201"/>
      <c r="N299" s="201"/>
      <c r="O299" s="201"/>
      <c r="Q299" s="238"/>
    </row>
    <row r="300" spans="1:17" ht="15">
      <c r="A300" s="238"/>
      <c r="C300" s="201"/>
      <c r="D300" s="201"/>
      <c r="E300" s="201"/>
      <c r="F300" s="201"/>
      <c r="G300" s="201"/>
      <c r="H300" s="201"/>
      <c r="I300" s="201"/>
      <c r="J300" s="201"/>
      <c r="K300" s="201"/>
      <c r="L300" s="201"/>
      <c r="M300" s="201"/>
      <c r="N300" s="201"/>
      <c r="O300" s="201"/>
      <c r="Q300" s="238"/>
    </row>
    <row r="301" spans="1:17" ht="15">
      <c r="A301" s="238"/>
      <c r="C301" s="201"/>
      <c r="D301" s="201"/>
      <c r="E301" s="201"/>
      <c r="F301" s="201"/>
      <c r="G301" s="201"/>
      <c r="H301" s="201"/>
      <c r="I301" s="201"/>
      <c r="J301" s="201"/>
      <c r="K301" s="201"/>
      <c r="L301" s="201"/>
      <c r="M301" s="201"/>
      <c r="N301" s="201"/>
      <c r="O301" s="201"/>
      <c r="Q301" s="238"/>
    </row>
    <row r="302" spans="1:17" ht="15">
      <c r="A302" s="238"/>
      <c r="B302" s="238"/>
      <c r="C302" s="238"/>
      <c r="D302" s="238"/>
      <c r="E302" s="238"/>
      <c r="F302" s="238"/>
      <c r="G302" s="238"/>
      <c r="H302" s="238"/>
      <c r="I302" s="238"/>
      <c r="J302" s="238"/>
      <c r="K302" s="238"/>
      <c r="L302" s="238"/>
      <c r="M302" s="238"/>
      <c r="N302" s="238"/>
      <c r="O302" s="238"/>
      <c r="P302" s="238"/>
      <c r="Q302" s="238"/>
    </row>
    <row r="303" spans="1:3" ht="15">
      <c r="A303" s="255"/>
      <c r="B303" s="255"/>
      <c r="C303" s="255"/>
    </row>
    <row r="304" spans="1:3" ht="15">
      <c r="A304" s="255"/>
      <c r="B304" s="255"/>
      <c r="C304" s="255"/>
    </row>
    <row r="305" spans="1:3" ht="15">
      <c r="A305" s="255"/>
      <c r="B305" s="255"/>
      <c r="C305" s="255"/>
    </row>
    <row r="306" spans="1:3" ht="15">
      <c r="A306" s="255"/>
      <c r="B306" s="255"/>
      <c r="C306" s="255"/>
    </row>
    <row r="307" spans="1:3" ht="15">
      <c r="A307" s="255"/>
      <c r="B307" s="255"/>
      <c r="C307" s="255"/>
    </row>
    <row r="308" spans="1:3" ht="15">
      <c r="A308" s="255"/>
      <c r="B308" s="255"/>
      <c r="C308" s="255"/>
    </row>
    <row r="309" spans="1:3" ht="15">
      <c r="A309" s="255"/>
      <c r="B309" s="255"/>
      <c r="C309" s="255"/>
    </row>
  </sheetData>
  <sheetProtection/>
  <mergeCells count="65">
    <mergeCell ref="E257:F257"/>
    <mergeCell ref="E258:F258"/>
    <mergeCell ref="E259:F259"/>
    <mergeCell ref="E261:F261"/>
    <mergeCell ref="B262:O262"/>
    <mergeCell ref="E251:F251"/>
    <mergeCell ref="E252:F252"/>
    <mergeCell ref="E253:F253"/>
    <mergeCell ref="E254:F254"/>
    <mergeCell ref="E255:F255"/>
    <mergeCell ref="E256:F256"/>
    <mergeCell ref="E246:F246"/>
    <mergeCell ref="E247:F247"/>
    <mergeCell ref="E248:F248"/>
    <mergeCell ref="E249:F249"/>
    <mergeCell ref="I249:J249"/>
    <mergeCell ref="E250:F250"/>
    <mergeCell ref="E197:H197"/>
    <mergeCell ref="D218:J218"/>
    <mergeCell ref="D242:G242"/>
    <mergeCell ref="E243:F243"/>
    <mergeCell ref="E244:F244"/>
    <mergeCell ref="E245:F245"/>
    <mergeCell ref="E168:H168"/>
    <mergeCell ref="E169:H169"/>
    <mergeCell ref="D193:J193"/>
    <mergeCell ref="E194:H194"/>
    <mergeCell ref="E195:H195"/>
    <mergeCell ref="E196:H196"/>
    <mergeCell ref="E156:I156"/>
    <mergeCell ref="E160:J160"/>
    <mergeCell ref="E161:I161"/>
    <mergeCell ref="D165:J165"/>
    <mergeCell ref="E166:H166"/>
    <mergeCell ref="E167:H167"/>
    <mergeCell ref="D109:J109"/>
    <mergeCell ref="E145:J145"/>
    <mergeCell ref="E146:I146"/>
    <mergeCell ref="E150:J150"/>
    <mergeCell ref="E151:I151"/>
    <mergeCell ref="E155:J155"/>
    <mergeCell ref="J65:L65"/>
    <mergeCell ref="D99:J99"/>
    <mergeCell ref="E102:H102"/>
    <mergeCell ref="J62:L62"/>
    <mergeCell ref="J63:L63"/>
    <mergeCell ref="J61:L61"/>
    <mergeCell ref="J55:L55"/>
    <mergeCell ref="J56:L56"/>
    <mergeCell ref="J57:L57"/>
    <mergeCell ref="J60:L60"/>
    <mergeCell ref="J58:L58"/>
    <mergeCell ref="J59:L59"/>
    <mergeCell ref="J51:L51"/>
    <mergeCell ref="J52:L52"/>
    <mergeCell ref="J53:L53"/>
    <mergeCell ref="J54:L54"/>
    <mergeCell ref="J49:L49"/>
    <mergeCell ref="J50:L50"/>
    <mergeCell ref="B13:O13"/>
    <mergeCell ref="B14:O14"/>
    <mergeCell ref="C17:F17"/>
    <mergeCell ref="H17:L17"/>
    <mergeCell ref="D47:M47"/>
    <mergeCell ref="J48:L4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5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9"/>
  <sheetViews>
    <sheetView zoomScale="88" zoomScaleNormal="88" zoomScalePageLayoutView="0" workbookViewId="0" topLeftCell="A1">
      <selection activeCell="C17" sqref="C17:F17"/>
    </sheetView>
  </sheetViews>
  <sheetFormatPr defaultColWidth="11.421875" defaultRowHeight="15"/>
  <cols>
    <col min="1" max="1" width="3.57421875" style="0" customWidth="1"/>
    <col min="2" max="2" width="6.7109375" style="5" customWidth="1"/>
    <col min="3" max="3" width="22.140625" style="0" customWidth="1"/>
    <col min="4" max="4" width="15.7109375" style="0" customWidth="1"/>
    <col min="5" max="5" width="26.00390625" style="0" customWidth="1"/>
    <col min="6" max="6" width="31.421875" style="0" customWidth="1"/>
    <col min="7" max="7" width="26.421875" style="0" customWidth="1"/>
    <col min="8" max="8" width="17.421875" style="0" customWidth="1"/>
    <col min="9" max="9" width="19.140625" style="0" customWidth="1"/>
    <col min="10" max="10" width="15.8515625" style="0" customWidth="1"/>
    <col min="11" max="11" width="14.7109375" style="0" customWidth="1"/>
    <col min="12" max="12" width="14.00390625" style="0" customWidth="1"/>
    <col min="13" max="13" width="17.8515625" style="0" customWidth="1"/>
    <col min="14" max="14" width="12.140625" style="0" customWidth="1"/>
    <col min="15" max="15" width="14.140625" style="0" customWidth="1"/>
    <col min="16" max="16" width="2.57421875" style="0" hidden="1" customWidth="1"/>
    <col min="17" max="17" width="3.5742187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ht="15">
      <c r="A4" s="1"/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>
      <c r="A13" s="1"/>
      <c r="B13" s="151" t="s">
        <v>46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3"/>
      <c r="Q13" s="1"/>
    </row>
    <row r="14" spans="1:17" ht="43.5" customHeight="1" thickBot="1">
      <c r="A14" s="1"/>
      <c r="B14" s="153" t="s">
        <v>49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4"/>
      <c r="Q14" s="1"/>
    </row>
    <row r="15" spans="1:17" ht="1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ht="15.75" thickBot="1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ht="20.25" customHeight="1" thickBot="1">
      <c r="A17" s="1"/>
      <c r="C17" s="156" t="s">
        <v>0</v>
      </c>
      <c r="D17" s="157"/>
      <c r="E17" s="157"/>
      <c r="F17" s="158"/>
      <c r="G17" s="67"/>
      <c r="H17" s="156" t="s">
        <v>1</v>
      </c>
      <c r="I17" s="157"/>
      <c r="J17" s="157"/>
      <c r="K17" s="157"/>
      <c r="L17" s="158"/>
      <c r="M17" s="61"/>
      <c r="N17" s="61"/>
      <c r="O17" s="61"/>
      <c r="P17" s="5"/>
      <c r="Q17" s="1"/>
      <c r="R17" s="6"/>
    </row>
    <row r="18" spans="1:17" s="9" customFormat="1" ht="15.75" thickBot="1">
      <c r="A18" s="7"/>
      <c r="B18" s="8"/>
      <c r="C18" s="68" t="s">
        <v>2</v>
      </c>
      <c r="D18" s="69" t="s">
        <v>3</v>
      </c>
      <c r="E18" s="70" t="s">
        <v>4</v>
      </c>
      <c r="F18" s="68" t="s">
        <v>5</v>
      </c>
      <c r="G18" s="71"/>
      <c r="H18" s="70" t="s">
        <v>6</v>
      </c>
      <c r="I18" s="70" t="s">
        <v>7</v>
      </c>
      <c r="J18" s="68" t="s">
        <v>8</v>
      </c>
      <c r="K18" s="68" t="s">
        <v>9</v>
      </c>
      <c r="L18" s="68" t="s">
        <v>5</v>
      </c>
      <c r="M18" s="8"/>
      <c r="N18" s="8"/>
      <c r="O18" s="8"/>
      <c r="P18" s="7"/>
      <c r="Q18" s="7"/>
    </row>
    <row r="19" spans="1:17" ht="16.5" thickBot="1">
      <c r="A19" s="1"/>
      <c r="C19" s="72">
        <v>12</v>
      </c>
      <c r="D19" s="73">
        <v>1</v>
      </c>
      <c r="E19" s="73">
        <v>1</v>
      </c>
      <c r="F19" s="74">
        <f>SUM(C19:E19)</f>
        <v>14</v>
      </c>
      <c r="G19" s="75"/>
      <c r="H19" s="72">
        <v>9</v>
      </c>
      <c r="I19" s="72">
        <v>1</v>
      </c>
      <c r="J19" s="72">
        <v>0</v>
      </c>
      <c r="K19" s="72">
        <v>4</v>
      </c>
      <c r="L19" s="74">
        <f>SUM(H19:K19)</f>
        <v>14</v>
      </c>
      <c r="M19" s="5"/>
      <c r="N19" s="5"/>
      <c r="O19" s="13"/>
      <c r="P19" s="1"/>
      <c r="Q19" s="1"/>
    </row>
    <row r="20" spans="1:17" ht="16.5" thickBot="1">
      <c r="A20" s="1"/>
      <c r="C20" s="76">
        <f>+C19/F19</f>
        <v>0.8571428571428571</v>
      </c>
      <c r="D20" s="77">
        <f>+D19/F19</f>
        <v>0.07142857142857142</v>
      </c>
      <c r="E20" s="78">
        <f>+E19/F19</f>
        <v>0.07142857142857142</v>
      </c>
      <c r="F20" s="79">
        <f>SUM(C20:E20)</f>
        <v>0.9999999999999999</v>
      </c>
      <c r="G20" s="75"/>
      <c r="H20" s="76">
        <f>+H19/L19</f>
        <v>0.6428571428571429</v>
      </c>
      <c r="I20" s="76">
        <f>+I19/L19</f>
        <v>0.07142857142857142</v>
      </c>
      <c r="J20" s="76">
        <f>+J19/L19</f>
        <v>0</v>
      </c>
      <c r="K20" s="76">
        <f>+K19/L19</f>
        <v>0.2857142857142857</v>
      </c>
      <c r="L20" s="79">
        <f>SUM(H20:K20)</f>
        <v>1</v>
      </c>
      <c r="M20" s="5"/>
      <c r="N20" s="5"/>
      <c r="O20" s="13"/>
      <c r="P20" s="1"/>
      <c r="Q20" s="1"/>
    </row>
    <row r="21" spans="1:17" ht="15.75">
      <c r="A21" s="1"/>
      <c r="C21" s="114"/>
      <c r="D21" s="115"/>
      <c r="E21" s="114"/>
      <c r="F21" s="116"/>
      <c r="G21" s="75"/>
      <c r="H21" s="114"/>
      <c r="I21" s="114"/>
      <c r="J21" s="114"/>
      <c r="K21" s="114"/>
      <c r="L21" s="116"/>
      <c r="M21" s="5"/>
      <c r="N21" s="5"/>
      <c r="O21" s="13"/>
      <c r="P21" s="1"/>
      <c r="Q21" s="1"/>
    </row>
    <row r="22" spans="1:17" ht="15.75">
      <c r="A22" s="1"/>
      <c r="C22" s="114"/>
      <c r="D22" s="115"/>
      <c r="E22" s="114"/>
      <c r="F22" s="116"/>
      <c r="G22" s="75"/>
      <c r="H22" s="114"/>
      <c r="I22" s="114"/>
      <c r="J22" s="114"/>
      <c r="K22" s="114"/>
      <c r="L22" s="116"/>
      <c r="M22" s="5"/>
      <c r="N22" s="5"/>
      <c r="O22" s="13"/>
      <c r="P22" s="1"/>
      <c r="Q22" s="1"/>
    </row>
    <row r="23" spans="1:17" ht="15.75">
      <c r="A23" s="1"/>
      <c r="C23" s="114"/>
      <c r="D23" s="115"/>
      <c r="E23" s="114"/>
      <c r="F23" s="116"/>
      <c r="G23" s="75"/>
      <c r="H23" s="114"/>
      <c r="I23" s="114"/>
      <c r="J23" s="114"/>
      <c r="K23" s="114"/>
      <c r="L23" s="116"/>
      <c r="M23" s="5"/>
      <c r="N23" s="5"/>
      <c r="O23" s="13"/>
      <c r="P23" s="1"/>
      <c r="Q23" s="1"/>
    </row>
    <row r="24" spans="1:18" ht="1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ht="1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7" ht="1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7" ht="1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ht="1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ht="1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ht="1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ht="1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ht="1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ht="1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ht="1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ht="1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ht="1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ht="1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ht="1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ht="1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ht="1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ht="1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5">
      <c r="A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"/>
    </row>
    <row r="44" spans="1:17" ht="15">
      <c r="A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"/>
    </row>
    <row r="45" spans="1:17" ht="15">
      <c r="A45" s="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"/>
    </row>
    <row r="46" spans="1:17" ht="15">
      <c r="A46" s="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"/>
    </row>
    <row r="47" spans="1:17" ht="19.5" customHeight="1">
      <c r="A47" s="1"/>
      <c r="C47" s="5"/>
      <c r="D47" s="155" t="s">
        <v>10</v>
      </c>
      <c r="E47" s="155"/>
      <c r="F47" s="155"/>
      <c r="G47" s="155"/>
      <c r="H47" s="155"/>
      <c r="I47" s="155"/>
      <c r="J47" s="155"/>
      <c r="K47" s="155"/>
      <c r="L47" s="155"/>
      <c r="M47" s="155"/>
      <c r="N47" s="5"/>
      <c r="O47" s="5"/>
      <c r="P47" s="5"/>
      <c r="Q47" s="1"/>
    </row>
    <row r="48" spans="1:17" ht="16.5" thickBot="1">
      <c r="A48" s="1"/>
      <c r="C48" s="5"/>
      <c r="D48" s="80">
        <v>1</v>
      </c>
      <c r="E48" s="81" t="str">
        <f>+'[1]ACUM-MAYO'!A61</f>
        <v>SE TIENE POR NO PRESENTADA ( NO CUMPLIÓ PREVENCIÓN)</v>
      </c>
      <c r="F48" s="82"/>
      <c r="G48" s="82"/>
      <c r="H48" s="82"/>
      <c r="I48" s="83"/>
      <c r="J48" s="159">
        <v>0</v>
      </c>
      <c r="K48" s="160"/>
      <c r="L48" s="161"/>
      <c r="M48" s="84">
        <f>+$J48/$J65</f>
        <v>0</v>
      </c>
      <c r="N48" s="5"/>
      <c r="O48" s="5"/>
      <c r="P48" s="5"/>
      <c r="Q48" s="1"/>
    </row>
    <row r="49" spans="1:17" ht="16.5" thickBot="1">
      <c r="A49" s="1"/>
      <c r="C49" s="5"/>
      <c r="D49" s="72">
        <v>2</v>
      </c>
      <c r="E49" s="85" t="str">
        <f>+'[1]ACUM-MAYO'!A62</f>
        <v>NO CUMPLIO CON LOS EXTREMOS DEL ARTÍCULO 79 (REQUISITOS)</v>
      </c>
      <c r="F49" s="86"/>
      <c r="G49" s="86"/>
      <c r="H49" s="86"/>
      <c r="I49" s="87"/>
      <c r="J49" s="127">
        <v>0</v>
      </c>
      <c r="K49" s="128"/>
      <c r="L49" s="129"/>
      <c r="M49" s="76">
        <f>+$J49/$J65</f>
        <v>0</v>
      </c>
      <c r="N49" s="5"/>
      <c r="O49" s="5"/>
      <c r="P49" s="5"/>
      <c r="Q49" s="1"/>
    </row>
    <row r="50" spans="1:17" ht="16.5" thickBot="1">
      <c r="A50" s="1"/>
      <c r="C50" s="5"/>
      <c r="D50" s="72">
        <v>3</v>
      </c>
      <c r="E50" s="85" t="str">
        <f>+'[1]ACUM-MAYO'!A63</f>
        <v>INCOMPETENCIA </v>
      </c>
      <c r="F50" s="86"/>
      <c r="G50" s="86"/>
      <c r="H50" s="86"/>
      <c r="I50" s="87"/>
      <c r="J50" s="127">
        <v>0</v>
      </c>
      <c r="K50" s="128"/>
      <c r="L50" s="129"/>
      <c r="M50" s="76">
        <f>+$J50/$J65</f>
        <v>0</v>
      </c>
      <c r="N50" s="5"/>
      <c r="O50" s="5"/>
      <c r="P50" s="5"/>
      <c r="Q50" s="1"/>
    </row>
    <row r="51" spans="1:17" ht="16.5" thickBot="1">
      <c r="A51" s="1"/>
      <c r="C51" s="5"/>
      <c r="D51" s="72">
        <v>4</v>
      </c>
      <c r="E51" s="85" t="str">
        <f>+'[1]ACUM-MAYO'!A64</f>
        <v>NEGATIVA POR INEXISTENCIA</v>
      </c>
      <c r="F51" s="86"/>
      <c r="G51" s="86"/>
      <c r="H51" s="86"/>
      <c r="I51" s="87"/>
      <c r="J51" s="127">
        <v>8</v>
      </c>
      <c r="K51" s="128"/>
      <c r="L51" s="129"/>
      <c r="M51" s="76">
        <f>+$J51/$J65</f>
        <v>0.5714285714285714</v>
      </c>
      <c r="N51" s="5"/>
      <c r="O51" s="5"/>
      <c r="P51" s="5"/>
      <c r="Q51" s="1"/>
    </row>
    <row r="52" spans="1:17" ht="16.5" thickBot="1">
      <c r="A52" s="1"/>
      <c r="C52" s="5"/>
      <c r="D52" s="72">
        <v>5</v>
      </c>
      <c r="E52" s="85" t="str">
        <f>+'[1]ACUM-MAYO'!A65</f>
        <v>NEGATIVA CONFIDENCIAL E INEXISTENTE</v>
      </c>
      <c r="F52" s="86"/>
      <c r="G52" s="86"/>
      <c r="H52" s="86"/>
      <c r="I52" s="87"/>
      <c r="J52" s="127">
        <v>0</v>
      </c>
      <c r="K52" s="128"/>
      <c r="L52" s="129"/>
      <c r="M52" s="76">
        <f>+$J52/$J65</f>
        <v>0</v>
      </c>
      <c r="N52" s="5"/>
      <c r="O52" s="5"/>
      <c r="P52" s="5"/>
      <c r="Q52" s="1"/>
    </row>
    <row r="53" spans="1:17" ht="16.5" thickBot="1">
      <c r="A53" s="1"/>
      <c r="C53" s="5"/>
      <c r="D53" s="72">
        <v>6</v>
      </c>
      <c r="E53" s="85" t="str">
        <f>+'[1]ACUM-MAYO'!A66</f>
        <v>AFIRMATIVO</v>
      </c>
      <c r="F53" s="86"/>
      <c r="G53" s="86"/>
      <c r="H53" s="86"/>
      <c r="I53" s="87"/>
      <c r="J53" s="127">
        <v>6</v>
      </c>
      <c r="K53" s="128"/>
      <c r="L53" s="129"/>
      <c r="M53" s="76">
        <f>+$J53/J65</f>
        <v>0.42857142857142855</v>
      </c>
      <c r="N53" s="5"/>
      <c r="O53" s="5"/>
      <c r="P53" s="5"/>
      <c r="Q53" s="1"/>
    </row>
    <row r="54" spans="1:17" ht="16.5" thickBot="1">
      <c r="A54" s="1"/>
      <c r="C54" s="5"/>
      <c r="D54" s="72">
        <v>7</v>
      </c>
      <c r="E54" s="85" t="str">
        <f>+'[1]ACUM-MAYO'!A67</f>
        <v>AFIRMATIVO PARCIAL POR CONFIDENCIALIDAD </v>
      </c>
      <c r="F54" s="86"/>
      <c r="G54" s="86"/>
      <c r="H54" s="86"/>
      <c r="I54" s="87"/>
      <c r="J54" s="127">
        <v>0</v>
      </c>
      <c r="K54" s="128"/>
      <c r="L54" s="129"/>
      <c r="M54" s="76">
        <f>+$J54/J65</f>
        <v>0</v>
      </c>
      <c r="N54" s="5"/>
      <c r="O54" s="5"/>
      <c r="P54" s="5"/>
      <c r="Q54" s="1"/>
    </row>
    <row r="55" spans="1:17" ht="16.5" thickBot="1">
      <c r="A55" s="1"/>
      <c r="C55" s="5"/>
      <c r="D55" s="72">
        <v>8</v>
      </c>
      <c r="E55" s="85" t="str">
        <f>+'[1]ACUM-MAYO'!A68</f>
        <v>NEGATIVA POR CONFIDENCIALIDAD Y RESERVADA</v>
      </c>
      <c r="F55" s="88"/>
      <c r="G55" s="89"/>
      <c r="H55" s="89"/>
      <c r="I55" s="90"/>
      <c r="J55" s="127">
        <v>0</v>
      </c>
      <c r="K55" s="128"/>
      <c r="L55" s="129"/>
      <c r="M55" s="76">
        <f>+$J55/J65</f>
        <v>0</v>
      </c>
      <c r="N55" s="5"/>
      <c r="O55" s="5"/>
      <c r="P55" s="5"/>
      <c r="Q55" s="1"/>
    </row>
    <row r="56" spans="1:17" ht="16.5" thickBot="1">
      <c r="A56" s="1"/>
      <c r="C56" s="5"/>
      <c r="D56" s="72">
        <v>9</v>
      </c>
      <c r="E56" s="85" t="str">
        <f>+'[1]ACUM-MAYO'!A69</f>
        <v>AFIRMATIVO PARCIAL POR CONFIDENCIALIDAD E INEXISTENCIA</v>
      </c>
      <c r="F56" s="91"/>
      <c r="G56" s="89"/>
      <c r="H56" s="89"/>
      <c r="I56" s="90"/>
      <c r="J56" s="127">
        <v>0</v>
      </c>
      <c r="K56" s="128"/>
      <c r="L56" s="129"/>
      <c r="M56" s="76">
        <f>+J56/J65</f>
        <v>0</v>
      </c>
      <c r="N56" s="5"/>
      <c r="O56" s="5"/>
      <c r="P56" s="5"/>
      <c r="Q56" s="1"/>
    </row>
    <row r="57" spans="1:17" ht="16.5" thickBot="1">
      <c r="A57" s="1"/>
      <c r="C57" s="5"/>
      <c r="D57" s="72">
        <v>10</v>
      </c>
      <c r="E57" s="85" t="str">
        <f>+'[1]ACUM-MAYO'!A70</f>
        <v>AFIRMATIVO PARCIAL POR CONFIDENCIALIDAD, RESERVA E INEXISTENCIA</v>
      </c>
      <c r="F57" s="88"/>
      <c r="G57" s="89"/>
      <c r="H57" s="89"/>
      <c r="I57" s="90"/>
      <c r="J57" s="127">
        <v>0</v>
      </c>
      <c r="K57" s="128"/>
      <c r="L57" s="129"/>
      <c r="M57" s="76">
        <f>+J57/J65</f>
        <v>0</v>
      </c>
      <c r="N57" s="5"/>
      <c r="O57" s="5"/>
      <c r="P57" s="5"/>
      <c r="Q57" s="1"/>
    </row>
    <row r="58" spans="1:17" ht="16.5" thickBot="1">
      <c r="A58" s="1"/>
      <c r="C58" s="5"/>
      <c r="D58" s="72">
        <v>11</v>
      </c>
      <c r="E58" s="85" t="str">
        <f>+'[1]ACUM-MAYO'!A71</f>
        <v>AFIRMATIVO PARCIAL POR INEXISTENCIA</v>
      </c>
      <c r="F58" s="88"/>
      <c r="G58" s="89"/>
      <c r="H58" s="89"/>
      <c r="I58" s="90"/>
      <c r="J58" s="127">
        <v>0</v>
      </c>
      <c r="K58" s="128"/>
      <c r="L58" s="129"/>
      <c r="M58" s="76">
        <f>+$J58/J65</f>
        <v>0</v>
      </c>
      <c r="N58" s="5"/>
      <c r="O58" s="5"/>
      <c r="P58" s="5"/>
      <c r="Q58" s="1"/>
    </row>
    <row r="59" spans="1:17" ht="16.5" thickBot="1">
      <c r="A59" s="1"/>
      <c r="C59" s="5"/>
      <c r="D59" s="72">
        <v>12</v>
      </c>
      <c r="E59" s="85" t="str">
        <f>+'[1]ACUM-MAYO'!A72</f>
        <v>AFIRMATIVO PARCIAL POR RESERVA</v>
      </c>
      <c r="F59" s="86"/>
      <c r="G59" s="86"/>
      <c r="H59" s="86"/>
      <c r="I59" s="87"/>
      <c r="J59" s="127">
        <v>0</v>
      </c>
      <c r="K59" s="128"/>
      <c r="L59" s="129"/>
      <c r="M59" s="76">
        <f>+$J59/J65</f>
        <v>0</v>
      </c>
      <c r="N59" s="5"/>
      <c r="O59" s="5"/>
      <c r="P59" s="5"/>
      <c r="Q59" s="1"/>
    </row>
    <row r="60" spans="1:17" ht="16.5" thickBot="1">
      <c r="A60" s="1"/>
      <c r="C60" s="5"/>
      <c r="D60" s="72">
        <v>13</v>
      </c>
      <c r="E60" s="85" t="str">
        <f>+'[1]ACUM-MAYO'!A73</f>
        <v>AFIRMATIVO PARCIAL POR RESERVA Y CONFIDENCIALIDAD</v>
      </c>
      <c r="F60" s="86"/>
      <c r="G60" s="86"/>
      <c r="H60" s="86"/>
      <c r="I60" s="87"/>
      <c r="J60" s="127">
        <v>0</v>
      </c>
      <c r="K60" s="128"/>
      <c r="L60" s="129"/>
      <c r="M60" s="76">
        <f>+$J60/J65</f>
        <v>0</v>
      </c>
      <c r="N60" s="5"/>
      <c r="O60" s="5"/>
      <c r="P60" s="5"/>
      <c r="Q60" s="1"/>
    </row>
    <row r="61" spans="1:17" ht="16.5" thickBot="1">
      <c r="A61" s="1"/>
      <c r="C61" s="5"/>
      <c r="D61" s="72">
        <v>14</v>
      </c>
      <c r="E61" s="85" t="str">
        <f>+'[1]ACUM-MAYO'!A74</f>
        <v>AFIRMATIVO PARCIAL POR RESERVA E INEXISTENCIA</v>
      </c>
      <c r="F61" s="86"/>
      <c r="G61" s="86"/>
      <c r="H61" s="86"/>
      <c r="I61" s="87"/>
      <c r="J61" s="127">
        <v>0</v>
      </c>
      <c r="K61" s="128"/>
      <c r="L61" s="129"/>
      <c r="M61" s="76">
        <f>+$J61/J65</f>
        <v>0</v>
      </c>
      <c r="N61" s="5"/>
      <c r="O61" s="5"/>
      <c r="P61" s="5"/>
      <c r="Q61" s="1"/>
    </row>
    <row r="62" spans="1:17" ht="16.5" thickBot="1">
      <c r="A62" s="1"/>
      <c r="C62" s="5"/>
      <c r="D62" s="72">
        <v>15</v>
      </c>
      <c r="E62" s="85" t="str">
        <f>+'[1]ACUM-MAYO'!A75</f>
        <v>NEGATIVA  POR RESERVA</v>
      </c>
      <c r="F62" s="86"/>
      <c r="G62" s="86"/>
      <c r="H62" s="86"/>
      <c r="I62" s="87"/>
      <c r="J62" s="127">
        <v>0</v>
      </c>
      <c r="K62" s="128"/>
      <c r="L62" s="129"/>
      <c r="M62" s="76">
        <f>+$J62/J65</f>
        <v>0</v>
      </c>
      <c r="N62" s="5"/>
      <c r="O62" s="5"/>
      <c r="P62" s="5"/>
      <c r="Q62" s="1"/>
    </row>
    <row r="63" spans="1:17" ht="16.5" thickBot="1">
      <c r="A63" s="1"/>
      <c r="C63" s="5"/>
      <c r="D63" s="72">
        <v>16</v>
      </c>
      <c r="E63" s="85" t="str">
        <f>+'[1]ACUM-MAYO'!A76</f>
        <v>PREVENCIÓN ENTRAMITE</v>
      </c>
      <c r="F63" s="86"/>
      <c r="G63" s="86"/>
      <c r="H63" s="86"/>
      <c r="I63" s="87"/>
      <c r="J63" s="127">
        <v>0</v>
      </c>
      <c r="K63" s="128"/>
      <c r="L63" s="129"/>
      <c r="M63" s="76">
        <f>+J63/J65</f>
        <v>0</v>
      </c>
      <c r="N63" s="5"/>
      <c r="O63" s="5"/>
      <c r="P63" s="5"/>
      <c r="Q63" s="1"/>
    </row>
    <row r="64" spans="1:17" s="16" customFormat="1" ht="16.5" thickBot="1">
      <c r="A64" s="14"/>
      <c r="B64" s="15"/>
      <c r="C64" s="15"/>
      <c r="D64" s="15"/>
      <c r="E64" s="15"/>
      <c r="F64" s="15"/>
      <c r="G64" s="15"/>
      <c r="H64" s="15"/>
      <c r="I64" s="15"/>
      <c r="N64" s="15"/>
      <c r="O64" s="15"/>
      <c r="P64" s="15"/>
      <c r="Q64" s="14"/>
    </row>
    <row r="65" spans="1:17" ht="16.5" thickBot="1">
      <c r="A65" s="1"/>
      <c r="C65" s="5"/>
      <c r="D65" s="5"/>
      <c r="E65" s="5"/>
      <c r="F65" s="5"/>
      <c r="G65" s="5"/>
      <c r="H65" s="5"/>
      <c r="I65" s="5"/>
      <c r="J65" s="130">
        <f>SUM(J48:J63)</f>
        <v>14</v>
      </c>
      <c r="K65" s="131"/>
      <c r="L65" s="132"/>
      <c r="M65" s="12">
        <f>SUM(M48:M64)</f>
        <v>1</v>
      </c>
      <c r="N65" s="5"/>
      <c r="O65" s="5"/>
      <c r="P65" s="5"/>
      <c r="Q65" s="1"/>
    </row>
    <row r="66" spans="1:17" ht="1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ht="1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ht="1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ht="1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ht="1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ht="1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ht="1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ht="1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ht="1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ht="1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ht="1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ht="1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ht="1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ht="1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ht="1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ht="1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ht="1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ht="1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ht="1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ht="1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ht="1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ht="1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ht="1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ht="1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ht="1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ht="1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ht="1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ht="1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5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"/>
    </row>
    <row r="96" spans="1:17" ht="15">
      <c r="A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"/>
    </row>
    <row r="97" spans="1:17" ht="15">
      <c r="A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"/>
    </row>
    <row r="98" spans="1:17" ht="15.75" thickBot="1">
      <c r="A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"/>
    </row>
    <row r="99" spans="1:17" ht="19.5" customHeight="1" thickBot="1">
      <c r="A99" s="1"/>
      <c r="C99" s="5"/>
      <c r="D99" s="162" t="s">
        <v>11</v>
      </c>
      <c r="E99" s="163"/>
      <c r="F99" s="163"/>
      <c r="G99" s="163"/>
      <c r="H99" s="163"/>
      <c r="I99" s="163"/>
      <c r="J99" s="164"/>
      <c r="K99" s="50"/>
      <c r="L99" s="50"/>
      <c r="M99" s="5"/>
      <c r="N99" s="5"/>
      <c r="O99" s="5"/>
      <c r="P99" s="5"/>
      <c r="Q99" s="1"/>
    </row>
    <row r="100" spans="1:17" ht="15.75" customHeight="1" thickBot="1">
      <c r="A100" s="1"/>
      <c r="C100" s="5"/>
      <c r="D100" s="109">
        <v>1</v>
      </c>
      <c r="E100" s="92" t="s">
        <v>25</v>
      </c>
      <c r="F100" s="93"/>
      <c r="G100" s="94"/>
      <c r="H100" s="94"/>
      <c r="I100" s="95">
        <v>2</v>
      </c>
      <c r="J100" s="96">
        <f>+I100/I106</f>
        <v>0.14285714285714285</v>
      </c>
      <c r="K100" s="54"/>
      <c r="L100" s="54"/>
      <c r="M100" s="5"/>
      <c r="N100" s="5"/>
      <c r="O100" s="5"/>
      <c r="P100" s="5"/>
      <c r="Q100" s="1"/>
    </row>
    <row r="101" spans="1:17" ht="15.75" customHeight="1" thickBot="1">
      <c r="A101" s="1"/>
      <c r="C101" s="5"/>
      <c r="D101" s="109">
        <v>2</v>
      </c>
      <c r="E101" s="97" t="s">
        <v>26</v>
      </c>
      <c r="F101" s="98"/>
      <c r="G101" s="94"/>
      <c r="H101" s="94"/>
      <c r="I101" s="99">
        <v>12</v>
      </c>
      <c r="J101" s="96">
        <f>I101/I106</f>
        <v>0.8571428571428571</v>
      </c>
      <c r="K101" s="54"/>
      <c r="L101" s="54"/>
      <c r="M101" s="5"/>
      <c r="N101" s="5"/>
      <c r="O101" s="5"/>
      <c r="P101" s="5"/>
      <c r="Q101" s="1"/>
    </row>
    <row r="102" spans="1:17" ht="37.5" customHeight="1" thickBot="1">
      <c r="A102" s="1"/>
      <c r="C102" s="5"/>
      <c r="D102" s="109">
        <v>3</v>
      </c>
      <c r="E102" s="166" t="s">
        <v>30</v>
      </c>
      <c r="F102" s="167"/>
      <c r="G102" s="167"/>
      <c r="H102" s="168"/>
      <c r="I102" s="99">
        <v>0</v>
      </c>
      <c r="J102" s="96">
        <f>+I102/I106</f>
        <v>0</v>
      </c>
      <c r="K102" s="54"/>
      <c r="L102" s="54"/>
      <c r="M102" s="5"/>
      <c r="N102" s="5"/>
      <c r="O102" s="5"/>
      <c r="P102" s="5"/>
      <c r="Q102" s="1"/>
    </row>
    <row r="103" spans="1:17" ht="15.75" customHeight="1" thickBot="1">
      <c r="A103" s="1"/>
      <c r="C103" s="5"/>
      <c r="D103" s="109">
        <v>4</v>
      </c>
      <c r="E103" s="97" t="s">
        <v>27</v>
      </c>
      <c r="F103" s="98"/>
      <c r="G103" s="94"/>
      <c r="H103" s="94"/>
      <c r="I103" s="99">
        <v>0</v>
      </c>
      <c r="J103" s="96">
        <f>I103/I106</f>
        <v>0</v>
      </c>
      <c r="K103" s="54"/>
      <c r="L103" s="54"/>
      <c r="M103" s="5"/>
      <c r="N103" s="5"/>
      <c r="O103" s="5"/>
      <c r="P103" s="5"/>
      <c r="Q103" s="1"/>
    </row>
    <row r="104" spans="1:17" ht="15.75" customHeight="1" thickBot="1">
      <c r="A104" s="1"/>
      <c r="C104" s="5"/>
      <c r="D104" s="110">
        <v>5</v>
      </c>
      <c r="E104" s="97" t="s">
        <v>28</v>
      </c>
      <c r="F104" s="98"/>
      <c r="G104" s="94"/>
      <c r="H104" s="94"/>
      <c r="I104" s="95">
        <v>0</v>
      </c>
      <c r="J104" s="100">
        <f>+I104/I106</f>
        <v>0</v>
      </c>
      <c r="K104" s="54"/>
      <c r="L104" s="54"/>
      <c r="M104" s="5"/>
      <c r="N104" s="5"/>
      <c r="O104" s="5"/>
      <c r="P104" s="5"/>
      <c r="Q104" s="1"/>
    </row>
    <row r="105" spans="1:17" ht="15.75" customHeight="1" thickBot="1">
      <c r="A105" s="1"/>
      <c r="C105" s="5"/>
      <c r="D105" s="101"/>
      <c r="E105" s="102"/>
      <c r="F105" s="102"/>
      <c r="G105" s="108"/>
      <c r="H105" s="102"/>
      <c r="I105" s="102"/>
      <c r="J105" s="102"/>
      <c r="K105" s="5"/>
      <c r="L105" s="5"/>
      <c r="M105" s="5"/>
      <c r="N105" s="5"/>
      <c r="O105" s="5"/>
      <c r="P105" s="5"/>
      <c r="Q105" s="1"/>
    </row>
    <row r="106" spans="1:17" ht="15.75" customHeight="1" thickBot="1">
      <c r="A106" s="1"/>
      <c r="C106" s="5"/>
      <c r="D106" s="103"/>
      <c r="E106" s="103"/>
      <c r="F106" s="103"/>
      <c r="G106" s="104"/>
      <c r="H106" s="105" t="s">
        <v>5</v>
      </c>
      <c r="I106" s="106">
        <f>SUM(I100:I105)</f>
        <v>14</v>
      </c>
      <c r="J106" s="107">
        <f>SUM(J100:J105)</f>
        <v>1</v>
      </c>
      <c r="K106" s="55"/>
      <c r="L106" s="55"/>
      <c r="M106" s="5"/>
      <c r="N106" s="5"/>
      <c r="O106" s="5"/>
      <c r="P106" s="5"/>
      <c r="Q106" s="1"/>
    </row>
    <row r="107" spans="1:17" ht="1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Q107" s="1"/>
    </row>
    <row r="108" spans="1:17" s="16" customFormat="1" ht="15.75">
      <c r="A108" s="14"/>
      <c r="B108" s="15"/>
      <c r="C108" s="15"/>
      <c r="D108" s="5"/>
      <c r="E108" s="5"/>
      <c r="F108" s="5"/>
      <c r="G108" s="5"/>
      <c r="H108" s="5"/>
      <c r="I108" s="5"/>
      <c r="J108" s="5"/>
      <c r="K108" s="5"/>
      <c r="L108" s="5"/>
      <c r="M108" s="15"/>
      <c r="N108" s="15"/>
      <c r="O108" s="15"/>
      <c r="P108" s="15"/>
      <c r="Q108" s="14"/>
    </row>
    <row r="109" spans="1:17" ht="18.75">
      <c r="A109" s="1"/>
      <c r="C109" s="5"/>
      <c r="D109" s="165"/>
      <c r="E109" s="165"/>
      <c r="F109" s="165"/>
      <c r="G109" s="165"/>
      <c r="H109" s="165"/>
      <c r="I109" s="165"/>
      <c r="J109" s="165"/>
      <c r="K109" s="50"/>
      <c r="L109" s="50"/>
      <c r="M109" s="5"/>
      <c r="N109" s="5"/>
      <c r="O109" s="5"/>
      <c r="P109" s="5"/>
      <c r="Q109" s="1"/>
    </row>
    <row r="110" spans="1:17" ht="1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P110" s="5"/>
      <c r="Q110" s="1"/>
    </row>
    <row r="111" spans="1:17" ht="1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ht="1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ht="1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ht="1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"/>
    </row>
    <row r="115" spans="1:17" ht="1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ht="1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ht="1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ht="1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 t="s">
        <v>12</v>
      </c>
      <c r="P118" s="5"/>
      <c r="Q118" s="1"/>
    </row>
    <row r="119" spans="1:17" ht="1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ht="1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ht="1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ht="1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ht="1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ht="1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ht="1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ht="1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ht="1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ht="1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ht="1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ht="1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5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"/>
    </row>
    <row r="133" spans="1:17" ht="15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"/>
    </row>
    <row r="134" spans="1:17" ht="15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"/>
    </row>
    <row r="135" spans="1:17" ht="1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5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ht="15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5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"/>
    </row>
    <row r="140" spans="1:17" ht="1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5">
      <c r="A142" s="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1"/>
    </row>
    <row r="143" spans="1:17" ht="15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ht="15.75" thickBot="1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"/>
    </row>
    <row r="145" spans="1:17" ht="19.5" thickBot="1">
      <c r="A145" s="1"/>
      <c r="C145" s="5"/>
      <c r="D145" s="5"/>
      <c r="E145" s="141" t="s">
        <v>13</v>
      </c>
      <c r="F145" s="142"/>
      <c r="G145" s="142"/>
      <c r="H145" s="142"/>
      <c r="I145" s="142"/>
      <c r="J145" s="143"/>
      <c r="K145" s="50"/>
      <c r="L145" s="50"/>
      <c r="M145" s="5"/>
      <c r="N145" s="5"/>
      <c r="O145" s="5"/>
      <c r="P145" s="5"/>
      <c r="Q145" s="1"/>
    </row>
    <row r="146" spans="1:17" ht="15.75" thickBot="1">
      <c r="A146" s="1"/>
      <c r="C146" s="5"/>
      <c r="D146" s="5"/>
      <c r="E146" s="144" t="s">
        <v>14</v>
      </c>
      <c r="F146" s="145"/>
      <c r="G146" s="145"/>
      <c r="H146" s="145"/>
      <c r="I146" s="146"/>
      <c r="J146" s="20">
        <v>39</v>
      </c>
      <c r="K146" s="56"/>
      <c r="L146" s="56"/>
      <c r="M146" s="5"/>
      <c r="N146" s="5"/>
      <c r="O146" s="5"/>
      <c r="P146" s="5"/>
      <c r="Q146" s="1"/>
    </row>
    <row r="147" spans="1:17" ht="19.5" customHeight="1" thickBot="1">
      <c r="A147" s="1"/>
      <c r="C147" s="5"/>
      <c r="D147" s="5"/>
      <c r="E147" s="5"/>
      <c r="F147" s="5"/>
      <c r="G147" s="5"/>
      <c r="H147" s="5"/>
      <c r="I147" s="21" t="s">
        <v>5</v>
      </c>
      <c r="J147" s="11">
        <f>SUM(J146)</f>
        <v>39</v>
      </c>
      <c r="K147" s="57"/>
      <c r="L147" s="57"/>
      <c r="M147" s="5"/>
      <c r="N147" s="5"/>
      <c r="O147" s="5"/>
      <c r="P147" s="5"/>
      <c r="Q147" s="1"/>
    </row>
    <row r="148" spans="1:17" ht="15.75" customHeight="1">
      <c r="A148" s="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1"/>
    </row>
    <row r="149" spans="1:17" ht="15.75" thickBot="1">
      <c r="A149" s="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1"/>
    </row>
    <row r="150" spans="1:17" ht="19.5" thickBot="1">
      <c r="A150" s="1"/>
      <c r="C150" s="5"/>
      <c r="D150" s="5"/>
      <c r="E150" s="141" t="s">
        <v>15</v>
      </c>
      <c r="F150" s="142"/>
      <c r="G150" s="142"/>
      <c r="H150" s="142"/>
      <c r="I150" s="142"/>
      <c r="J150" s="143"/>
      <c r="K150" s="50"/>
      <c r="L150" s="50"/>
      <c r="M150" s="5"/>
      <c r="N150" s="5"/>
      <c r="O150" s="5"/>
      <c r="P150" s="5"/>
      <c r="Q150" s="1"/>
    </row>
    <row r="151" spans="1:17" ht="15.75" thickBot="1">
      <c r="A151" s="1"/>
      <c r="C151" s="5"/>
      <c r="D151" s="5"/>
      <c r="E151" s="144" t="s">
        <v>16</v>
      </c>
      <c r="F151" s="145"/>
      <c r="G151" s="145"/>
      <c r="H151" s="145"/>
      <c r="I151" s="146"/>
      <c r="J151" s="22">
        <v>38</v>
      </c>
      <c r="K151" s="36"/>
      <c r="L151" s="36"/>
      <c r="M151" s="5"/>
      <c r="N151" s="5"/>
      <c r="O151" s="5"/>
      <c r="P151" s="5"/>
      <c r="Q151" s="1"/>
    </row>
    <row r="152" spans="1:17" ht="19.5" customHeight="1" thickBot="1">
      <c r="A152" s="1"/>
      <c r="C152" s="5"/>
      <c r="D152" s="5"/>
      <c r="E152" s="5"/>
      <c r="F152" s="5"/>
      <c r="G152" s="5"/>
      <c r="H152" s="5"/>
      <c r="I152" s="21" t="s">
        <v>5</v>
      </c>
      <c r="J152" s="11">
        <f>SUM(J151)</f>
        <v>38</v>
      </c>
      <c r="K152" s="57"/>
      <c r="L152" s="57"/>
      <c r="M152" s="5"/>
      <c r="N152" s="5"/>
      <c r="O152" s="5"/>
      <c r="P152" s="5"/>
      <c r="Q152" s="1"/>
    </row>
    <row r="153" spans="1:17" ht="1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>
      <c r="A155" s="1"/>
      <c r="C155" s="5"/>
      <c r="D155" s="5"/>
      <c r="E155" s="136" t="s">
        <v>17</v>
      </c>
      <c r="F155" s="137"/>
      <c r="G155" s="137"/>
      <c r="H155" s="137"/>
      <c r="I155" s="137"/>
      <c r="J155" s="138"/>
      <c r="K155" s="58"/>
      <c r="L155" s="58"/>
      <c r="M155" s="5"/>
      <c r="N155" s="5"/>
      <c r="O155" s="5"/>
      <c r="P155" s="5"/>
      <c r="Q155" s="1"/>
    </row>
    <row r="156" spans="1:17" ht="15.75" thickBot="1">
      <c r="A156" s="1"/>
      <c r="C156" s="5"/>
      <c r="D156" s="5"/>
      <c r="E156" s="144" t="s">
        <v>18</v>
      </c>
      <c r="F156" s="145"/>
      <c r="G156" s="145"/>
      <c r="H156" s="145"/>
      <c r="I156" s="146"/>
      <c r="J156" s="22">
        <v>0</v>
      </c>
      <c r="K156" s="36"/>
      <c r="L156" s="36"/>
      <c r="M156" s="5"/>
      <c r="N156" s="5"/>
      <c r="O156" s="5"/>
      <c r="P156" s="5"/>
      <c r="Q156" s="1"/>
    </row>
    <row r="157" spans="1:17" ht="16.5" thickBot="1">
      <c r="A157" s="1"/>
      <c r="C157" s="5"/>
      <c r="D157" s="5"/>
      <c r="E157" s="5"/>
      <c r="F157" s="5"/>
      <c r="G157" s="5"/>
      <c r="H157" s="5"/>
      <c r="I157" s="21" t="s">
        <v>5</v>
      </c>
      <c r="J157" s="11">
        <f>SUM(J156)</f>
        <v>0</v>
      </c>
      <c r="K157" s="57"/>
      <c r="L157" s="57"/>
      <c r="M157" s="5"/>
      <c r="N157" s="5"/>
      <c r="O157" s="5"/>
      <c r="P157" s="5"/>
      <c r="Q157" s="1"/>
    </row>
    <row r="158" spans="1:17" ht="15.75" customHeight="1">
      <c r="A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"/>
    </row>
    <row r="159" spans="1:17" ht="15.75" thickBot="1">
      <c r="A159" s="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1"/>
    </row>
    <row r="160" spans="1:17" ht="19.5" thickBot="1">
      <c r="A160" s="1"/>
      <c r="C160" s="5"/>
      <c r="D160" s="5"/>
      <c r="E160" s="136" t="s">
        <v>19</v>
      </c>
      <c r="F160" s="137"/>
      <c r="G160" s="137"/>
      <c r="H160" s="137"/>
      <c r="I160" s="137"/>
      <c r="J160" s="138"/>
      <c r="K160" s="58"/>
      <c r="L160" s="58"/>
      <c r="M160" s="5"/>
      <c r="N160" s="5"/>
      <c r="O160" s="5"/>
      <c r="P160" s="5"/>
      <c r="Q160" s="1"/>
    </row>
    <row r="161" spans="1:17" ht="15.75" thickBot="1">
      <c r="A161" s="1"/>
      <c r="C161" s="5"/>
      <c r="D161" s="5"/>
      <c r="E161" s="144" t="s">
        <v>19</v>
      </c>
      <c r="F161" s="145"/>
      <c r="G161" s="145"/>
      <c r="H161" s="145"/>
      <c r="I161" s="146"/>
      <c r="J161" s="22">
        <v>2</v>
      </c>
      <c r="K161" s="36"/>
      <c r="L161" s="36"/>
      <c r="M161" s="5"/>
      <c r="N161" s="5"/>
      <c r="O161" s="5"/>
      <c r="P161" s="5"/>
      <c r="Q161" s="1"/>
    </row>
    <row r="162" spans="1:17" ht="16.5" thickBot="1">
      <c r="A162" s="1"/>
      <c r="C162" s="5"/>
      <c r="D162" s="5"/>
      <c r="E162" s="23"/>
      <c r="F162" s="23"/>
      <c r="G162" s="23"/>
      <c r="H162" s="23"/>
      <c r="I162" s="21" t="s">
        <v>5</v>
      </c>
      <c r="J162" s="11">
        <f>SUM(J161)</f>
        <v>2</v>
      </c>
      <c r="K162" s="57"/>
      <c r="L162" s="57"/>
      <c r="M162" s="5"/>
      <c r="N162" s="5"/>
      <c r="O162" s="5"/>
      <c r="P162" s="5"/>
      <c r="Q162" s="1"/>
    </row>
    <row r="163" spans="1:17" ht="1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ht="15.75" thickBot="1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ht="19.5" thickBot="1">
      <c r="A165" s="1"/>
      <c r="C165" s="5"/>
      <c r="D165" s="141" t="s">
        <v>20</v>
      </c>
      <c r="E165" s="142"/>
      <c r="F165" s="142"/>
      <c r="G165" s="142"/>
      <c r="H165" s="142"/>
      <c r="I165" s="142"/>
      <c r="J165" s="143"/>
      <c r="K165" s="50"/>
      <c r="L165" s="50"/>
      <c r="M165" s="5"/>
      <c r="N165" s="5"/>
      <c r="O165" s="5"/>
      <c r="P165" s="5"/>
      <c r="Q165" s="1"/>
    </row>
    <row r="166" spans="1:17" ht="15.75" thickBot="1">
      <c r="A166" s="1"/>
      <c r="C166" s="5"/>
      <c r="D166" s="24">
        <v>1</v>
      </c>
      <c r="E166" s="133" t="str">
        <f>+'[1]ACUM-MAYO'!A162</f>
        <v>ORDINARIA</v>
      </c>
      <c r="F166" s="134"/>
      <c r="G166" s="134"/>
      <c r="H166" s="135"/>
      <c r="I166" s="52">
        <v>3</v>
      </c>
      <c r="J166" s="25">
        <f>I166/I171</f>
        <v>0.21428571428571427</v>
      </c>
      <c r="K166" s="59"/>
      <c r="L166" s="59"/>
      <c r="M166" s="5"/>
      <c r="N166" s="5"/>
      <c r="O166" s="5"/>
      <c r="P166" s="5"/>
      <c r="Q166" s="1"/>
    </row>
    <row r="167" spans="1:17" ht="19.5" customHeight="1" thickBot="1">
      <c r="A167" s="1"/>
      <c r="C167" s="5"/>
      <c r="D167" s="24">
        <v>2</v>
      </c>
      <c r="E167" s="133" t="str">
        <f>+'[1]ACUM-MAYO'!A163</f>
        <v>FUNDAMENTAL</v>
      </c>
      <c r="F167" s="134"/>
      <c r="G167" s="134"/>
      <c r="H167" s="135"/>
      <c r="I167" s="52">
        <v>11</v>
      </c>
      <c r="J167" s="26">
        <f>I167/I171</f>
        <v>0.7857142857142857</v>
      </c>
      <c r="K167" s="59"/>
      <c r="L167" s="59"/>
      <c r="M167" s="5"/>
      <c r="N167" s="5"/>
      <c r="O167" s="5"/>
      <c r="P167" s="5"/>
      <c r="Q167" s="1"/>
    </row>
    <row r="168" spans="1:17" ht="15.75" thickBot="1">
      <c r="A168" s="1"/>
      <c r="C168" s="5"/>
      <c r="D168" s="27">
        <v>4</v>
      </c>
      <c r="E168" s="133" t="str">
        <f>+'[1]ACUM-MAYO'!A165</f>
        <v>RESERVADA</v>
      </c>
      <c r="F168" s="134"/>
      <c r="G168" s="134"/>
      <c r="H168" s="135"/>
      <c r="I168" s="52">
        <v>0</v>
      </c>
      <c r="J168" s="26">
        <f>I168/I171</f>
        <v>0</v>
      </c>
      <c r="K168" s="59"/>
      <c r="L168" s="59"/>
      <c r="M168" s="5"/>
      <c r="N168" s="5"/>
      <c r="O168" s="5"/>
      <c r="P168" s="5"/>
      <c r="Q168" s="1"/>
    </row>
    <row r="169" spans="1:17" ht="15.75" thickBot="1">
      <c r="A169" s="1"/>
      <c r="C169" s="5"/>
      <c r="D169" s="24">
        <v>3</v>
      </c>
      <c r="E169" s="133" t="s">
        <v>29</v>
      </c>
      <c r="F169" s="134"/>
      <c r="G169" s="134"/>
      <c r="H169" s="135"/>
      <c r="I169" s="52">
        <v>0</v>
      </c>
      <c r="J169" s="28">
        <f>I169/I171</f>
        <v>0</v>
      </c>
      <c r="K169" s="59"/>
      <c r="L169" s="59"/>
      <c r="M169" s="5"/>
      <c r="N169" s="5"/>
      <c r="O169" s="5"/>
      <c r="P169" s="5"/>
      <c r="Q169" s="1"/>
    </row>
    <row r="170" spans="1:17" ht="15.75" thickBot="1">
      <c r="A170" s="1"/>
      <c r="C170" s="5"/>
      <c r="D170" s="5"/>
      <c r="E170" s="5"/>
      <c r="F170" s="5"/>
      <c r="G170" s="5"/>
      <c r="H170" s="5"/>
      <c r="I170" s="29"/>
      <c r="J170" s="30"/>
      <c r="K170" s="30"/>
      <c r="L170" s="30"/>
      <c r="M170" s="5"/>
      <c r="N170" s="5"/>
      <c r="O170" s="5"/>
      <c r="P170" s="5"/>
      <c r="Q170" s="1"/>
    </row>
    <row r="171" spans="1:17" ht="16.5" thickBot="1">
      <c r="A171" s="1"/>
      <c r="C171" s="5"/>
      <c r="D171" s="15"/>
      <c r="E171" s="31"/>
      <c r="F171" s="31"/>
      <c r="G171" s="31"/>
      <c r="H171" s="53" t="s">
        <v>5</v>
      </c>
      <c r="I171" s="11">
        <f>SUM(I166:I170)</f>
        <v>14</v>
      </c>
      <c r="J171" s="32">
        <f>SUM(J166:J169)</f>
        <v>1</v>
      </c>
      <c r="K171" s="60"/>
      <c r="L171" s="60"/>
      <c r="M171" s="5"/>
      <c r="N171" s="5"/>
      <c r="O171" s="5"/>
      <c r="P171" s="5"/>
      <c r="Q171" s="1"/>
    </row>
    <row r="172" spans="1:17" ht="15">
      <c r="A172" s="1"/>
      <c r="C172" s="5"/>
      <c r="D172" s="5"/>
      <c r="E172" s="5"/>
      <c r="F172" s="5"/>
      <c r="G172" s="5"/>
      <c r="H172" s="33"/>
      <c r="I172" s="5"/>
      <c r="J172" s="5"/>
      <c r="K172" s="5"/>
      <c r="L172" s="5"/>
      <c r="M172" s="5"/>
      <c r="N172" s="5"/>
      <c r="O172" s="5"/>
      <c r="P172" s="5"/>
      <c r="Q172" s="1"/>
    </row>
    <row r="173" spans="1:17" s="16" customFormat="1" ht="15.75">
      <c r="A173" s="14"/>
      <c r="B173" s="15"/>
      <c r="C173" s="15"/>
      <c r="D173" s="5"/>
      <c r="E173" s="5"/>
      <c r="F173" s="5"/>
      <c r="G173" s="5"/>
      <c r="H173" s="33"/>
      <c r="I173" s="5"/>
      <c r="J173" s="5"/>
      <c r="K173" s="5"/>
      <c r="L173" s="5"/>
      <c r="M173" s="15"/>
      <c r="N173" s="15"/>
      <c r="O173" s="15"/>
      <c r="P173" s="15"/>
      <c r="Q173" s="14"/>
    </row>
    <row r="174" spans="1:17" ht="15">
      <c r="A174" s="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1"/>
    </row>
    <row r="175" spans="1:17" ht="15">
      <c r="A175" s="1"/>
      <c r="C175" s="5"/>
      <c r="D175" s="5"/>
      <c r="E175" s="5"/>
      <c r="F175" s="5"/>
      <c r="G175" s="5"/>
      <c r="H175" s="33"/>
      <c r="I175" s="5"/>
      <c r="J175" s="5"/>
      <c r="K175" s="5"/>
      <c r="L175" s="5"/>
      <c r="M175" s="5"/>
      <c r="N175" s="5"/>
      <c r="O175" s="5"/>
      <c r="P175" s="5"/>
      <c r="Q175" s="1"/>
    </row>
    <row r="176" spans="1:17" ht="15">
      <c r="A176" s="1"/>
      <c r="C176" s="5"/>
      <c r="D176" s="5"/>
      <c r="E176" s="5"/>
      <c r="F176" s="5"/>
      <c r="G176" s="5"/>
      <c r="H176" s="33"/>
      <c r="I176" s="5"/>
      <c r="J176" s="5"/>
      <c r="K176" s="5"/>
      <c r="L176" s="5"/>
      <c r="M176" s="5"/>
      <c r="N176" s="5"/>
      <c r="O176" s="5"/>
      <c r="P176" s="5"/>
      <c r="Q176" s="1"/>
    </row>
    <row r="177" spans="1:17" ht="15">
      <c r="A177" s="1"/>
      <c r="C177" s="5"/>
      <c r="D177" s="5"/>
      <c r="E177" s="5"/>
      <c r="F177" s="5"/>
      <c r="G177" s="5"/>
      <c r="H177" s="33"/>
      <c r="I177" s="5"/>
      <c r="J177" s="5"/>
      <c r="K177" s="5"/>
      <c r="L177" s="5"/>
      <c r="M177" s="5"/>
      <c r="N177" s="5"/>
      <c r="O177" s="5"/>
      <c r="P177" s="5"/>
      <c r="Q177" s="1"/>
    </row>
    <row r="178" spans="1:17" ht="15">
      <c r="A178" s="1"/>
      <c r="C178" s="5"/>
      <c r="D178" s="5"/>
      <c r="E178" s="5"/>
      <c r="F178" s="5"/>
      <c r="G178" s="5"/>
      <c r="H178" s="33"/>
      <c r="I178" s="5"/>
      <c r="J178" s="5"/>
      <c r="K178" s="5"/>
      <c r="L178" s="5"/>
      <c r="M178" s="5"/>
      <c r="N178" s="5"/>
      <c r="O178" s="5"/>
      <c r="P178" s="5"/>
      <c r="Q178" s="1"/>
    </row>
    <row r="179" spans="1:17" ht="15">
      <c r="A179" s="1"/>
      <c r="C179" s="5"/>
      <c r="D179" s="5"/>
      <c r="E179" s="5"/>
      <c r="F179" s="5"/>
      <c r="G179" s="5"/>
      <c r="H179" s="33"/>
      <c r="I179" s="5"/>
      <c r="J179" s="5"/>
      <c r="K179" s="5"/>
      <c r="L179" s="5"/>
      <c r="M179" s="5"/>
      <c r="N179" s="5"/>
      <c r="O179" s="5"/>
      <c r="P179" s="5"/>
      <c r="Q179" s="1"/>
    </row>
    <row r="180" spans="1:17" ht="15">
      <c r="A180" s="1"/>
      <c r="C180" s="5"/>
      <c r="D180" s="5"/>
      <c r="E180" s="5"/>
      <c r="F180" s="5"/>
      <c r="G180" s="5"/>
      <c r="H180" s="33"/>
      <c r="I180" s="5"/>
      <c r="J180" s="5"/>
      <c r="K180" s="5"/>
      <c r="L180" s="5"/>
      <c r="M180" s="5"/>
      <c r="N180" s="5"/>
      <c r="O180" s="5"/>
      <c r="P180" s="5"/>
      <c r="Q180" s="1"/>
    </row>
    <row r="181" spans="1:17" ht="15">
      <c r="A181" s="1"/>
      <c r="C181" s="5"/>
      <c r="D181" s="5"/>
      <c r="E181" s="5"/>
      <c r="F181" s="5"/>
      <c r="G181" s="5"/>
      <c r="H181" s="33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">
      <c r="A182" s="1"/>
      <c r="C182" s="5"/>
      <c r="D182" s="5"/>
      <c r="E182" s="5"/>
      <c r="F182" s="5"/>
      <c r="G182" s="5"/>
      <c r="H182" s="33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">
      <c r="A183" s="1"/>
      <c r="C183" s="5"/>
      <c r="D183" s="5"/>
      <c r="E183" s="5"/>
      <c r="F183" s="5"/>
      <c r="G183" s="5"/>
      <c r="H183" s="33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5">
      <c r="A184" s="1"/>
      <c r="C184" s="5"/>
      <c r="D184" s="5"/>
      <c r="E184" s="5"/>
      <c r="F184" s="5"/>
      <c r="G184" s="5"/>
      <c r="H184" s="33"/>
      <c r="I184" s="5"/>
      <c r="J184" s="5"/>
      <c r="K184" s="5"/>
      <c r="L184" s="5"/>
      <c r="M184" s="5"/>
      <c r="N184" s="5"/>
      <c r="O184" s="5"/>
      <c r="P184" s="5"/>
      <c r="Q184" s="1"/>
    </row>
    <row r="185" spans="1:17" ht="15">
      <c r="A185" s="1"/>
      <c r="C185" s="5"/>
      <c r="D185" s="5"/>
      <c r="E185" s="5"/>
      <c r="F185" s="5"/>
      <c r="G185" s="5"/>
      <c r="H185" s="33"/>
      <c r="I185" s="5"/>
      <c r="J185" s="5"/>
      <c r="K185" s="5"/>
      <c r="L185" s="5"/>
      <c r="M185" s="5"/>
      <c r="N185" s="5"/>
      <c r="O185" s="5"/>
      <c r="P185" s="5"/>
      <c r="Q185" s="1"/>
    </row>
    <row r="186" spans="1:17" ht="15">
      <c r="A186" s="1"/>
      <c r="C186" s="5"/>
      <c r="D186" s="5"/>
      <c r="E186" s="5"/>
      <c r="F186" s="5"/>
      <c r="G186" s="5"/>
      <c r="H186" s="33"/>
      <c r="I186" s="5"/>
      <c r="J186" s="5"/>
      <c r="K186" s="5"/>
      <c r="L186" s="5"/>
      <c r="M186" s="5"/>
      <c r="N186" s="5"/>
      <c r="O186" s="5"/>
      <c r="P186" s="5"/>
      <c r="Q186" s="1"/>
    </row>
    <row r="187" spans="1:17" ht="15">
      <c r="A187" s="1"/>
      <c r="C187" s="5"/>
      <c r="D187" s="5"/>
      <c r="E187" s="5"/>
      <c r="F187" s="5"/>
      <c r="G187" s="5"/>
      <c r="H187" s="33"/>
      <c r="I187" s="5"/>
      <c r="J187" s="5"/>
      <c r="K187" s="5"/>
      <c r="L187" s="5"/>
      <c r="M187" s="5"/>
      <c r="N187" s="5"/>
      <c r="O187" s="5"/>
      <c r="P187" s="5"/>
      <c r="Q187" s="1"/>
    </row>
    <row r="188" spans="1:17" ht="15">
      <c r="A188" s="1"/>
      <c r="C188" s="5"/>
      <c r="D188" s="5"/>
      <c r="E188" s="5"/>
      <c r="F188" s="5"/>
      <c r="G188" s="5"/>
      <c r="H188" s="33"/>
      <c r="I188" s="5"/>
      <c r="J188" s="5"/>
      <c r="K188" s="5"/>
      <c r="L188" s="5"/>
      <c r="M188" s="5"/>
      <c r="N188" s="5"/>
      <c r="O188" s="5"/>
      <c r="P188" s="5"/>
      <c r="Q188" s="1"/>
    </row>
    <row r="189" spans="1:17" ht="15">
      <c r="A189" s="1"/>
      <c r="C189" s="5"/>
      <c r="D189" s="5"/>
      <c r="E189" s="5"/>
      <c r="F189" s="5"/>
      <c r="G189" s="5"/>
      <c r="H189" s="33"/>
      <c r="I189" s="5"/>
      <c r="J189" s="5"/>
      <c r="K189" s="5"/>
      <c r="L189" s="5"/>
      <c r="M189" s="5"/>
      <c r="N189" s="5"/>
      <c r="O189" s="5"/>
      <c r="P189" s="5"/>
      <c r="Q189" s="1"/>
    </row>
    <row r="190" spans="1:17" ht="15">
      <c r="A190" s="1"/>
      <c r="C190" s="5"/>
      <c r="D190" s="5"/>
      <c r="E190" s="5"/>
      <c r="F190" s="5"/>
      <c r="G190" s="5"/>
      <c r="H190" s="33"/>
      <c r="I190" s="5"/>
      <c r="J190" s="5"/>
      <c r="K190" s="5"/>
      <c r="L190" s="5"/>
      <c r="M190" s="5"/>
      <c r="N190" s="5"/>
      <c r="O190" s="5"/>
      <c r="P190" s="5"/>
      <c r="Q190" s="1"/>
    </row>
    <row r="191" spans="1:17" ht="15">
      <c r="A191" s="1"/>
      <c r="C191" s="5"/>
      <c r="D191" s="5"/>
      <c r="E191" s="5"/>
      <c r="F191" s="5"/>
      <c r="G191" s="5"/>
      <c r="H191" s="33"/>
      <c r="I191" s="5"/>
      <c r="J191" s="5"/>
      <c r="K191" s="5"/>
      <c r="L191" s="5"/>
      <c r="M191" s="5"/>
      <c r="N191" s="5"/>
      <c r="O191" s="5"/>
      <c r="P191" s="5"/>
      <c r="Q191" s="1"/>
    </row>
    <row r="192" spans="1:17" ht="15.75" thickBot="1">
      <c r="A192" s="1"/>
      <c r="C192" s="5"/>
      <c r="D192" s="5"/>
      <c r="E192" s="5"/>
      <c r="F192" s="5"/>
      <c r="G192" s="5"/>
      <c r="H192" s="33"/>
      <c r="I192" s="5"/>
      <c r="J192" s="5"/>
      <c r="K192" s="5"/>
      <c r="L192" s="5"/>
      <c r="M192" s="5"/>
      <c r="N192" s="5"/>
      <c r="O192" s="5"/>
      <c r="P192" s="5"/>
      <c r="Q192" s="1"/>
    </row>
    <row r="193" spans="1:17" ht="19.5" thickBot="1">
      <c r="A193" s="1"/>
      <c r="C193" s="5"/>
      <c r="D193" s="141" t="s">
        <v>21</v>
      </c>
      <c r="E193" s="142"/>
      <c r="F193" s="142"/>
      <c r="G193" s="142"/>
      <c r="H193" s="142"/>
      <c r="I193" s="142"/>
      <c r="J193" s="143"/>
      <c r="K193" s="50"/>
      <c r="L193" s="50"/>
      <c r="M193" s="5"/>
      <c r="N193" s="5"/>
      <c r="O193" s="5"/>
      <c r="P193" s="5"/>
      <c r="Q193" s="1"/>
    </row>
    <row r="194" spans="1:17" ht="15.75" thickBot="1">
      <c r="A194" s="1"/>
      <c r="C194" s="5"/>
      <c r="D194" s="24">
        <v>1</v>
      </c>
      <c r="E194" s="133" t="str">
        <f>+'[1]ACUM-MAYO'!A173</f>
        <v>ECONOMICA ADMINISTRATIVA</v>
      </c>
      <c r="F194" s="134"/>
      <c r="G194" s="134"/>
      <c r="H194" s="135"/>
      <c r="I194" s="52">
        <v>12</v>
      </c>
      <c r="J194" s="34">
        <f>I194/I199</f>
        <v>0.8571428571428571</v>
      </c>
      <c r="K194" s="54"/>
      <c r="L194" s="54"/>
      <c r="M194" s="5"/>
      <c r="N194" s="5"/>
      <c r="O194" s="5"/>
      <c r="P194" s="5"/>
      <c r="Q194" s="1"/>
    </row>
    <row r="195" spans="1:17" ht="19.5" customHeight="1" thickBot="1">
      <c r="A195" s="1"/>
      <c r="C195" s="5"/>
      <c r="D195" s="24">
        <v>2</v>
      </c>
      <c r="E195" s="133" t="str">
        <f>+'[1]ACUM-MAYO'!A174</f>
        <v>TRAMITE</v>
      </c>
      <c r="F195" s="134"/>
      <c r="G195" s="134"/>
      <c r="H195" s="135"/>
      <c r="I195" s="52">
        <v>2</v>
      </c>
      <c r="J195" s="17">
        <f>I195/I199</f>
        <v>0.14285714285714285</v>
      </c>
      <c r="K195" s="54"/>
      <c r="L195" s="54"/>
      <c r="M195" s="5"/>
      <c r="N195" s="5"/>
      <c r="O195" s="5"/>
      <c r="P195" s="5"/>
      <c r="Q195" s="1"/>
    </row>
    <row r="196" spans="1:17" ht="15.75" customHeight="1" thickBot="1">
      <c r="A196" s="1"/>
      <c r="C196" s="5"/>
      <c r="D196" s="24">
        <v>3</v>
      </c>
      <c r="E196" s="133" t="str">
        <f>+'[1]ACUM-MAYO'!A175</f>
        <v>SERV. PUB.</v>
      </c>
      <c r="F196" s="134"/>
      <c r="G196" s="134"/>
      <c r="H196" s="135"/>
      <c r="I196" s="52">
        <v>0</v>
      </c>
      <c r="J196" s="17">
        <f>I196/I199</f>
        <v>0</v>
      </c>
      <c r="K196" s="54"/>
      <c r="L196" s="54"/>
      <c r="M196" s="5"/>
      <c r="N196" s="5"/>
      <c r="O196" s="5"/>
      <c r="P196" s="5"/>
      <c r="Q196" s="1"/>
    </row>
    <row r="197" spans="1:17" ht="15.75" thickBot="1">
      <c r="A197" s="1"/>
      <c r="C197" s="5"/>
      <c r="D197" s="24">
        <v>4</v>
      </c>
      <c r="E197" s="133" t="str">
        <f>+'[1]ACUM-MAYO'!A176</f>
        <v>LEGAL</v>
      </c>
      <c r="F197" s="134"/>
      <c r="G197" s="134"/>
      <c r="H197" s="135"/>
      <c r="I197" s="52">
        <v>0</v>
      </c>
      <c r="J197" s="35">
        <f>I197/I199</f>
        <v>0</v>
      </c>
      <c r="K197" s="54"/>
      <c r="L197" s="54"/>
      <c r="M197" s="5"/>
      <c r="N197" s="5"/>
      <c r="O197" s="5"/>
      <c r="P197" s="5"/>
      <c r="Q197" s="1"/>
    </row>
    <row r="198" spans="1:17" ht="15.75" customHeight="1" thickBot="1">
      <c r="A198" s="1"/>
      <c r="C198" s="5"/>
      <c r="D198" s="36"/>
      <c r="E198" s="37"/>
      <c r="F198" s="37"/>
      <c r="G198" s="37"/>
      <c r="H198" s="37"/>
      <c r="I198" s="37"/>
      <c r="J198" s="37"/>
      <c r="K198" s="37"/>
      <c r="L198" s="37"/>
      <c r="M198" s="5"/>
      <c r="N198" s="5"/>
      <c r="O198" s="5"/>
      <c r="P198" s="5"/>
      <c r="Q198" s="1"/>
    </row>
    <row r="199" spans="1:17" ht="16.5" thickBot="1">
      <c r="A199" s="1"/>
      <c r="C199" s="5"/>
      <c r="D199" s="15"/>
      <c r="E199" s="15"/>
      <c r="F199" s="15"/>
      <c r="G199" s="15"/>
      <c r="H199" s="18" t="s">
        <v>5</v>
      </c>
      <c r="I199" s="11">
        <f>SUM(I194:I197)</f>
        <v>14</v>
      </c>
      <c r="J199" s="19">
        <f>SUM(J194:J197)</f>
        <v>1</v>
      </c>
      <c r="K199" s="55"/>
      <c r="L199" s="55"/>
      <c r="M199" s="5"/>
      <c r="N199" s="5"/>
      <c r="O199" s="5"/>
      <c r="P199" s="5"/>
      <c r="Q199" s="1"/>
    </row>
    <row r="200" spans="1:17" s="16" customFormat="1" ht="15.75">
      <c r="A200" s="14"/>
      <c r="B200" s="15"/>
      <c r="C200" s="15"/>
      <c r="D200" s="5"/>
      <c r="E200" s="5"/>
      <c r="F200" s="5"/>
      <c r="G200" s="5"/>
      <c r="H200" s="5"/>
      <c r="I200" s="5"/>
      <c r="J200" s="5"/>
      <c r="K200" s="5"/>
      <c r="L200" s="5"/>
      <c r="M200" s="15"/>
      <c r="N200" s="15"/>
      <c r="O200" s="15"/>
      <c r="P200" s="15"/>
      <c r="Q200" s="14"/>
    </row>
    <row r="201" spans="1:17" ht="1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ht="1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ht="1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ht="1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ht="1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ht="1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ht="15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"/>
    </row>
    <row r="208" spans="1:17" ht="15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">
      <c r="A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">
      <c r="A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5">
      <c r="A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N211" s="5"/>
      <c r="O211" s="5"/>
      <c r="P211" s="5"/>
      <c r="Q211" s="1"/>
    </row>
    <row r="212" spans="1:17" ht="15">
      <c r="A212" s="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1"/>
    </row>
    <row r="213" spans="1:17" ht="15">
      <c r="A213" s="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1"/>
    </row>
    <row r="214" spans="1:17" ht="15">
      <c r="A214" s="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1"/>
    </row>
    <row r="215" spans="1:17" ht="15">
      <c r="A215" s="1"/>
      <c r="C215" s="5"/>
      <c r="D215" s="37"/>
      <c r="E215" s="37"/>
      <c r="F215" s="37"/>
      <c r="G215" s="38"/>
      <c r="H215" s="33"/>
      <c r="I215" s="5"/>
      <c r="J215" s="5"/>
      <c r="K215" s="5"/>
      <c r="L215" s="5"/>
      <c r="M215" s="5"/>
      <c r="N215" s="5"/>
      <c r="O215" s="5"/>
      <c r="P215" s="5"/>
      <c r="Q215" s="1"/>
    </row>
    <row r="216" spans="1:17" ht="15">
      <c r="A216" s="1"/>
      <c r="C216" s="5"/>
      <c r="D216" s="37"/>
      <c r="E216" s="37"/>
      <c r="F216" s="37"/>
      <c r="G216" s="38"/>
      <c r="H216" s="33"/>
      <c r="I216" s="5"/>
      <c r="J216" s="5"/>
      <c r="K216" s="5"/>
      <c r="L216" s="5"/>
      <c r="M216" s="5"/>
      <c r="N216" s="5"/>
      <c r="O216" s="5"/>
      <c r="P216" s="5"/>
      <c r="Q216" s="1"/>
    </row>
    <row r="217" spans="1:17" ht="15.75" thickBot="1">
      <c r="A217" s="1"/>
      <c r="C217" s="5"/>
      <c r="D217" s="37"/>
      <c r="E217" s="37"/>
      <c r="F217" s="37"/>
      <c r="G217" s="38"/>
      <c r="H217" s="33"/>
      <c r="I217" s="5"/>
      <c r="J217" s="5"/>
      <c r="K217" s="5"/>
      <c r="L217" s="5"/>
      <c r="M217" s="5"/>
      <c r="N217" s="5"/>
      <c r="O217" s="5"/>
      <c r="P217" s="5"/>
      <c r="Q217" s="1"/>
    </row>
    <row r="218" spans="1:17" ht="19.5" thickBot="1">
      <c r="A218" s="1"/>
      <c r="C218" s="5"/>
      <c r="D218" s="141" t="s">
        <v>22</v>
      </c>
      <c r="E218" s="142"/>
      <c r="F218" s="142"/>
      <c r="G218" s="142"/>
      <c r="H218" s="142"/>
      <c r="I218" s="142"/>
      <c r="J218" s="143"/>
      <c r="K218" s="50"/>
      <c r="L218" s="50"/>
      <c r="M218" s="5"/>
      <c r="N218" s="5"/>
      <c r="O218" s="5"/>
      <c r="P218" s="5"/>
      <c r="Q218" s="1"/>
    </row>
    <row r="219" spans="1:17" ht="15.75" thickBot="1">
      <c r="A219" s="1"/>
      <c r="C219" s="5"/>
      <c r="D219" s="24">
        <v>1</v>
      </c>
      <c r="E219" s="39" t="str">
        <f>+'[1]ACUM-MAYO'!A186</f>
        <v>INFOMEX</v>
      </c>
      <c r="F219" s="40"/>
      <c r="G219" s="40"/>
      <c r="H219" s="41"/>
      <c r="I219" s="52">
        <v>0</v>
      </c>
      <c r="J219" s="34">
        <f>I219/I224</f>
        <v>0</v>
      </c>
      <c r="K219" s="54"/>
      <c r="L219" s="54"/>
      <c r="M219" s="5"/>
      <c r="N219" s="5"/>
      <c r="O219" s="5"/>
      <c r="P219" s="5"/>
      <c r="Q219" s="1"/>
    </row>
    <row r="220" spans="1:17" ht="19.5" customHeight="1" thickBot="1">
      <c r="A220" s="1"/>
      <c r="C220" s="5"/>
      <c r="D220" s="24">
        <v>2</v>
      </c>
      <c r="E220" s="39" t="str">
        <f>+'[1]ACUM-MAYO'!A187</f>
        <v>CORREO ELECTRONICO</v>
      </c>
      <c r="F220" s="40"/>
      <c r="G220" s="40"/>
      <c r="H220" s="41"/>
      <c r="I220" s="52">
        <v>14</v>
      </c>
      <c r="J220" s="34">
        <f>I220/I224</f>
        <v>1</v>
      </c>
      <c r="K220" s="54"/>
      <c r="L220" s="54"/>
      <c r="M220" s="5"/>
      <c r="N220" s="5"/>
      <c r="O220" s="5"/>
      <c r="P220" s="5"/>
      <c r="Q220" s="1"/>
    </row>
    <row r="221" spans="1:17" ht="15.75" customHeight="1" thickBot="1">
      <c r="A221" s="1"/>
      <c r="C221" s="5"/>
      <c r="D221" s="24">
        <v>3</v>
      </c>
      <c r="E221" s="39" t="str">
        <f>+'[1]ACUM-MAYO'!A188</f>
        <v>NOTIFICACIÓN PERSONAL</v>
      </c>
      <c r="F221" s="40"/>
      <c r="G221" s="40"/>
      <c r="H221" s="41"/>
      <c r="I221" s="52">
        <v>0</v>
      </c>
      <c r="J221" s="34">
        <f>I221/I224</f>
        <v>0</v>
      </c>
      <c r="K221" s="54"/>
      <c r="L221" s="54"/>
      <c r="M221" s="5"/>
      <c r="N221" s="5"/>
      <c r="O221" s="5"/>
      <c r="P221" s="5"/>
      <c r="Q221" s="1"/>
    </row>
    <row r="222" spans="1:17" ht="15.75" customHeight="1" thickBot="1">
      <c r="A222" s="1"/>
      <c r="C222" s="5"/>
      <c r="D222" s="24">
        <v>4</v>
      </c>
      <c r="E222" s="39" t="str">
        <f>+'[1]ACUM-MAYO'!A189</f>
        <v>LISTAS</v>
      </c>
      <c r="F222" s="40"/>
      <c r="G222" s="43"/>
      <c r="H222" s="44"/>
      <c r="I222" s="52">
        <v>0</v>
      </c>
      <c r="J222" s="34">
        <f>I222/I224</f>
        <v>0</v>
      </c>
      <c r="K222" s="54"/>
      <c r="L222" s="54"/>
      <c r="M222" s="5"/>
      <c r="N222" s="42"/>
      <c r="O222" s="5"/>
      <c r="P222" s="5"/>
      <c r="Q222" s="1"/>
    </row>
    <row r="223" spans="1:17" ht="15.75" customHeight="1" thickBot="1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2"/>
      <c r="O223" s="5"/>
      <c r="P223" s="5"/>
      <c r="Q223" s="1"/>
    </row>
    <row r="224" spans="1:17" ht="15.75" customHeight="1" thickBot="1">
      <c r="A224" s="1"/>
      <c r="C224" s="5"/>
      <c r="D224" s="15"/>
      <c r="E224" s="31"/>
      <c r="F224" s="31"/>
      <c r="G224" s="31"/>
      <c r="H224" s="18" t="s">
        <v>5</v>
      </c>
      <c r="I224" s="11">
        <f>SUM(I219:I223)</f>
        <v>14</v>
      </c>
      <c r="J224" s="19">
        <f>SUM(J219:J223)</f>
        <v>1</v>
      </c>
      <c r="K224" s="55"/>
      <c r="L224" s="55"/>
      <c r="M224" s="5"/>
      <c r="N224" s="5"/>
      <c r="O224" s="5"/>
      <c r="P224" s="5"/>
      <c r="Q224" s="1"/>
    </row>
    <row r="225" spans="1:17" s="16" customFormat="1" ht="15.75">
      <c r="A225" s="14"/>
      <c r="B225" s="15"/>
      <c r="C225" s="15"/>
      <c r="D225" s="5"/>
      <c r="E225" s="5"/>
      <c r="F225" s="5"/>
      <c r="G225" s="5"/>
      <c r="H225" s="5"/>
      <c r="I225" s="5"/>
      <c r="J225" s="5"/>
      <c r="K225" s="5"/>
      <c r="L225" s="5"/>
      <c r="M225" s="15"/>
      <c r="N225" s="15"/>
      <c r="O225" s="15"/>
      <c r="P225" s="15"/>
      <c r="Q225" s="14"/>
    </row>
    <row r="226" spans="1:17" ht="1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ht="1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ht="1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ht="1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ht="1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ht="1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ht="1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ht="1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5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15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5">
      <c r="A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15.75" thickBot="1">
      <c r="A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"/>
    </row>
    <row r="242" spans="1:17" ht="19.5" thickBot="1">
      <c r="A242" s="1"/>
      <c r="C242" s="5"/>
      <c r="D242" s="148" t="s">
        <v>23</v>
      </c>
      <c r="E242" s="149"/>
      <c r="F242" s="149"/>
      <c r="G242" s="150"/>
      <c r="H242" s="62"/>
      <c r="I242" s="5"/>
      <c r="J242" s="5"/>
      <c r="K242" s="5"/>
      <c r="L242" s="5"/>
      <c r="M242" s="5"/>
      <c r="N242" s="5"/>
      <c r="O242" s="5"/>
      <c r="P242" s="5"/>
      <c r="Q242" s="1"/>
    </row>
    <row r="243" spans="1:17" ht="27" customHeight="1" thickBot="1">
      <c r="A243" s="1"/>
      <c r="C243" s="5"/>
      <c r="D243" s="10">
        <v>1</v>
      </c>
      <c r="E243" s="123" t="s">
        <v>31</v>
      </c>
      <c r="F243" s="124"/>
      <c r="G243" s="65">
        <v>2</v>
      </c>
      <c r="H243" s="5"/>
      <c r="I243" s="5"/>
      <c r="J243" s="5"/>
      <c r="K243" s="5"/>
      <c r="L243" s="5"/>
      <c r="M243" s="5"/>
      <c r="N243" s="5"/>
      <c r="O243" s="5"/>
      <c r="P243" s="5"/>
      <c r="Q243" s="1"/>
    </row>
    <row r="244" spans="1:17" ht="19.5" customHeight="1" thickBot="1">
      <c r="A244" s="1"/>
      <c r="C244" s="45"/>
      <c r="D244" s="10">
        <v>2</v>
      </c>
      <c r="E244" s="123" t="s">
        <v>33</v>
      </c>
      <c r="F244" s="124"/>
      <c r="G244" s="63">
        <v>0</v>
      </c>
      <c r="H244" s="5"/>
      <c r="I244" s="5"/>
      <c r="J244" s="5"/>
      <c r="K244" s="5"/>
      <c r="L244" s="5"/>
      <c r="M244" s="5"/>
      <c r="N244" s="5"/>
      <c r="O244" s="5"/>
      <c r="P244" s="5"/>
      <c r="Q244" s="1"/>
    </row>
    <row r="245" spans="1:17" ht="24" customHeight="1" thickBot="1">
      <c r="A245" s="1"/>
      <c r="C245" s="46"/>
      <c r="D245" s="10">
        <v>3</v>
      </c>
      <c r="E245" s="123" t="s">
        <v>32</v>
      </c>
      <c r="F245" s="124"/>
      <c r="G245" s="63">
        <v>0</v>
      </c>
      <c r="H245" s="5"/>
      <c r="I245" s="5"/>
      <c r="J245" s="5"/>
      <c r="K245" s="5"/>
      <c r="L245" s="5"/>
      <c r="M245" s="5"/>
      <c r="N245" s="5"/>
      <c r="O245" s="5"/>
      <c r="P245" s="1"/>
      <c r="Q245" s="48"/>
    </row>
    <row r="246" spans="1:17" ht="15.75" customHeight="1" thickBot="1">
      <c r="A246" s="1"/>
      <c r="C246" s="46"/>
      <c r="D246" s="10">
        <v>4</v>
      </c>
      <c r="E246" s="123" t="s">
        <v>34</v>
      </c>
      <c r="F246" s="124"/>
      <c r="G246" s="63">
        <v>1</v>
      </c>
      <c r="H246" s="5"/>
      <c r="I246" s="5"/>
      <c r="J246" s="5"/>
      <c r="K246" s="5"/>
      <c r="L246" s="5"/>
      <c r="M246" s="5"/>
      <c r="N246" s="5"/>
      <c r="O246" s="5"/>
      <c r="P246" s="1"/>
      <c r="Q246" s="48"/>
    </row>
    <row r="247" spans="1:17" ht="15.75" customHeight="1" thickBot="1">
      <c r="A247" s="1"/>
      <c r="C247" s="46"/>
      <c r="D247" s="10">
        <v>5</v>
      </c>
      <c r="E247" s="123" t="s">
        <v>40</v>
      </c>
      <c r="F247" s="124"/>
      <c r="G247" s="63">
        <v>0</v>
      </c>
      <c r="H247" s="5"/>
      <c r="I247" s="5"/>
      <c r="J247" s="5"/>
      <c r="K247" s="5"/>
      <c r="L247" s="5"/>
      <c r="M247" s="5"/>
      <c r="N247" s="5"/>
      <c r="O247" s="5"/>
      <c r="P247" s="1"/>
      <c r="Q247" s="48"/>
    </row>
    <row r="248" spans="1:17" ht="15.75" customHeight="1" thickBot="1">
      <c r="A248" s="1"/>
      <c r="C248" s="46"/>
      <c r="D248" s="10">
        <v>6</v>
      </c>
      <c r="E248" s="123" t="s">
        <v>41</v>
      </c>
      <c r="F248" s="124"/>
      <c r="G248" s="63">
        <v>2</v>
      </c>
      <c r="H248" s="5"/>
      <c r="I248" s="5"/>
      <c r="J248" s="5"/>
      <c r="K248" s="5"/>
      <c r="L248" s="5"/>
      <c r="M248" s="5"/>
      <c r="N248" s="5"/>
      <c r="O248" s="5"/>
      <c r="P248" s="1"/>
      <c r="Q248" s="48"/>
    </row>
    <row r="249" spans="1:17" ht="15.75" customHeight="1" thickBot="1">
      <c r="A249" s="1"/>
      <c r="C249" s="46"/>
      <c r="D249" s="10">
        <v>7</v>
      </c>
      <c r="E249" s="123" t="s">
        <v>35</v>
      </c>
      <c r="F249" s="124"/>
      <c r="G249" s="63">
        <v>0</v>
      </c>
      <c r="H249" s="5"/>
      <c r="I249" s="147"/>
      <c r="J249" s="147"/>
      <c r="K249" s="51"/>
      <c r="L249" s="51"/>
      <c r="M249" s="5"/>
      <c r="N249" s="5"/>
      <c r="O249" s="5"/>
      <c r="P249" s="1"/>
      <c r="Q249" s="48"/>
    </row>
    <row r="250" spans="1:17" ht="21" customHeight="1" thickBot="1">
      <c r="A250" s="1"/>
      <c r="C250" s="46"/>
      <c r="D250" s="10">
        <v>8</v>
      </c>
      <c r="E250" s="122" t="s">
        <v>36</v>
      </c>
      <c r="F250" s="123"/>
      <c r="G250" s="63">
        <v>4</v>
      </c>
      <c r="H250" s="5"/>
      <c r="I250" s="5"/>
      <c r="J250" s="5"/>
      <c r="K250" s="5"/>
      <c r="L250" s="5"/>
      <c r="M250" s="5"/>
      <c r="N250" s="5"/>
      <c r="O250" s="5"/>
      <c r="P250" s="1"/>
      <c r="Q250" s="48"/>
    </row>
    <row r="251" spans="1:17" ht="15.75" customHeight="1" thickBot="1">
      <c r="A251" s="1"/>
      <c r="C251" s="46"/>
      <c r="D251" s="10">
        <v>9</v>
      </c>
      <c r="E251" s="122" t="s">
        <v>37</v>
      </c>
      <c r="F251" s="123"/>
      <c r="G251" s="63">
        <v>2</v>
      </c>
      <c r="H251" s="5"/>
      <c r="I251" s="5"/>
      <c r="J251" s="5"/>
      <c r="K251" s="5"/>
      <c r="L251" s="5"/>
      <c r="M251" s="5"/>
      <c r="N251" s="5"/>
      <c r="O251" s="5"/>
      <c r="P251" s="1"/>
      <c r="Q251" s="48"/>
    </row>
    <row r="252" spans="1:17" ht="15.75" customHeight="1" thickBot="1">
      <c r="A252" s="1"/>
      <c r="C252" s="46"/>
      <c r="D252" s="10">
        <v>10</v>
      </c>
      <c r="E252" s="122" t="s">
        <v>38</v>
      </c>
      <c r="F252" s="123"/>
      <c r="G252" s="63">
        <v>0</v>
      </c>
      <c r="H252" s="5"/>
      <c r="I252" s="5"/>
      <c r="J252" s="5"/>
      <c r="K252" s="5"/>
      <c r="L252" s="5"/>
      <c r="M252" s="5"/>
      <c r="N252" s="5"/>
      <c r="O252" s="5"/>
      <c r="P252" s="1"/>
      <c r="Q252" s="48"/>
    </row>
    <row r="253" spans="1:17" ht="15.75" customHeight="1" thickBot="1">
      <c r="A253" s="1"/>
      <c r="C253" s="46"/>
      <c r="D253" s="10">
        <v>11</v>
      </c>
      <c r="E253" s="122" t="s">
        <v>39</v>
      </c>
      <c r="F253" s="123"/>
      <c r="G253" s="63">
        <v>0</v>
      </c>
      <c r="H253" s="5"/>
      <c r="I253" s="5"/>
      <c r="J253" s="5"/>
      <c r="K253" s="5"/>
      <c r="L253" s="5"/>
      <c r="M253" s="5"/>
      <c r="N253" s="5"/>
      <c r="O253" s="5"/>
      <c r="P253" s="1"/>
      <c r="Q253" s="48"/>
    </row>
    <row r="254" spans="1:17" ht="15.75" customHeight="1" thickBot="1">
      <c r="A254" s="1"/>
      <c r="C254" s="46"/>
      <c r="D254" s="10">
        <v>12</v>
      </c>
      <c r="E254" s="122" t="s">
        <v>48</v>
      </c>
      <c r="F254" s="123"/>
      <c r="G254" s="63">
        <v>1</v>
      </c>
      <c r="H254" s="5"/>
      <c r="I254" s="5"/>
      <c r="J254" s="5"/>
      <c r="K254" s="5"/>
      <c r="L254" s="5"/>
      <c r="M254" s="5"/>
      <c r="N254" s="5"/>
      <c r="O254" s="5"/>
      <c r="P254" s="1"/>
      <c r="Q254" s="48"/>
    </row>
    <row r="255" spans="1:17" ht="15.75" customHeight="1" thickBot="1">
      <c r="A255" s="1"/>
      <c r="C255" s="46"/>
      <c r="D255" s="10">
        <v>13</v>
      </c>
      <c r="E255" s="122" t="s">
        <v>42</v>
      </c>
      <c r="F255" s="123"/>
      <c r="G255" s="63">
        <v>0</v>
      </c>
      <c r="H255" s="5"/>
      <c r="I255" s="5"/>
      <c r="J255" s="5"/>
      <c r="K255" s="5"/>
      <c r="L255" s="5"/>
      <c r="M255" s="5"/>
      <c r="N255" s="5"/>
      <c r="O255" s="5"/>
      <c r="P255" s="1"/>
      <c r="Q255" s="48"/>
    </row>
    <row r="256" spans="1:17" ht="15.75" customHeight="1" thickBot="1">
      <c r="A256" s="1"/>
      <c r="C256" s="46"/>
      <c r="D256" s="10">
        <v>14</v>
      </c>
      <c r="E256" s="122" t="s">
        <v>43</v>
      </c>
      <c r="F256" s="123"/>
      <c r="G256" s="63">
        <v>5</v>
      </c>
      <c r="H256" s="5"/>
      <c r="I256" s="5"/>
      <c r="J256" s="5"/>
      <c r="K256" s="5"/>
      <c r="L256" s="5"/>
      <c r="M256" s="5"/>
      <c r="N256" s="5"/>
      <c r="O256" s="5"/>
      <c r="P256" s="1"/>
      <c r="Q256" s="48"/>
    </row>
    <row r="257" spans="1:17" ht="15.75" customHeight="1" thickBot="1">
      <c r="A257" s="1"/>
      <c r="C257" s="46"/>
      <c r="D257" s="10">
        <v>15</v>
      </c>
      <c r="E257" s="122" t="s">
        <v>45</v>
      </c>
      <c r="F257" s="123"/>
      <c r="G257" s="63">
        <v>0</v>
      </c>
      <c r="H257" s="5"/>
      <c r="I257" s="5"/>
      <c r="J257" s="5"/>
      <c r="K257" s="5"/>
      <c r="L257" s="5"/>
      <c r="M257" s="5"/>
      <c r="N257" s="5"/>
      <c r="O257" s="5"/>
      <c r="P257" s="1"/>
      <c r="Q257" s="48"/>
    </row>
    <row r="258" spans="1:17" ht="15.75" customHeight="1" thickBot="1">
      <c r="A258" s="1"/>
      <c r="C258" s="46"/>
      <c r="D258" s="10">
        <v>16</v>
      </c>
      <c r="E258" s="122" t="s">
        <v>44</v>
      </c>
      <c r="F258" s="123"/>
      <c r="G258" s="63">
        <v>1</v>
      </c>
      <c r="H258" s="5"/>
      <c r="I258" s="5"/>
      <c r="J258" s="5"/>
      <c r="K258" s="5"/>
      <c r="L258" s="5"/>
      <c r="M258" s="5"/>
      <c r="N258" s="5"/>
      <c r="O258" s="5"/>
      <c r="P258" s="1"/>
      <c r="Q258" s="48"/>
    </row>
    <row r="259" spans="1:17" ht="15.75" customHeight="1" thickBot="1">
      <c r="A259" s="1"/>
      <c r="C259" s="46"/>
      <c r="D259" s="10">
        <v>17</v>
      </c>
      <c r="E259" s="122" t="s">
        <v>47</v>
      </c>
      <c r="F259" s="123"/>
      <c r="G259" s="63">
        <v>0</v>
      </c>
      <c r="H259" s="5"/>
      <c r="I259" s="5"/>
      <c r="J259" s="5"/>
      <c r="K259" s="5"/>
      <c r="L259" s="5"/>
      <c r="M259" s="5"/>
      <c r="N259" s="5"/>
      <c r="O259" s="5"/>
      <c r="P259" s="1"/>
      <c r="Q259" s="48"/>
    </row>
    <row r="260" spans="1:17" ht="15.75" customHeight="1" thickBot="1">
      <c r="A260" s="1"/>
      <c r="C260" s="46"/>
      <c r="D260" s="111"/>
      <c r="E260" s="112"/>
      <c r="F260" s="113"/>
      <c r="G260" s="111"/>
      <c r="H260" s="5"/>
      <c r="I260" s="5"/>
      <c r="J260" s="5"/>
      <c r="K260" s="5"/>
      <c r="L260" s="5"/>
      <c r="M260" s="5"/>
      <c r="N260" s="5"/>
      <c r="O260" s="5"/>
      <c r="P260" s="1"/>
      <c r="Q260" s="48"/>
    </row>
    <row r="261" spans="1:17" ht="15.75" customHeight="1" thickBot="1">
      <c r="A261" s="1"/>
      <c r="C261" s="46"/>
      <c r="D261" s="5"/>
      <c r="E261" s="139" t="s">
        <v>5</v>
      </c>
      <c r="F261" s="140"/>
      <c r="G261" s="64">
        <f>SUM(G243:G259)</f>
        <v>18</v>
      </c>
      <c r="H261" s="5"/>
      <c r="I261" s="5"/>
      <c r="J261" s="5"/>
      <c r="K261" s="5"/>
      <c r="L261" s="5"/>
      <c r="M261" s="5"/>
      <c r="N261" s="5"/>
      <c r="O261" s="5"/>
      <c r="P261" s="1"/>
      <c r="Q261" s="48"/>
    </row>
    <row r="262" spans="1:17" ht="15.75" customHeight="1" thickBot="1">
      <c r="A262" s="1"/>
      <c r="B262" s="125" t="s">
        <v>24</v>
      </c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"/>
      <c r="Q262" s="48"/>
    </row>
    <row r="263" spans="1:17" ht="15.75" customHeight="1">
      <c r="A263" s="1"/>
      <c r="C263" s="46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1"/>
      <c r="Q263" s="48"/>
    </row>
    <row r="264" spans="1:17" ht="15.75" customHeight="1">
      <c r="A264" s="1"/>
      <c r="C264" s="46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1"/>
      <c r="Q264" s="48"/>
    </row>
    <row r="265" spans="1:17" ht="15.75" customHeight="1">
      <c r="A265" s="1"/>
      <c r="C265" s="46"/>
      <c r="D265" s="5"/>
      <c r="E265" s="5"/>
      <c r="F265" s="5"/>
      <c r="G265" s="5"/>
      <c r="H265" s="16"/>
      <c r="I265" s="15"/>
      <c r="J265" s="15"/>
      <c r="K265" s="15"/>
      <c r="L265" s="15"/>
      <c r="M265" s="5"/>
      <c r="N265" s="5"/>
      <c r="O265" s="5"/>
      <c r="P265" s="1"/>
      <c r="Q265" s="48"/>
    </row>
    <row r="266" spans="1:17" ht="15">
      <c r="A266" s="1"/>
      <c r="C266" s="4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s="16" customFormat="1" ht="15.75">
      <c r="A267" s="14"/>
      <c r="B267" s="15"/>
      <c r="C267" s="15"/>
      <c r="D267" s="5"/>
      <c r="E267" s="5"/>
      <c r="F267" s="5"/>
      <c r="G267" s="5"/>
      <c r="H267" s="5"/>
      <c r="I267" s="5"/>
      <c r="J267" s="5"/>
      <c r="K267" s="5"/>
      <c r="L267" s="5"/>
      <c r="M267" s="15"/>
      <c r="N267" s="15"/>
      <c r="O267" s="15"/>
      <c r="P267" s="15"/>
      <c r="Q267" s="14"/>
    </row>
    <row r="268" spans="1:17" ht="15">
      <c r="A268" s="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ht="15.75" thickBot="1">
      <c r="A269" s="1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ht="24" customHeight="1" thickBot="1">
      <c r="A270" s="1"/>
      <c r="P270" s="49"/>
      <c r="Q270" s="47"/>
    </row>
    <row r="271" spans="1:17" ht="15">
      <c r="A271" s="1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ht="15">
      <c r="A272" s="1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ht="15">
      <c r="A273" s="1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ht="15">
      <c r="A274" s="1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ht="15">
      <c r="A275" s="1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ht="15">
      <c r="A276" s="1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ht="1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ht="1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ht="15">
      <c r="A279" s="1"/>
      <c r="C279" s="5"/>
      <c r="D279" s="1"/>
      <c r="E279" s="1"/>
      <c r="F279" s="1"/>
      <c r="G279" s="1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ht="1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ht="1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ht="1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ht="1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ht="1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ht="15">
      <c r="A285" s="1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1"/>
    </row>
    <row r="286" spans="1:17" ht="15">
      <c r="A286" s="1"/>
      <c r="C286" s="5"/>
      <c r="H286" s="5"/>
      <c r="I286" s="5"/>
      <c r="J286" s="5"/>
      <c r="K286" s="5"/>
      <c r="L286" s="5"/>
      <c r="M286" s="5"/>
      <c r="N286" s="5"/>
      <c r="O286" s="5"/>
      <c r="P286" s="5"/>
      <c r="Q286" s="1"/>
    </row>
    <row r="287" spans="1:17" ht="15">
      <c r="A287" s="1"/>
      <c r="C287" s="5"/>
      <c r="H287" s="5"/>
      <c r="I287" s="5"/>
      <c r="J287" s="5"/>
      <c r="K287" s="5"/>
      <c r="L287" s="5"/>
      <c r="M287" s="5"/>
      <c r="N287" s="5"/>
      <c r="O287" s="5"/>
      <c r="P287" s="5"/>
      <c r="Q287" s="1"/>
    </row>
    <row r="288" spans="1:17" ht="15">
      <c r="A288" s="1"/>
      <c r="C288" s="5"/>
      <c r="H288" s="5"/>
      <c r="I288" s="5"/>
      <c r="J288" s="5"/>
      <c r="K288" s="5"/>
      <c r="L288" s="5"/>
      <c r="M288" s="5"/>
      <c r="N288" s="5"/>
      <c r="O288" s="5"/>
      <c r="P288" s="5"/>
      <c r="Q288" s="1"/>
    </row>
    <row r="289" spans="1:17" ht="15">
      <c r="A289" s="1"/>
      <c r="C289" s="5"/>
      <c r="H289" s="5"/>
      <c r="I289" s="5"/>
      <c r="J289" s="5"/>
      <c r="K289" s="5"/>
      <c r="L289" s="5"/>
      <c r="M289" s="5"/>
      <c r="N289" s="5"/>
      <c r="O289" s="5"/>
      <c r="P289" s="5"/>
      <c r="Q289" s="1"/>
    </row>
    <row r="290" spans="1:17" ht="15">
      <c r="A290" s="1"/>
      <c r="C290" s="5"/>
      <c r="H290" s="5"/>
      <c r="I290" s="5"/>
      <c r="J290" s="5"/>
      <c r="K290" s="5"/>
      <c r="L290" s="5"/>
      <c r="M290" s="5"/>
      <c r="N290" s="5"/>
      <c r="O290" s="5"/>
      <c r="P290" s="5"/>
      <c r="Q290" s="1"/>
    </row>
    <row r="291" spans="1:17" ht="15">
      <c r="A291" s="1"/>
      <c r="C291" s="5"/>
      <c r="H291" s="5"/>
      <c r="I291" s="5"/>
      <c r="J291" s="5"/>
      <c r="K291" s="5"/>
      <c r="L291" s="5"/>
      <c r="M291" s="5"/>
      <c r="N291" s="5"/>
      <c r="O291" s="5"/>
      <c r="P291" s="5"/>
      <c r="Q291" s="1"/>
    </row>
    <row r="292" spans="1:17" ht="15">
      <c r="A292" s="1"/>
      <c r="C292" s="5"/>
      <c r="H292" s="5"/>
      <c r="I292" s="5"/>
      <c r="J292" s="5"/>
      <c r="K292" s="5"/>
      <c r="L292" s="5"/>
      <c r="M292" s="5"/>
      <c r="N292" s="5"/>
      <c r="O292" s="5"/>
      <c r="P292" s="5"/>
      <c r="Q292" s="1"/>
    </row>
    <row r="293" spans="1:17" ht="15">
      <c r="A293" s="1"/>
      <c r="C293" s="5"/>
      <c r="H293" s="5"/>
      <c r="I293" s="5"/>
      <c r="J293" s="5"/>
      <c r="K293" s="5"/>
      <c r="L293" s="5"/>
      <c r="M293" s="5"/>
      <c r="N293" s="5"/>
      <c r="O293" s="5"/>
      <c r="P293" s="5"/>
      <c r="Q293" s="1"/>
    </row>
    <row r="294" spans="1:17" ht="15">
      <c r="A294" s="1"/>
      <c r="C294" s="5"/>
      <c r="M294" s="5"/>
      <c r="N294" s="5"/>
      <c r="O294" s="5"/>
      <c r="P294" s="5"/>
      <c r="Q294" s="1"/>
    </row>
    <row r="295" spans="1:17" ht="15">
      <c r="A295" s="1"/>
      <c r="C295" s="5"/>
      <c r="M295" s="5"/>
      <c r="N295" s="5"/>
      <c r="O295" s="5"/>
      <c r="P295" s="5"/>
      <c r="Q295" s="1"/>
    </row>
    <row r="296" spans="1:17" ht="15">
      <c r="A296" s="1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1"/>
      <c r="Q296" s="1"/>
    </row>
    <row r="297" spans="1:17" ht="15">
      <c r="A297" s="48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Q297" s="48"/>
    </row>
    <row r="298" spans="1:17" ht="15">
      <c r="A298" s="48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Q298" s="48"/>
    </row>
    <row r="299" spans="1:17" ht="15">
      <c r="A299" s="48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Q299" s="48"/>
    </row>
    <row r="300" spans="1:17" ht="15">
      <c r="A300" s="48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Q300" s="48"/>
    </row>
    <row r="301" spans="1:17" ht="15">
      <c r="A301" s="48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Q301" s="48"/>
    </row>
    <row r="302" spans="1:17" ht="1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</row>
    <row r="303" spans="1:3" ht="15">
      <c r="A303" s="66"/>
      <c r="B303" s="66"/>
      <c r="C303" s="66"/>
    </row>
    <row r="304" spans="1:3" ht="15">
      <c r="A304" s="66"/>
      <c r="B304" s="66"/>
      <c r="C304" s="66"/>
    </row>
    <row r="305" spans="1:3" ht="15">
      <c r="A305" s="66"/>
      <c r="B305" s="66"/>
      <c r="C305" s="66"/>
    </row>
    <row r="306" spans="1:3" ht="15">
      <c r="A306" s="66"/>
      <c r="B306" s="66"/>
      <c r="C306" s="66"/>
    </row>
    <row r="307" spans="1:3" ht="15">
      <c r="A307" s="66"/>
      <c r="B307" s="66"/>
      <c r="C307" s="66"/>
    </row>
    <row r="308" spans="1:3" ht="15">
      <c r="A308" s="66"/>
      <c r="B308" s="66"/>
      <c r="C308" s="66"/>
    </row>
    <row r="309" spans="1:3" ht="15">
      <c r="A309" s="66"/>
      <c r="B309" s="66"/>
      <c r="C309" s="66"/>
    </row>
  </sheetData>
  <sheetProtection/>
  <mergeCells count="65">
    <mergeCell ref="E259:F259"/>
    <mergeCell ref="J58:L58"/>
    <mergeCell ref="J59:L59"/>
    <mergeCell ref="D99:J99"/>
    <mergeCell ref="D109:J109"/>
    <mergeCell ref="E145:J145"/>
    <mergeCell ref="E194:H194"/>
    <mergeCell ref="E102:H102"/>
    <mergeCell ref="E151:I151"/>
    <mergeCell ref="E169:H169"/>
    <mergeCell ref="B13:O13"/>
    <mergeCell ref="B14:O14"/>
    <mergeCell ref="D47:M47"/>
    <mergeCell ref="C17:F17"/>
    <mergeCell ref="H17:L17"/>
    <mergeCell ref="E150:J150"/>
    <mergeCell ref="J57:L57"/>
    <mergeCell ref="J61:L61"/>
    <mergeCell ref="J60:L60"/>
    <mergeCell ref="J48:L48"/>
    <mergeCell ref="I249:J249"/>
    <mergeCell ref="E244:F244"/>
    <mergeCell ref="E245:F245"/>
    <mergeCell ref="E246:F246"/>
    <mergeCell ref="E247:F247"/>
    <mergeCell ref="E196:H196"/>
    <mergeCell ref="D242:G242"/>
    <mergeCell ref="E243:F243"/>
    <mergeCell ref="D193:J193"/>
    <mergeCell ref="J49:L49"/>
    <mergeCell ref="J50:L50"/>
    <mergeCell ref="E167:H167"/>
    <mergeCell ref="E168:H168"/>
    <mergeCell ref="J56:L56"/>
    <mergeCell ref="E146:I146"/>
    <mergeCell ref="E156:I156"/>
    <mergeCell ref="E160:J160"/>
    <mergeCell ref="E161:I161"/>
    <mergeCell ref="D165:J165"/>
    <mergeCell ref="E166:H166"/>
    <mergeCell ref="J51:L51"/>
    <mergeCell ref="J52:L52"/>
    <mergeCell ref="J53:L53"/>
    <mergeCell ref="J54:L54"/>
    <mergeCell ref="J55:L55"/>
    <mergeCell ref="B262:O262"/>
    <mergeCell ref="E257:F257"/>
    <mergeCell ref="J62:L62"/>
    <mergeCell ref="J63:L63"/>
    <mergeCell ref="J65:L65"/>
    <mergeCell ref="E195:H195"/>
    <mergeCell ref="E155:J155"/>
    <mergeCell ref="E261:F261"/>
    <mergeCell ref="E197:H197"/>
    <mergeCell ref="D218:J218"/>
    <mergeCell ref="E258:F258"/>
    <mergeCell ref="E255:F255"/>
    <mergeCell ref="E256:F256"/>
    <mergeCell ref="E248:F248"/>
    <mergeCell ref="E249:F249"/>
    <mergeCell ref="E250:F250"/>
    <mergeCell ref="E251:F251"/>
    <mergeCell ref="E254:F254"/>
    <mergeCell ref="E252:F252"/>
    <mergeCell ref="E253:F25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5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9"/>
  <sheetViews>
    <sheetView tabSelected="1" zoomScale="88" zoomScaleNormal="88" zoomScalePageLayoutView="0" workbookViewId="0" topLeftCell="A1">
      <selection activeCell="B14" sqref="B14:O14"/>
    </sheetView>
  </sheetViews>
  <sheetFormatPr defaultColWidth="11.421875" defaultRowHeight="15"/>
  <cols>
    <col min="1" max="1" width="3.57421875" style="0" customWidth="1"/>
    <col min="2" max="2" width="6.7109375" style="5" customWidth="1"/>
    <col min="3" max="3" width="22.140625" style="0" customWidth="1"/>
    <col min="4" max="4" width="15.7109375" style="0" customWidth="1"/>
    <col min="5" max="5" width="26.00390625" style="0" customWidth="1"/>
    <col min="6" max="6" width="31.421875" style="0" customWidth="1"/>
    <col min="7" max="7" width="26.421875" style="0" customWidth="1"/>
    <col min="8" max="8" width="17.421875" style="0" customWidth="1"/>
    <col min="9" max="9" width="19.140625" style="0" customWidth="1"/>
    <col min="10" max="10" width="15.8515625" style="0" customWidth="1"/>
    <col min="11" max="11" width="14.7109375" style="0" customWidth="1"/>
    <col min="12" max="12" width="14.00390625" style="0" customWidth="1"/>
    <col min="13" max="13" width="17.8515625" style="0" customWidth="1"/>
    <col min="14" max="14" width="12.140625" style="0" customWidth="1"/>
    <col min="15" max="15" width="14.140625" style="0" customWidth="1"/>
    <col min="16" max="16" width="2.57421875" style="0" hidden="1" customWidth="1"/>
    <col min="17" max="17" width="3.5742187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ht="15">
      <c r="A4" s="1"/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>
      <c r="A13" s="1"/>
      <c r="B13" s="151" t="s">
        <v>46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3"/>
      <c r="Q13" s="1"/>
    </row>
    <row r="14" spans="1:17" ht="43.5" customHeight="1" thickBot="1">
      <c r="A14" s="1"/>
      <c r="B14" s="153" t="s">
        <v>50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4"/>
      <c r="Q14" s="1"/>
    </row>
    <row r="15" spans="1:17" ht="1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ht="15.75" thickBot="1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ht="20.25" customHeight="1" thickBot="1">
      <c r="A17" s="1"/>
      <c r="C17" s="156" t="s">
        <v>0</v>
      </c>
      <c r="D17" s="157"/>
      <c r="E17" s="157"/>
      <c r="F17" s="158"/>
      <c r="G17" s="67"/>
      <c r="H17" s="156" t="s">
        <v>1</v>
      </c>
      <c r="I17" s="157"/>
      <c r="J17" s="157"/>
      <c r="K17" s="157"/>
      <c r="L17" s="158"/>
      <c r="M17" s="61"/>
      <c r="N17" s="61"/>
      <c r="O17" s="61"/>
      <c r="P17" s="5"/>
      <c r="Q17" s="1"/>
      <c r="R17" s="6"/>
    </row>
    <row r="18" spans="1:17" s="9" customFormat="1" ht="15.75" thickBot="1">
      <c r="A18" s="7"/>
      <c r="B18" s="8"/>
      <c r="C18" s="68" t="s">
        <v>2</v>
      </c>
      <c r="D18" s="69" t="s">
        <v>3</v>
      </c>
      <c r="E18" s="70" t="s">
        <v>4</v>
      </c>
      <c r="F18" s="68" t="s">
        <v>5</v>
      </c>
      <c r="G18" s="71"/>
      <c r="H18" s="70" t="s">
        <v>6</v>
      </c>
      <c r="I18" s="70" t="s">
        <v>7</v>
      </c>
      <c r="J18" s="68" t="s">
        <v>8</v>
      </c>
      <c r="K18" s="68" t="s">
        <v>9</v>
      </c>
      <c r="L18" s="68" t="s">
        <v>5</v>
      </c>
      <c r="M18" s="8"/>
      <c r="N18" s="8"/>
      <c r="O18" s="8"/>
      <c r="P18" s="7"/>
      <c r="Q18" s="7"/>
    </row>
    <row r="19" spans="1:17" ht="16.5" thickBot="1">
      <c r="A19" s="1"/>
      <c r="C19" s="169">
        <v>3</v>
      </c>
      <c r="D19" s="170">
        <v>1</v>
      </c>
      <c r="E19" s="170">
        <v>1</v>
      </c>
      <c r="F19" s="171">
        <v>5</v>
      </c>
      <c r="G19" s="75"/>
      <c r="H19" s="176">
        <v>2</v>
      </c>
      <c r="I19" s="176">
        <v>3</v>
      </c>
      <c r="J19" s="176">
        <v>0</v>
      </c>
      <c r="K19" s="176">
        <v>0</v>
      </c>
      <c r="L19" s="177">
        <v>5</v>
      </c>
      <c r="M19" s="5"/>
      <c r="N19" s="5"/>
      <c r="O19" s="13"/>
      <c r="P19" s="1"/>
      <c r="Q19" s="1"/>
    </row>
    <row r="20" spans="1:17" ht="16.5" thickBot="1">
      <c r="A20" s="1"/>
      <c r="C20" s="172">
        <v>0.6</v>
      </c>
      <c r="D20" s="173">
        <v>0.2</v>
      </c>
      <c r="E20" s="174">
        <v>0.2</v>
      </c>
      <c r="F20" s="175">
        <v>1</v>
      </c>
      <c r="G20" s="75"/>
      <c r="H20" s="178">
        <v>0.4</v>
      </c>
      <c r="I20" s="178">
        <v>0.6</v>
      </c>
      <c r="J20" s="178">
        <v>0</v>
      </c>
      <c r="K20" s="178">
        <v>0</v>
      </c>
      <c r="L20" s="179">
        <v>1</v>
      </c>
      <c r="M20" s="5"/>
      <c r="N20" s="5"/>
      <c r="O20" s="13"/>
      <c r="P20" s="1"/>
      <c r="Q20" s="1"/>
    </row>
    <row r="21" spans="1:17" ht="15.75">
      <c r="A21" s="1"/>
      <c r="C21" s="114"/>
      <c r="D21" s="115"/>
      <c r="E21" s="114"/>
      <c r="F21" s="116"/>
      <c r="G21" s="75"/>
      <c r="H21" s="114"/>
      <c r="I21" s="114"/>
      <c r="J21" s="114"/>
      <c r="K21" s="114"/>
      <c r="L21" s="116"/>
      <c r="M21" s="5"/>
      <c r="N21" s="5"/>
      <c r="O21" s="13"/>
      <c r="P21" s="1"/>
      <c r="Q21" s="1"/>
    </row>
    <row r="22" spans="1:17" ht="15.75">
      <c r="A22" s="1"/>
      <c r="C22" s="114"/>
      <c r="D22" s="115"/>
      <c r="E22" s="114"/>
      <c r="F22" s="116"/>
      <c r="G22" s="75"/>
      <c r="H22" s="114"/>
      <c r="I22" s="114"/>
      <c r="J22" s="114"/>
      <c r="K22" s="114"/>
      <c r="L22" s="116"/>
      <c r="M22" s="5"/>
      <c r="N22" s="5"/>
      <c r="O22" s="13"/>
      <c r="P22" s="1"/>
      <c r="Q22" s="1"/>
    </row>
    <row r="23" spans="1:17" ht="15.75">
      <c r="A23" s="1"/>
      <c r="C23" s="114"/>
      <c r="D23" s="115"/>
      <c r="E23" s="114"/>
      <c r="F23" s="116"/>
      <c r="G23" s="75"/>
      <c r="H23" s="114"/>
      <c r="I23" s="114"/>
      <c r="J23" s="114"/>
      <c r="K23" s="114"/>
      <c r="L23" s="116"/>
      <c r="M23" s="5"/>
      <c r="N23" s="5"/>
      <c r="O23" s="13"/>
      <c r="P23" s="1"/>
      <c r="Q23" s="1"/>
    </row>
    <row r="24" spans="1:18" ht="1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ht="1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7" ht="1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7" ht="1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ht="1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ht="1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ht="1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ht="1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ht="1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ht="1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ht="1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ht="1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ht="1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ht="1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ht="1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ht="1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ht="1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ht="1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5">
      <c r="A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"/>
    </row>
    <row r="44" spans="1:17" ht="15">
      <c r="A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"/>
    </row>
    <row r="45" spans="1:17" ht="15">
      <c r="A45" s="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"/>
    </row>
    <row r="46" spans="1:17" ht="15">
      <c r="A46" s="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"/>
    </row>
    <row r="47" spans="1:17" ht="19.5" customHeight="1">
      <c r="A47" s="1"/>
      <c r="C47" s="5"/>
      <c r="D47" s="155" t="s">
        <v>10</v>
      </c>
      <c r="E47" s="155"/>
      <c r="F47" s="155"/>
      <c r="G47" s="155"/>
      <c r="H47" s="155"/>
      <c r="I47" s="155"/>
      <c r="J47" s="155"/>
      <c r="K47" s="155"/>
      <c r="L47" s="155"/>
      <c r="M47" s="155"/>
      <c r="N47" s="5"/>
      <c r="O47" s="5"/>
      <c r="P47" s="5"/>
      <c r="Q47" s="1"/>
    </row>
    <row r="48" spans="1:17" ht="16.5" thickBot="1">
      <c r="A48" s="1"/>
      <c r="C48" s="5"/>
      <c r="D48" s="80">
        <v>1</v>
      </c>
      <c r="E48" s="81" t="str">
        <f>+'[1]ACUM-MAYO'!A61</f>
        <v>SE TIENE POR NO PRESENTADA ( NO CUMPLIÓ PREVENCIÓN)</v>
      </c>
      <c r="F48" s="82"/>
      <c r="G48" s="82"/>
      <c r="H48" s="82"/>
      <c r="I48" s="83"/>
      <c r="J48" s="159">
        <v>0</v>
      </c>
      <c r="K48" s="160"/>
      <c r="L48" s="161"/>
      <c r="M48" s="181">
        <v>0</v>
      </c>
      <c r="N48" s="5"/>
      <c r="O48" s="5"/>
      <c r="P48" s="5"/>
      <c r="Q48" s="1"/>
    </row>
    <row r="49" spans="1:17" ht="16.5" thickBot="1">
      <c r="A49" s="1"/>
      <c r="C49" s="5"/>
      <c r="D49" s="72">
        <v>2</v>
      </c>
      <c r="E49" s="85" t="str">
        <f>+'[1]ACUM-MAYO'!A62</f>
        <v>NO CUMPLIO CON LOS EXTREMOS DEL ARTÍCULO 79 (REQUISITOS)</v>
      </c>
      <c r="F49" s="86"/>
      <c r="G49" s="86"/>
      <c r="H49" s="86"/>
      <c r="I49" s="87"/>
      <c r="J49" s="127">
        <v>0</v>
      </c>
      <c r="K49" s="128"/>
      <c r="L49" s="129"/>
      <c r="M49" s="180">
        <v>0</v>
      </c>
      <c r="N49" s="5"/>
      <c r="O49" s="5"/>
      <c r="P49" s="5"/>
      <c r="Q49" s="1"/>
    </row>
    <row r="50" spans="1:17" ht="16.5" thickBot="1">
      <c r="A50" s="1"/>
      <c r="C50" s="5"/>
      <c r="D50" s="72">
        <v>3</v>
      </c>
      <c r="E50" s="85" t="str">
        <f>+'[1]ACUM-MAYO'!A63</f>
        <v>INCOMPETENCIA </v>
      </c>
      <c r="F50" s="86"/>
      <c r="G50" s="86"/>
      <c r="H50" s="86"/>
      <c r="I50" s="87"/>
      <c r="J50" s="127">
        <v>0</v>
      </c>
      <c r="K50" s="128"/>
      <c r="L50" s="129"/>
      <c r="M50" s="180">
        <v>0</v>
      </c>
      <c r="N50" s="5"/>
      <c r="O50" s="5"/>
      <c r="P50" s="5"/>
      <c r="Q50" s="1"/>
    </row>
    <row r="51" spans="1:17" ht="16.5" thickBot="1">
      <c r="A51" s="1"/>
      <c r="C51" s="5"/>
      <c r="D51" s="72">
        <v>4</v>
      </c>
      <c r="E51" s="85" t="str">
        <f>+'[1]ACUM-MAYO'!A64</f>
        <v>NEGATIVA POR INEXISTENCIA</v>
      </c>
      <c r="F51" s="86"/>
      <c r="G51" s="86"/>
      <c r="H51" s="86"/>
      <c r="I51" s="87"/>
      <c r="J51" s="127">
        <v>2</v>
      </c>
      <c r="K51" s="128"/>
      <c r="L51" s="129"/>
      <c r="M51" s="180">
        <v>0.4</v>
      </c>
      <c r="N51" s="5"/>
      <c r="O51" s="5"/>
      <c r="P51" s="5"/>
      <c r="Q51" s="1"/>
    </row>
    <row r="52" spans="1:17" ht="16.5" thickBot="1">
      <c r="A52" s="1"/>
      <c r="C52" s="5"/>
      <c r="D52" s="72">
        <v>5</v>
      </c>
      <c r="E52" s="85" t="str">
        <f>+'[1]ACUM-MAYO'!A65</f>
        <v>NEGATIVA CONFIDENCIAL E INEXISTENTE</v>
      </c>
      <c r="F52" s="86"/>
      <c r="G52" s="86"/>
      <c r="H52" s="86"/>
      <c r="I52" s="87"/>
      <c r="J52" s="127">
        <v>0</v>
      </c>
      <c r="K52" s="128"/>
      <c r="L52" s="129"/>
      <c r="M52" s="180">
        <v>0</v>
      </c>
      <c r="N52" s="5"/>
      <c r="O52" s="5"/>
      <c r="P52" s="5"/>
      <c r="Q52" s="1"/>
    </row>
    <row r="53" spans="1:17" ht="16.5" thickBot="1">
      <c r="A53" s="1"/>
      <c r="C53" s="5"/>
      <c r="D53" s="72">
        <v>6</v>
      </c>
      <c r="E53" s="85" t="str">
        <f>+'[1]ACUM-MAYO'!A66</f>
        <v>AFIRMATIVO</v>
      </c>
      <c r="F53" s="86"/>
      <c r="G53" s="86"/>
      <c r="H53" s="86"/>
      <c r="I53" s="87"/>
      <c r="J53" s="127">
        <v>2</v>
      </c>
      <c r="K53" s="128"/>
      <c r="L53" s="129"/>
      <c r="M53" s="180">
        <v>0.4</v>
      </c>
      <c r="N53" s="5"/>
      <c r="O53" s="5"/>
      <c r="P53" s="5"/>
      <c r="Q53" s="1"/>
    </row>
    <row r="54" spans="1:17" ht="16.5" thickBot="1">
      <c r="A54" s="1"/>
      <c r="C54" s="5"/>
      <c r="D54" s="72">
        <v>7</v>
      </c>
      <c r="E54" s="85" t="str">
        <f>+'[1]ACUM-MAYO'!A67</f>
        <v>AFIRMATIVO PARCIAL POR CONFIDENCIALIDAD </v>
      </c>
      <c r="F54" s="86"/>
      <c r="G54" s="86"/>
      <c r="H54" s="86"/>
      <c r="I54" s="87"/>
      <c r="J54" s="127">
        <v>0</v>
      </c>
      <c r="K54" s="128"/>
      <c r="L54" s="129"/>
      <c r="M54" s="180">
        <v>0</v>
      </c>
      <c r="N54" s="5"/>
      <c r="O54" s="5"/>
      <c r="P54" s="5"/>
      <c r="Q54" s="1"/>
    </row>
    <row r="55" spans="1:17" ht="16.5" thickBot="1">
      <c r="A55" s="1"/>
      <c r="C55" s="5"/>
      <c r="D55" s="72">
        <v>8</v>
      </c>
      <c r="E55" s="85" t="str">
        <f>+'[1]ACUM-MAYO'!A68</f>
        <v>NEGATIVA POR CONFIDENCIALIDAD Y RESERVADA</v>
      </c>
      <c r="F55" s="88"/>
      <c r="G55" s="89"/>
      <c r="H55" s="89"/>
      <c r="I55" s="90"/>
      <c r="J55" s="127">
        <v>0</v>
      </c>
      <c r="K55" s="128"/>
      <c r="L55" s="129"/>
      <c r="M55" s="180">
        <v>0</v>
      </c>
      <c r="N55" s="5"/>
      <c r="O55" s="5"/>
      <c r="P55" s="5"/>
      <c r="Q55" s="1"/>
    </row>
    <row r="56" spans="1:17" ht="16.5" thickBot="1">
      <c r="A56" s="1"/>
      <c r="C56" s="5"/>
      <c r="D56" s="72">
        <v>9</v>
      </c>
      <c r="E56" s="85" t="str">
        <f>+'[1]ACUM-MAYO'!A69</f>
        <v>AFIRMATIVO PARCIAL POR CONFIDENCIALIDAD E INEXISTENCIA</v>
      </c>
      <c r="F56" s="91"/>
      <c r="G56" s="89"/>
      <c r="H56" s="89"/>
      <c r="I56" s="90"/>
      <c r="J56" s="127">
        <v>0</v>
      </c>
      <c r="K56" s="128"/>
      <c r="L56" s="129"/>
      <c r="M56" s="180">
        <v>0</v>
      </c>
      <c r="N56" s="5"/>
      <c r="O56" s="5"/>
      <c r="P56" s="5"/>
      <c r="Q56" s="1"/>
    </row>
    <row r="57" spans="1:17" ht="16.5" thickBot="1">
      <c r="A57" s="1"/>
      <c r="C57" s="5"/>
      <c r="D57" s="72">
        <v>10</v>
      </c>
      <c r="E57" s="85" t="str">
        <f>+'[1]ACUM-MAYO'!A70</f>
        <v>AFIRMATIVO PARCIAL POR CONFIDENCIALIDAD, RESERVA E INEXISTENCIA</v>
      </c>
      <c r="F57" s="88"/>
      <c r="G57" s="89"/>
      <c r="H57" s="89"/>
      <c r="I57" s="90"/>
      <c r="J57" s="127">
        <v>0</v>
      </c>
      <c r="K57" s="128"/>
      <c r="L57" s="129"/>
      <c r="M57" s="180">
        <v>0</v>
      </c>
      <c r="N57" s="5"/>
      <c r="O57" s="5"/>
      <c r="P57" s="5"/>
      <c r="Q57" s="1"/>
    </row>
    <row r="58" spans="1:17" ht="16.5" thickBot="1">
      <c r="A58" s="1"/>
      <c r="C58" s="5"/>
      <c r="D58" s="72">
        <v>11</v>
      </c>
      <c r="E58" s="85" t="str">
        <f>+'[1]ACUM-MAYO'!A71</f>
        <v>AFIRMATIVO PARCIAL POR INEXISTENCIA</v>
      </c>
      <c r="F58" s="88"/>
      <c r="G58" s="89"/>
      <c r="H58" s="89"/>
      <c r="I58" s="90"/>
      <c r="J58" s="127">
        <v>1</v>
      </c>
      <c r="K58" s="128"/>
      <c r="L58" s="129"/>
      <c r="M58" s="180">
        <v>0.2</v>
      </c>
      <c r="N58" s="5"/>
      <c r="O58" s="5"/>
      <c r="P58" s="5"/>
      <c r="Q58" s="1"/>
    </row>
    <row r="59" spans="1:17" ht="16.5" thickBot="1">
      <c r="A59" s="1"/>
      <c r="C59" s="5"/>
      <c r="D59" s="72">
        <v>12</v>
      </c>
      <c r="E59" s="85" t="str">
        <f>+'[1]ACUM-MAYO'!A72</f>
        <v>AFIRMATIVO PARCIAL POR RESERVA</v>
      </c>
      <c r="F59" s="86"/>
      <c r="G59" s="86"/>
      <c r="H59" s="86"/>
      <c r="I59" s="87"/>
      <c r="J59" s="127">
        <v>0</v>
      </c>
      <c r="K59" s="128"/>
      <c r="L59" s="129"/>
      <c r="M59" s="180">
        <v>0</v>
      </c>
      <c r="N59" s="5"/>
      <c r="O59" s="5"/>
      <c r="P59" s="5"/>
      <c r="Q59" s="1"/>
    </row>
    <row r="60" spans="1:17" ht="16.5" thickBot="1">
      <c r="A60" s="1"/>
      <c r="C60" s="5"/>
      <c r="D60" s="72">
        <v>13</v>
      </c>
      <c r="E60" s="85" t="str">
        <f>+'[1]ACUM-MAYO'!A73</f>
        <v>AFIRMATIVO PARCIAL POR RESERVA Y CONFIDENCIALIDAD</v>
      </c>
      <c r="F60" s="86"/>
      <c r="G60" s="86"/>
      <c r="H60" s="86"/>
      <c r="I60" s="87"/>
      <c r="J60" s="127">
        <v>0</v>
      </c>
      <c r="K60" s="128"/>
      <c r="L60" s="129"/>
      <c r="M60" s="180">
        <v>0</v>
      </c>
      <c r="N60" s="5"/>
      <c r="O60" s="5"/>
      <c r="P60" s="5"/>
      <c r="Q60" s="1"/>
    </row>
    <row r="61" spans="1:17" ht="16.5" thickBot="1">
      <c r="A61" s="1"/>
      <c r="C61" s="5"/>
      <c r="D61" s="72">
        <v>14</v>
      </c>
      <c r="E61" s="85" t="str">
        <f>+'[1]ACUM-MAYO'!A74</f>
        <v>AFIRMATIVO PARCIAL POR RESERVA E INEXISTENCIA</v>
      </c>
      <c r="F61" s="86"/>
      <c r="G61" s="86"/>
      <c r="H61" s="86"/>
      <c r="I61" s="87"/>
      <c r="J61" s="127">
        <v>0</v>
      </c>
      <c r="K61" s="128"/>
      <c r="L61" s="129"/>
      <c r="M61" s="180">
        <v>0</v>
      </c>
      <c r="N61" s="5"/>
      <c r="O61" s="5"/>
      <c r="P61" s="5"/>
      <c r="Q61" s="1"/>
    </row>
    <row r="62" spans="1:17" ht="16.5" thickBot="1">
      <c r="A62" s="1"/>
      <c r="C62" s="5"/>
      <c r="D62" s="72">
        <v>15</v>
      </c>
      <c r="E62" s="85" t="str">
        <f>+'[1]ACUM-MAYO'!A75</f>
        <v>NEGATIVA  POR RESERVA</v>
      </c>
      <c r="F62" s="86"/>
      <c r="G62" s="86"/>
      <c r="H62" s="86"/>
      <c r="I62" s="87"/>
      <c r="J62" s="127">
        <v>0</v>
      </c>
      <c r="K62" s="128"/>
      <c r="L62" s="129"/>
      <c r="M62" s="180">
        <v>0</v>
      </c>
      <c r="N62" s="5"/>
      <c r="O62" s="5"/>
      <c r="P62" s="5"/>
      <c r="Q62" s="1"/>
    </row>
    <row r="63" spans="1:17" ht="16.5" thickBot="1">
      <c r="A63" s="1"/>
      <c r="C63" s="5"/>
      <c r="D63" s="72">
        <v>16</v>
      </c>
      <c r="E63" s="85" t="str">
        <f>+'[1]ACUM-MAYO'!A76</f>
        <v>PREVENCIÓN ENTRAMITE</v>
      </c>
      <c r="F63" s="86"/>
      <c r="G63" s="86"/>
      <c r="H63" s="86"/>
      <c r="I63" s="87"/>
      <c r="J63" s="127">
        <v>0</v>
      </c>
      <c r="K63" s="128"/>
      <c r="L63" s="129"/>
      <c r="M63" s="180">
        <v>0</v>
      </c>
      <c r="N63" s="5"/>
      <c r="O63" s="5"/>
      <c r="P63" s="5"/>
      <c r="Q63" s="1"/>
    </row>
    <row r="64" spans="1:17" s="16" customFormat="1" ht="16.5" thickBot="1">
      <c r="A64" s="14"/>
      <c r="B64" s="15"/>
      <c r="C64" s="15"/>
      <c r="D64" s="15"/>
      <c r="E64" s="15"/>
      <c r="F64" s="15"/>
      <c r="G64" s="15"/>
      <c r="H64" s="15"/>
      <c r="I64" s="15"/>
      <c r="N64" s="15"/>
      <c r="O64" s="15"/>
      <c r="P64" s="15"/>
      <c r="Q64" s="14"/>
    </row>
    <row r="65" spans="1:17" ht="16.5" thickBot="1">
      <c r="A65" s="1"/>
      <c r="C65" s="5"/>
      <c r="D65" s="5"/>
      <c r="E65" s="5"/>
      <c r="F65" s="5"/>
      <c r="G65" s="5"/>
      <c r="H65" s="5"/>
      <c r="I65" s="5"/>
      <c r="J65" s="130">
        <f>SUM(J48:J63)</f>
        <v>5</v>
      </c>
      <c r="K65" s="131"/>
      <c r="L65" s="132"/>
      <c r="M65" s="12">
        <f>SUM(M48:M64)</f>
        <v>1</v>
      </c>
      <c r="N65" s="5"/>
      <c r="O65" s="5"/>
      <c r="P65" s="5"/>
      <c r="Q65" s="1"/>
    </row>
    <row r="66" spans="1:17" ht="1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ht="1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ht="1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ht="1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ht="1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ht="1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ht="1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ht="1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ht="1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ht="1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ht="1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ht="1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ht="1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ht="1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ht="1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ht="1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ht="1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ht="1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ht="1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ht="1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ht="1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ht="1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ht="1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ht="1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ht="1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ht="1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ht="1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ht="1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5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"/>
    </row>
    <row r="96" spans="1:17" ht="15">
      <c r="A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"/>
    </row>
    <row r="97" spans="1:17" ht="15">
      <c r="A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"/>
    </row>
    <row r="98" spans="1:17" ht="15.75" thickBot="1">
      <c r="A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"/>
    </row>
    <row r="99" spans="1:17" ht="19.5" customHeight="1" thickBot="1">
      <c r="A99" s="1"/>
      <c r="C99" s="5"/>
      <c r="D99" s="162" t="s">
        <v>11</v>
      </c>
      <c r="E99" s="163"/>
      <c r="F99" s="163"/>
      <c r="G99" s="163"/>
      <c r="H99" s="163"/>
      <c r="I99" s="163"/>
      <c r="J99" s="164"/>
      <c r="K99" s="117"/>
      <c r="L99" s="117"/>
      <c r="M99" s="5"/>
      <c r="N99" s="5"/>
      <c r="O99" s="5"/>
      <c r="P99" s="5"/>
      <c r="Q99" s="1"/>
    </row>
    <row r="100" spans="1:17" ht="15.75" customHeight="1" thickBot="1">
      <c r="A100" s="1"/>
      <c r="C100" s="5"/>
      <c r="D100" s="109">
        <v>1</v>
      </c>
      <c r="E100" s="92" t="s">
        <v>25</v>
      </c>
      <c r="F100" s="93"/>
      <c r="G100" s="94"/>
      <c r="H100" s="94"/>
      <c r="I100" s="182">
        <v>2</v>
      </c>
      <c r="J100" s="183">
        <v>0.4</v>
      </c>
      <c r="K100" s="54"/>
      <c r="L100" s="54"/>
      <c r="M100" s="5"/>
      <c r="N100" s="5"/>
      <c r="O100" s="5"/>
      <c r="P100" s="5"/>
      <c r="Q100" s="1"/>
    </row>
    <row r="101" spans="1:17" ht="15.75" customHeight="1" thickBot="1">
      <c r="A101" s="1"/>
      <c r="C101" s="5"/>
      <c r="D101" s="109">
        <v>2</v>
      </c>
      <c r="E101" s="97" t="s">
        <v>26</v>
      </c>
      <c r="F101" s="98"/>
      <c r="G101" s="94"/>
      <c r="H101" s="94"/>
      <c r="I101" s="184">
        <v>3</v>
      </c>
      <c r="J101" s="183">
        <v>0.6</v>
      </c>
      <c r="K101" s="54"/>
      <c r="L101" s="54"/>
      <c r="M101" s="5"/>
      <c r="N101" s="5"/>
      <c r="O101" s="5"/>
      <c r="P101" s="5"/>
      <c r="Q101" s="1"/>
    </row>
    <row r="102" spans="1:17" ht="37.5" customHeight="1" thickBot="1">
      <c r="A102" s="1"/>
      <c r="C102" s="5"/>
      <c r="D102" s="109">
        <v>3</v>
      </c>
      <c r="E102" s="166" t="s">
        <v>30</v>
      </c>
      <c r="F102" s="167"/>
      <c r="G102" s="167"/>
      <c r="H102" s="168"/>
      <c r="I102" s="184">
        <v>0</v>
      </c>
      <c r="J102" s="183">
        <v>0</v>
      </c>
      <c r="K102" s="54"/>
      <c r="L102" s="54"/>
      <c r="M102" s="5"/>
      <c r="N102" s="5"/>
      <c r="O102" s="5"/>
      <c r="P102" s="5"/>
      <c r="Q102" s="1"/>
    </row>
    <row r="103" spans="1:17" ht="15.75" customHeight="1" thickBot="1">
      <c r="A103" s="1"/>
      <c r="C103" s="5"/>
      <c r="D103" s="109">
        <v>4</v>
      </c>
      <c r="E103" s="97" t="s">
        <v>27</v>
      </c>
      <c r="F103" s="98"/>
      <c r="G103" s="94"/>
      <c r="H103" s="94"/>
      <c r="I103" s="184">
        <v>0</v>
      </c>
      <c r="J103" s="183">
        <v>0</v>
      </c>
      <c r="K103" s="54"/>
      <c r="L103" s="54"/>
      <c r="M103" s="5"/>
      <c r="N103" s="5"/>
      <c r="O103" s="5"/>
      <c r="P103" s="5"/>
      <c r="Q103" s="1"/>
    </row>
    <row r="104" spans="1:17" ht="15.75" customHeight="1" thickBot="1">
      <c r="A104" s="1"/>
      <c r="C104" s="5"/>
      <c r="D104" s="110">
        <v>5</v>
      </c>
      <c r="E104" s="97" t="s">
        <v>28</v>
      </c>
      <c r="F104" s="98"/>
      <c r="G104" s="94"/>
      <c r="H104" s="94"/>
      <c r="I104" s="182">
        <v>0</v>
      </c>
      <c r="J104" s="185">
        <v>0</v>
      </c>
      <c r="K104" s="54"/>
      <c r="L104" s="54"/>
      <c r="M104" s="5"/>
      <c r="N104" s="5"/>
      <c r="O104" s="5"/>
      <c r="P104" s="5"/>
      <c r="Q104" s="1"/>
    </row>
    <row r="105" spans="1:17" ht="15.75" customHeight="1" thickBot="1">
      <c r="A105" s="1"/>
      <c r="C105" s="5"/>
      <c r="D105" s="101"/>
      <c r="E105" s="102"/>
      <c r="F105" s="102"/>
      <c r="G105" s="108"/>
      <c r="H105" s="102"/>
      <c r="I105" s="102"/>
      <c r="J105" s="102"/>
      <c r="K105" s="5"/>
      <c r="L105" s="5"/>
      <c r="M105" s="5"/>
      <c r="N105" s="5"/>
      <c r="O105" s="5"/>
      <c r="P105" s="5"/>
      <c r="Q105" s="1"/>
    </row>
    <row r="106" spans="1:17" ht="15.75" customHeight="1" thickBot="1">
      <c r="A106" s="1"/>
      <c r="C106" s="5"/>
      <c r="D106" s="103"/>
      <c r="E106" s="103"/>
      <c r="F106" s="103"/>
      <c r="G106" s="104"/>
      <c r="H106" s="105" t="s">
        <v>5</v>
      </c>
      <c r="I106" s="106">
        <f>SUM(I100:I105)</f>
        <v>5</v>
      </c>
      <c r="J106" s="107">
        <f>SUM(J100:J105)</f>
        <v>1</v>
      </c>
      <c r="K106" s="55"/>
      <c r="L106" s="55"/>
      <c r="M106" s="5"/>
      <c r="N106" s="5"/>
      <c r="O106" s="5"/>
      <c r="P106" s="5"/>
      <c r="Q106" s="1"/>
    </row>
    <row r="107" spans="1:17" ht="1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Q107" s="1"/>
    </row>
    <row r="108" spans="1:17" s="16" customFormat="1" ht="15.75">
      <c r="A108" s="14"/>
      <c r="B108" s="15"/>
      <c r="C108" s="15"/>
      <c r="D108" s="5"/>
      <c r="E108" s="5"/>
      <c r="F108" s="5"/>
      <c r="G108" s="5"/>
      <c r="H108" s="5"/>
      <c r="I108" s="5"/>
      <c r="J108" s="5"/>
      <c r="K108" s="5"/>
      <c r="L108" s="5"/>
      <c r="M108" s="15"/>
      <c r="N108" s="15"/>
      <c r="O108" s="15"/>
      <c r="P108" s="15"/>
      <c r="Q108" s="14"/>
    </row>
    <row r="109" spans="1:17" ht="18.75">
      <c r="A109" s="1"/>
      <c r="C109" s="5"/>
      <c r="D109" s="165"/>
      <c r="E109" s="165"/>
      <c r="F109" s="165"/>
      <c r="G109" s="165"/>
      <c r="H109" s="165"/>
      <c r="I109" s="165"/>
      <c r="J109" s="165"/>
      <c r="K109" s="117"/>
      <c r="L109" s="117"/>
      <c r="M109" s="5"/>
      <c r="N109" s="5"/>
      <c r="O109" s="5"/>
      <c r="P109" s="5"/>
      <c r="Q109" s="1"/>
    </row>
    <row r="110" spans="1:17" ht="1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P110" s="5"/>
      <c r="Q110" s="1"/>
    </row>
    <row r="111" spans="1:17" ht="1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ht="1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ht="1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ht="1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"/>
    </row>
    <row r="115" spans="1:17" ht="1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ht="1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ht="1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ht="1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 t="s">
        <v>12</v>
      </c>
      <c r="P118" s="5"/>
      <c r="Q118" s="1"/>
    </row>
    <row r="119" spans="1:17" ht="1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ht="1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ht="1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ht="1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ht="1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ht="1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ht="1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ht="1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ht="1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ht="1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ht="1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ht="1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5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"/>
    </row>
    <row r="133" spans="1:17" ht="15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"/>
    </row>
    <row r="134" spans="1:17" ht="15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"/>
    </row>
    <row r="135" spans="1:17" ht="1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5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ht="15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5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"/>
    </row>
    <row r="140" spans="1:17" ht="1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5">
      <c r="A142" s="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1"/>
    </row>
    <row r="143" spans="1:17" ht="15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ht="15.75" thickBot="1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"/>
    </row>
    <row r="145" spans="1:17" ht="19.5" thickBot="1">
      <c r="A145" s="1"/>
      <c r="C145" s="5"/>
      <c r="D145" s="5"/>
      <c r="E145" s="141" t="s">
        <v>13</v>
      </c>
      <c r="F145" s="142"/>
      <c r="G145" s="142"/>
      <c r="H145" s="142"/>
      <c r="I145" s="142"/>
      <c r="J145" s="143"/>
      <c r="K145" s="117"/>
      <c r="L145" s="117"/>
      <c r="M145" s="5"/>
      <c r="N145" s="5"/>
      <c r="O145" s="5"/>
      <c r="P145" s="5"/>
      <c r="Q145" s="1"/>
    </row>
    <row r="146" spans="1:17" ht="15.75" thickBot="1">
      <c r="A146" s="1"/>
      <c r="C146" s="5"/>
      <c r="D146" s="5"/>
      <c r="E146" s="144" t="s">
        <v>14</v>
      </c>
      <c r="F146" s="145"/>
      <c r="G146" s="145"/>
      <c r="H146" s="145"/>
      <c r="I146" s="146"/>
      <c r="J146" s="20">
        <v>6</v>
      </c>
      <c r="K146" s="56"/>
      <c r="L146" s="56"/>
      <c r="M146" s="5"/>
      <c r="N146" s="5"/>
      <c r="O146" s="5"/>
      <c r="P146" s="5"/>
      <c r="Q146" s="1"/>
    </row>
    <row r="147" spans="1:17" ht="19.5" customHeight="1" thickBot="1">
      <c r="A147" s="1"/>
      <c r="C147" s="5"/>
      <c r="D147" s="5"/>
      <c r="E147" s="5"/>
      <c r="F147" s="5"/>
      <c r="G147" s="5"/>
      <c r="H147" s="5"/>
      <c r="I147" s="21" t="s">
        <v>5</v>
      </c>
      <c r="J147" s="11">
        <f>SUM(J146)</f>
        <v>6</v>
      </c>
      <c r="K147" s="57"/>
      <c r="L147" s="57"/>
      <c r="M147" s="5"/>
      <c r="N147" s="5"/>
      <c r="O147" s="5"/>
      <c r="P147" s="5"/>
      <c r="Q147" s="1"/>
    </row>
    <row r="148" spans="1:17" ht="15.75" customHeight="1">
      <c r="A148" s="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1"/>
    </row>
    <row r="149" spans="1:17" ht="15.75" thickBot="1">
      <c r="A149" s="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1"/>
    </row>
    <row r="150" spans="1:17" ht="19.5" thickBot="1">
      <c r="A150" s="1"/>
      <c r="C150" s="5"/>
      <c r="D150" s="5"/>
      <c r="E150" s="141" t="s">
        <v>15</v>
      </c>
      <c r="F150" s="142"/>
      <c r="G150" s="142"/>
      <c r="H150" s="142"/>
      <c r="I150" s="142"/>
      <c r="J150" s="143"/>
      <c r="K150" s="117"/>
      <c r="L150" s="117"/>
      <c r="M150" s="5"/>
      <c r="N150" s="5"/>
      <c r="O150" s="5"/>
      <c r="P150" s="5"/>
      <c r="Q150" s="1"/>
    </row>
    <row r="151" spans="1:17" ht="15.75" thickBot="1">
      <c r="A151" s="1"/>
      <c r="C151" s="5"/>
      <c r="D151" s="5"/>
      <c r="E151" s="144" t="s">
        <v>16</v>
      </c>
      <c r="F151" s="145"/>
      <c r="G151" s="145"/>
      <c r="H151" s="145"/>
      <c r="I151" s="146"/>
      <c r="J151" s="22">
        <v>32</v>
      </c>
      <c r="K151" s="36"/>
      <c r="L151" s="36"/>
      <c r="M151" s="5"/>
      <c r="N151" s="5"/>
      <c r="O151" s="5"/>
      <c r="P151" s="5"/>
      <c r="Q151" s="1"/>
    </row>
    <row r="152" spans="1:17" ht="19.5" customHeight="1" thickBot="1">
      <c r="A152" s="1"/>
      <c r="C152" s="5"/>
      <c r="D152" s="5"/>
      <c r="E152" s="5"/>
      <c r="F152" s="5"/>
      <c r="G152" s="5"/>
      <c r="H152" s="5"/>
      <c r="I152" s="21" t="s">
        <v>5</v>
      </c>
      <c r="J152" s="11">
        <f>SUM(J151)</f>
        <v>32</v>
      </c>
      <c r="K152" s="57"/>
      <c r="L152" s="57"/>
      <c r="M152" s="5"/>
      <c r="N152" s="5"/>
      <c r="O152" s="5"/>
      <c r="P152" s="5"/>
      <c r="Q152" s="1"/>
    </row>
    <row r="153" spans="1:17" ht="1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>
      <c r="A155" s="1"/>
      <c r="C155" s="5"/>
      <c r="D155" s="5"/>
      <c r="E155" s="136" t="s">
        <v>17</v>
      </c>
      <c r="F155" s="137"/>
      <c r="G155" s="137"/>
      <c r="H155" s="137"/>
      <c r="I155" s="137"/>
      <c r="J155" s="138"/>
      <c r="K155" s="58"/>
      <c r="L155" s="58"/>
      <c r="M155" s="5"/>
      <c r="N155" s="5"/>
      <c r="O155" s="5"/>
      <c r="P155" s="5"/>
      <c r="Q155" s="1"/>
    </row>
    <row r="156" spans="1:17" ht="15.75" thickBot="1">
      <c r="A156" s="1"/>
      <c r="C156" s="5"/>
      <c r="D156" s="5"/>
      <c r="E156" s="144" t="s">
        <v>18</v>
      </c>
      <c r="F156" s="145"/>
      <c r="G156" s="145"/>
      <c r="H156" s="145"/>
      <c r="I156" s="146"/>
      <c r="J156" s="22">
        <v>1</v>
      </c>
      <c r="K156" s="36"/>
      <c r="L156" s="36"/>
      <c r="M156" s="5"/>
      <c r="N156" s="5"/>
      <c r="O156" s="5"/>
      <c r="P156" s="5"/>
      <c r="Q156" s="1"/>
    </row>
    <row r="157" spans="1:17" ht="16.5" thickBot="1">
      <c r="A157" s="1"/>
      <c r="C157" s="5"/>
      <c r="D157" s="5"/>
      <c r="E157" s="5"/>
      <c r="F157" s="5"/>
      <c r="G157" s="5"/>
      <c r="H157" s="5"/>
      <c r="I157" s="21" t="s">
        <v>5</v>
      </c>
      <c r="J157" s="11">
        <f>SUM(J156)</f>
        <v>1</v>
      </c>
      <c r="K157" s="57"/>
      <c r="L157" s="57"/>
      <c r="M157" s="5"/>
      <c r="N157" s="5"/>
      <c r="O157" s="5"/>
      <c r="P157" s="5"/>
      <c r="Q157" s="1"/>
    </row>
    <row r="158" spans="1:17" ht="15.75" customHeight="1">
      <c r="A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"/>
    </row>
    <row r="159" spans="1:17" ht="15.75" thickBot="1">
      <c r="A159" s="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1"/>
    </row>
    <row r="160" spans="1:17" ht="19.5" thickBot="1">
      <c r="A160" s="1"/>
      <c r="C160" s="5"/>
      <c r="D160" s="5"/>
      <c r="E160" s="136" t="s">
        <v>19</v>
      </c>
      <c r="F160" s="137"/>
      <c r="G160" s="137"/>
      <c r="H160" s="137"/>
      <c r="I160" s="137"/>
      <c r="J160" s="138"/>
      <c r="K160" s="58"/>
      <c r="L160" s="58"/>
      <c r="M160" s="5"/>
      <c r="N160" s="5"/>
      <c r="O160" s="5"/>
      <c r="P160" s="5"/>
      <c r="Q160" s="1"/>
    </row>
    <row r="161" spans="1:17" ht="15.75" thickBot="1">
      <c r="A161" s="1"/>
      <c r="C161" s="5"/>
      <c r="D161" s="5"/>
      <c r="E161" s="144" t="s">
        <v>19</v>
      </c>
      <c r="F161" s="145"/>
      <c r="G161" s="145"/>
      <c r="H161" s="145"/>
      <c r="I161" s="146"/>
      <c r="J161" s="22">
        <v>1</v>
      </c>
      <c r="K161" s="36"/>
      <c r="L161" s="36"/>
      <c r="M161" s="5"/>
      <c r="N161" s="5"/>
      <c r="O161" s="5"/>
      <c r="P161" s="5"/>
      <c r="Q161" s="1"/>
    </row>
    <row r="162" spans="1:17" ht="16.5" thickBot="1">
      <c r="A162" s="1"/>
      <c r="C162" s="5"/>
      <c r="D162" s="5"/>
      <c r="E162" s="23"/>
      <c r="F162" s="23"/>
      <c r="G162" s="23"/>
      <c r="H162" s="23"/>
      <c r="I162" s="21" t="s">
        <v>5</v>
      </c>
      <c r="J162" s="11">
        <f>SUM(J161)</f>
        <v>1</v>
      </c>
      <c r="K162" s="57"/>
      <c r="L162" s="57"/>
      <c r="M162" s="5"/>
      <c r="N162" s="5"/>
      <c r="O162" s="5"/>
      <c r="P162" s="5"/>
      <c r="Q162" s="1"/>
    </row>
    <row r="163" spans="1:17" ht="1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ht="15.75" thickBot="1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ht="19.5" thickBot="1">
      <c r="A165" s="1"/>
      <c r="C165" s="5"/>
      <c r="D165" s="141" t="s">
        <v>20</v>
      </c>
      <c r="E165" s="142"/>
      <c r="F165" s="142"/>
      <c r="G165" s="142"/>
      <c r="H165" s="142"/>
      <c r="I165" s="142"/>
      <c r="J165" s="143"/>
      <c r="K165" s="117"/>
      <c r="L165" s="117"/>
      <c r="M165" s="5"/>
      <c r="N165" s="5"/>
      <c r="O165" s="5"/>
      <c r="P165" s="5"/>
      <c r="Q165" s="1"/>
    </row>
    <row r="166" spans="1:17" ht="15.75" thickBot="1">
      <c r="A166" s="1"/>
      <c r="C166" s="5"/>
      <c r="D166" s="24">
        <v>1</v>
      </c>
      <c r="E166" s="133" t="str">
        <f>+'[1]ACUM-MAYO'!A162</f>
        <v>ORDINARIA</v>
      </c>
      <c r="F166" s="134"/>
      <c r="G166" s="134"/>
      <c r="H166" s="135"/>
      <c r="I166" s="189">
        <v>0</v>
      </c>
      <c r="J166" s="186">
        <v>0</v>
      </c>
      <c r="K166" s="59"/>
      <c r="L166" s="59"/>
      <c r="M166" s="5"/>
      <c r="N166" s="5"/>
      <c r="O166" s="5"/>
      <c r="P166" s="5"/>
      <c r="Q166" s="1"/>
    </row>
    <row r="167" spans="1:17" ht="19.5" customHeight="1" thickBot="1">
      <c r="A167" s="1"/>
      <c r="C167" s="5"/>
      <c r="D167" s="24">
        <v>2</v>
      </c>
      <c r="E167" s="133" t="str">
        <f>+'[1]ACUM-MAYO'!A163</f>
        <v>FUNDAMENTAL</v>
      </c>
      <c r="F167" s="134"/>
      <c r="G167" s="134"/>
      <c r="H167" s="135"/>
      <c r="I167" s="189">
        <v>5</v>
      </c>
      <c r="J167" s="187">
        <v>1</v>
      </c>
      <c r="K167" s="59"/>
      <c r="L167" s="59"/>
      <c r="M167" s="5"/>
      <c r="N167" s="5"/>
      <c r="O167" s="5"/>
      <c r="P167" s="5"/>
      <c r="Q167" s="1"/>
    </row>
    <row r="168" spans="1:17" ht="15.75" thickBot="1">
      <c r="A168" s="1"/>
      <c r="C168" s="5"/>
      <c r="D168" s="120">
        <v>4</v>
      </c>
      <c r="E168" s="133" t="str">
        <f>+'[1]ACUM-MAYO'!A165</f>
        <v>RESERVADA</v>
      </c>
      <c r="F168" s="134"/>
      <c r="G168" s="134"/>
      <c r="H168" s="135"/>
      <c r="I168" s="189">
        <v>0</v>
      </c>
      <c r="J168" s="187">
        <v>0</v>
      </c>
      <c r="K168" s="59"/>
      <c r="L168" s="59"/>
      <c r="M168" s="5"/>
      <c r="N168" s="5"/>
      <c r="O168" s="5"/>
      <c r="P168" s="5"/>
      <c r="Q168" s="1"/>
    </row>
    <row r="169" spans="1:17" ht="15.75" thickBot="1">
      <c r="A169" s="1"/>
      <c r="C169" s="5"/>
      <c r="D169" s="24">
        <v>3</v>
      </c>
      <c r="E169" s="133" t="s">
        <v>29</v>
      </c>
      <c r="F169" s="134"/>
      <c r="G169" s="134"/>
      <c r="H169" s="135"/>
      <c r="I169" s="189">
        <v>0</v>
      </c>
      <c r="J169" s="188">
        <v>0</v>
      </c>
      <c r="K169" s="59"/>
      <c r="L169" s="59"/>
      <c r="M169" s="5"/>
      <c r="N169" s="5"/>
      <c r="O169" s="5"/>
      <c r="P169" s="5"/>
      <c r="Q169" s="1"/>
    </row>
    <row r="170" spans="1:17" ht="15.75" thickBot="1">
      <c r="A170" s="1"/>
      <c r="C170" s="5"/>
      <c r="D170" s="5"/>
      <c r="E170" s="5"/>
      <c r="F170" s="5"/>
      <c r="G170" s="5"/>
      <c r="H170" s="5"/>
      <c r="I170" s="29"/>
      <c r="J170" s="30"/>
      <c r="K170" s="30"/>
      <c r="L170" s="30"/>
      <c r="M170" s="5"/>
      <c r="N170" s="5"/>
      <c r="O170" s="5"/>
      <c r="P170" s="5"/>
      <c r="Q170" s="1"/>
    </row>
    <row r="171" spans="1:17" ht="16.5" thickBot="1">
      <c r="A171" s="1"/>
      <c r="C171" s="5"/>
      <c r="D171" s="15"/>
      <c r="E171" s="31"/>
      <c r="F171" s="31"/>
      <c r="G171" s="31"/>
      <c r="H171" s="53" t="s">
        <v>5</v>
      </c>
      <c r="I171" s="11">
        <f>SUM(I166:I170)</f>
        <v>5</v>
      </c>
      <c r="J171" s="32">
        <f>SUM(J166:J169)</f>
        <v>1</v>
      </c>
      <c r="K171" s="60"/>
      <c r="L171" s="60"/>
      <c r="M171" s="5"/>
      <c r="N171" s="5"/>
      <c r="O171" s="5"/>
      <c r="P171" s="5"/>
      <c r="Q171" s="1"/>
    </row>
    <row r="172" spans="1:17" ht="15">
      <c r="A172" s="1"/>
      <c r="C172" s="5"/>
      <c r="D172" s="5"/>
      <c r="E172" s="5"/>
      <c r="F172" s="5"/>
      <c r="G172" s="5"/>
      <c r="H172" s="33"/>
      <c r="I172" s="5"/>
      <c r="J172" s="5"/>
      <c r="K172" s="5"/>
      <c r="L172" s="5"/>
      <c r="M172" s="5"/>
      <c r="N172" s="5"/>
      <c r="O172" s="5"/>
      <c r="P172" s="5"/>
      <c r="Q172" s="1"/>
    </row>
    <row r="173" spans="1:17" s="16" customFormat="1" ht="15.75">
      <c r="A173" s="14"/>
      <c r="B173" s="15"/>
      <c r="C173" s="15"/>
      <c r="D173" s="5"/>
      <c r="E173" s="5"/>
      <c r="F173" s="5"/>
      <c r="G173" s="5"/>
      <c r="H173" s="33"/>
      <c r="I173" s="5"/>
      <c r="J173" s="5"/>
      <c r="K173" s="5"/>
      <c r="L173" s="5"/>
      <c r="M173" s="15"/>
      <c r="N173" s="15"/>
      <c r="O173" s="15"/>
      <c r="P173" s="15"/>
      <c r="Q173" s="14"/>
    </row>
    <row r="174" spans="1:17" ht="15">
      <c r="A174" s="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1"/>
    </row>
    <row r="175" spans="1:17" ht="15">
      <c r="A175" s="1"/>
      <c r="C175" s="5"/>
      <c r="D175" s="5"/>
      <c r="E175" s="5"/>
      <c r="F175" s="5"/>
      <c r="G175" s="5"/>
      <c r="H175" s="33"/>
      <c r="I175" s="5"/>
      <c r="J175" s="5"/>
      <c r="K175" s="5"/>
      <c r="L175" s="5"/>
      <c r="M175" s="5"/>
      <c r="N175" s="5"/>
      <c r="O175" s="5"/>
      <c r="P175" s="5"/>
      <c r="Q175" s="1"/>
    </row>
    <row r="176" spans="1:17" ht="15">
      <c r="A176" s="1"/>
      <c r="C176" s="5"/>
      <c r="D176" s="5"/>
      <c r="E176" s="5"/>
      <c r="F176" s="5"/>
      <c r="G176" s="5"/>
      <c r="H176" s="33"/>
      <c r="I176" s="5"/>
      <c r="J176" s="5"/>
      <c r="K176" s="5"/>
      <c r="L176" s="5"/>
      <c r="M176" s="5"/>
      <c r="N176" s="5"/>
      <c r="O176" s="5"/>
      <c r="P176" s="5"/>
      <c r="Q176" s="1"/>
    </row>
    <row r="177" spans="1:17" ht="15">
      <c r="A177" s="1"/>
      <c r="C177" s="5"/>
      <c r="D177" s="5"/>
      <c r="E177" s="5"/>
      <c r="F177" s="5"/>
      <c r="G177" s="5"/>
      <c r="H177" s="33"/>
      <c r="I177" s="5"/>
      <c r="J177" s="5"/>
      <c r="K177" s="5"/>
      <c r="L177" s="5"/>
      <c r="M177" s="5"/>
      <c r="N177" s="5"/>
      <c r="O177" s="5"/>
      <c r="P177" s="5"/>
      <c r="Q177" s="1"/>
    </row>
    <row r="178" spans="1:17" ht="15">
      <c r="A178" s="1"/>
      <c r="C178" s="5"/>
      <c r="D178" s="5"/>
      <c r="E178" s="5"/>
      <c r="F178" s="5"/>
      <c r="G178" s="5"/>
      <c r="H178" s="33"/>
      <c r="I178" s="5"/>
      <c r="J178" s="5"/>
      <c r="K178" s="5"/>
      <c r="L178" s="5"/>
      <c r="M178" s="5"/>
      <c r="N178" s="5"/>
      <c r="O178" s="5"/>
      <c r="P178" s="5"/>
      <c r="Q178" s="1"/>
    </row>
    <row r="179" spans="1:17" ht="15">
      <c r="A179" s="1"/>
      <c r="C179" s="5"/>
      <c r="D179" s="5"/>
      <c r="E179" s="5"/>
      <c r="F179" s="5"/>
      <c r="G179" s="5"/>
      <c r="H179" s="33"/>
      <c r="I179" s="5"/>
      <c r="J179" s="5"/>
      <c r="K179" s="5"/>
      <c r="L179" s="5"/>
      <c r="M179" s="5"/>
      <c r="N179" s="5"/>
      <c r="O179" s="5"/>
      <c r="P179" s="5"/>
      <c r="Q179" s="1"/>
    </row>
    <row r="180" spans="1:17" ht="15">
      <c r="A180" s="1"/>
      <c r="C180" s="5"/>
      <c r="D180" s="5"/>
      <c r="E180" s="5"/>
      <c r="F180" s="5"/>
      <c r="G180" s="5"/>
      <c r="H180" s="33"/>
      <c r="I180" s="5"/>
      <c r="J180" s="5"/>
      <c r="K180" s="5"/>
      <c r="L180" s="5"/>
      <c r="M180" s="5"/>
      <c r="N180" s="5"/>
      <c r="O180" s="5"/>
      <c r="P180" s="5"/>
      <c r="Q180" s="1"/>
    </row>
    <row r="181" spans="1:17" ht="15">
      <c r="A181" s="1"/>
      <c r="C181" s="5"/>
      <c r="D181" s="5"/>
      <c r="E181" s="5"/>
      <c r="F181" s="5"/>
      <c r="G181" s="5"/>
      <c r="H181" s="33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">
      <c r="A182" s="1"/>
      <c r="C182" s="5"/>
      <c r="D182" s="5"/>
      <c r="E182" s="5"/>
      <c r="F182" s="5"/>
      <c r="G182" s="5"/>
      <c r="H182" s="33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">
      <c r="A183" s="1"/>
      <c r="C183" s="5"/>
      <c r="D183" s="5"/>
      <c r="E183" s="5"/>
      <c r="F183" s="5"/>
      <c r="G183" s="5"/>
      <c r="H183" s="33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5">
      <c r="A184" s="1"/>
      <c r="C184" s="5"/>
      <c r="D184" s="5"/>
      <c r="E184" s="5"/>
      <c r="F184" s="5"/>
      <c r="G184" s="5"/>
      <c r="H184" s="33"/>
      <c r="I184" s="5"/>
      <c r="J184" s="5"/>
      <c r="K184" s="5"/>
      <c r="L184" s="5"/>
      <c r="M184" s="5"/>
      <c r="N184" s="5"/>
      <c r="O184" s="5"/>
      <c r="P184" s="5"/>
      <c r="Q184" s="1"/>
    </row>
    <row r="185" spans="1:17" ht="15">
      <c r="A185" s="1"/>
      <c r="C185" s="5"/>
      <c r="D185" s="5"/>
      <c r="E185" s="5"/>
      <c r="F185" s="5"/>
      <c r="G185" s="5"/>
      <c r="H185" s="33"/>
      <c r="I185" s="5"/>
      <c r="J185" s="5"/>
      <c r="K185" s="5"/>
      <c r="L185" s="5"/>
      <c r="M185" s="5"/>
      <c r="N185" s="5"/>
      <c r="O185" s="5"/>
      <c r="P185" s="5"/>
      <c r="Q185" s="1"/>
    </row>
    <row r="186" spans="1:17" ht="15">
      <c r="A186" s="1"/>
      <c r="C186" s="5"/>
      <c r="D186" s="5"/>
      <c r="E186" s="5"/>
      <c r="F186" s="5"/>
      <c r="G186" s="5"/>
      <c r="H186" s="33"/>
      <c r="I186" s="5"/>
      <c r="J186" s="5"/>
      <c r="K186" s="5"/>
      <c r="L186" s="5"/>
      <c r="M186" s="5"/>
      <c r="N186" s="5"/>
      <c r="O186" s="5"/>
      <c r="P186" s="5"/>
      <c r="Q186" s="1"/>
    </row>
    <row r="187" spans="1:17" ht="15">
      <c r="A187" s="1"/>
      <c r="C187" s="5"/>
      <c r="D187" s="5"/>
      <c r="E187" s="5"/>
      <c r="F187" s="5"/>
      <c r="G187" s="5"/>
      <c r="H187" s="33"/>
      <c r="I187" s="5"/>
      <c r="J187" s="5"/>
      <c r="K187" s="5"/>
      <c r="L187" s="5"/>
      <c r="M187" s="5"/>
      <c r="N187" s="5"/>
      <c r="O187" s="5"/>
      <c r="P187" s="5"/>
      <c r="Q187" s="1"/>
    </row>
    <row r="188" spans="1:17" ht="15">
      <c r="A188" s="1"/>
      <c r="C188" s="5"/>
      <c r="D188" s="5"/>
      <c r="E188" s="5"/>
      <c r="F188" s="5"/>
      <c r="G188" s="5"/>
      <c r="H188" s="33"/>
      <c r="I188" s="5"/>
      <c r="J188" s="5"/>
      <c r="K188" s="5"/>
      <c r="L188" s="5"/>
      <c r="M188" s="5"/>
      <c r="N188" s="5"/>
      <c r="O188" s="5"/>
      <c r="P188" s="5"/>
      <c r="Q188" s="1"/>
    </row>
    <row r="189" spans="1:17" ht="15">
      <c r="A189" s="1"/>
      <c r="C189" s="5"/>
      <c r="D189" s="5"/>
      <c r="E189" s="5"/>
      <c r="F189" s="5"/>
      <c r="G189" s="5"/>
      <c r="H189" s="33"/>
      <c r="I189" s="5"/>
      <c r="J189" s="5"/>
      <c r="K189" s="5"/>
      <c r="L189" s="5"/>
      <c r="M189" s="5"/>
      <c r="N189" s="5"/>
      <c r="O189" s="5"/>
      <c r="P189" s="5"/>
      <c r="Q189" s="1"/>
    </row>
    <row r="190" spans="1:17" ht="15">
      <c r="A190" s="1"/>
      <c r="C190" s="5"/>
      <c r="D190" s="5"/>
      <c r="E190" s="5"/>
      <c r="F190" s="5"/>
      <c r="G190" s="5"/>
      <c r="H190" s="33"/>
      <c r="I190" s="5"/>
      <c r="J190" s="5"/>
      <c r="K190" s="5"/>
      <c r="L190" s="5"/>
      <c r="M190" s="5"/>
      <c r="N190" s="5"/>
      <c r="O190" s="5"/>
      <c r="P190" s="5"/>
      <c r="Q190" s="1"/>
    </row>
    <row r="191" spans="1:17" ht="15">
      <c r="A191" s="1"/>
      <c r="C191" s="5"/>
      <c r="D191" s="5"/>
      <c r="E191" s="5"/>
      <c r="F191" s="5"/>
      <c r="G191" s="5"/>
      <c r="H191" s="33"/>
      <c r="I191" s="5"/>
      <c r="J191" s="5"/>
      <c r="K191" s="5"/>
      <c r="L191" s="5"/>
      <c r="M191" s="5"/>
      <c r="N191" s="5"/>
      <c r="O191" s="5"/>
      <c r="P191" s="5"/>
      <c r="Q191" s="1"/>
    </row>
    <row r="192" spans="1:17" ht="15.75" thickBot="1">
      <c r="A192" s="1"/>
      <c r="C192" s="5"/>
      <c r="D192" s="5"/>
      <c r="E192" s="5"/>
      <c r="F192" s="5"/>
      <c r="G192" s="5"/>
      <c r="H192" s="33"/>
      <c r="I192" s="5"/>
      <c r="J192" s="5"/>
      <c r="K192" s="5"/>
      <c r="L192" s="5"/>
      <c r="M192" s="5"/>
      <c r="N192" s="5"/>
      <c r="O192" s="5"/>
      <c r="P192" s="5"/>
      <c r="Q192" s="1"/>
    </row>
    <row r="193" spans="1:17" ht="19.5" thickBot="1">
      <c r="A193" s="1"/>
      <c r="C193" s="5"/>
      <c r="D193" s="141" t="s">
        <v>21</v>
      </c>
      <c r="E193" s="142"/>
      <c r="F193" s="142"/>
      <c r="G193" s="142"/>
      <c r="H193" s="142"/>
      <c r="I193" s="142"/>
      <c r="J193" s="143"/>
      <c r="K193" s="117"/>
      <c r="L193" s="117"/>
      <c r="M193" s="5"/>
      <c r="N193" s="5"/>
      <c r="O193" s="5"/>
      <c r="P193" s="5"/>
      <c r="Q193" s="1"/>
    </row>
    <row r="194" spans="1:17" ht="15.75" thickBot="1">
      <c r="A194" s="1"/>
      <c r="C194" s="5"/>
      <c r="D194" s="24">
        <v>1</v>
      </c>
      <c r="E194" s="133" t="str">
        <f>+'[1]ACUM-MAYO'!A173</f>
        <v>ECONOMICA ADMINISTRATIVA</v>
      </c>
      <c r="F194" s="134"/>
      <c r="G194" s="134"/>
      <c r="H194" s="135"/>
      <c r="I194" s="193">
        <v>5</v>
      </c>
      <c r="J194" s="191">
        <v>1</v>
      </c>
      <c r="K194" s="54"/>
      <c r="L194" s="54"/>
      <c r="M194" s="5"/>
      <c r="N194" s="5"/>
      <c r="O194" s="5"/>
      <c r="P194" s="5"/>
      <c r="Q194" s="1"/>
    </row>
    <row r="195" spans="1:17" ht="19.5" customHeight="1" thickBot="1">
      <c r="A195" s="1"/>
      <c r="C195" s="5"/>
      <c r="D195" s="24">
        <v>2</v>
      </c>
      <c r="E195" s="133" t="str">
        <f>+'[1]ACUM-MAYO'!A174</f>
        <v>TRAMITE</v>
      </c>
      <c r="F195" s="134"/>
      <c r="G195" s="134"/>
      <c r="H195" s="135"/>
      <c r="I195" s="193">
        <v>0</v>
      </c>
      <c r="J195" s="190">
        <v>0</v>
      </c>
      <c r="K195" s="54"/>
      <c r="L195" s="54"/>
      <c r="M195" s="5"/>
      <c r="N195" s="5"/>
      <c r="O195" s="5"/>
      <c r="P195" s="5"/>
      <c r="Q195" s="1"/>
    </row>
    <row r="196" spans="1:17" ht="15.75" customHeight="1" thickBot="1">
      <c r="A196" s="1"/>
      <c r="C196" s="5"/>
      <c r="D196" s="24">
        <v>3</v>
      </c>
      <c r="E196" s="133" t="str">
        <f>+'[1]ACUM-MAYO'!A175</f>
        <v>SERV. PUB.</v>
      </c>
      <c r="F196" s="134"/>
      <c r="G196" s="134"/>
      <c r="H196" s="135"/>
      <c r="I196" s="193">
        <v>0</v>
      </c>
      <c r="J196" s="190">
        <v>0</v>
      </c>
      <c r="K196" s="54"/>
      <c r="L196" s="54"/>
      <c r="M196" s="5"/>
      <c r="N196" s="5"/>
      <c r="O196" s="5"/>
      <c r="P196" s="5"/>
      <c r="Q196" s="1"/>
    </row>
    <row r="197" spans="1:17" ht="15.75" thickBot="1">
      <c r="A197" s="1"/>
      <c r="C197" s="5"/>
      <c r="D197" s="24">
        <v>4</v>
      </c>
      <c r="E197" s="133" t="str">
        <f>+'[1]ACUM-MAYO'!A176</f>
        <v>LEGAL</v>
      </c>
      <c r="F197" s="134"/>
      <c r="G197" s="134"/>
      <c r="H197" s="135"/>
      <c r="I197" s="193">
        <v>0</v>
      </c>
      <c r="J197" s="192">
        <v>0</v>
      </c>
      <c r="K197" s="54"/>
      <c r="L197" s="54"/>
      <c r="M197" s="5"/>
      <c r="N197" s="5"/>
      <c r="O197" s="5"/>
      <c r="P197" s="5"/>
      <c r="Q197" s="1"/>
    </row>
    <row r="198" spans="1:17" ht="15.75" customHeight="1" thickBot="1">
      <c r="A198" s="1"/>
      <c r="C198" s="5"/>
      <c r="D198" s="36"/>
      <c r="E198" s="37"/>
      <c r="F198" s="37"/>
      <c r="G198" s="37"/>
      <c r="H198" s="37"/>
      <c r="I198" s="37"/>
      <c r="J198" s="37"/>
      <c r="K198" s="37"/>
      <c r="L198" s="37"/>
      <c r="M198" s="5"/>
      <c r="N198" s="5"/>
      <c r="O198" s="5"/>
      <c r="P198" s="5"/>
      <c r="Q198" s="1"/>
    </row>
    <row r="199" spans="1:17" ht="16.5" thickBot="1">
      <c r="A199" s="1"/>
      <c r="C199" s="5"/>
      <c r="D199" s="15"/>
      <c r="E199" s="15"/>
      <c r="F199" s="15"/>
      <c r="G199" s="15"/>
      <c r="H199" s="18" t="s">
        <v>5</v>
      </c>
      <c r="I199" s="11">
        <f>SUM(I194:I197)</f>
        <v>5</v>
      </c>
      <c r="J199" s="19">
        <f>SUM(J194:J197)</f>
        <v>1</v>
      </c>
      <c r="K199" s="55"/>
      <c r="L199" s="55"/>
      <c r="M199" s="5"/>
      <c r="N199" s="5"/>
      <c r="O199" s="5"/>
      <c r="P199" s="5"/>
      <c r="Q199" s="1"/>
    </row>
    <row r="200" spans="1:17" s="16" customFormat="1" ht="15.75">
      <c r="A200" s="14"/>
      <c r="B200" s="15"/>
      <c r="C200" s="15"/>
      <c r="D200" s="5"/>
      <c r="E200" s="5"/>
      <c r="F200" s="5"/>
      <c r="G200" s="5"/>
      <c r="H200" s="5"/>
      <c r="I200" s="5"/>
      <c r="J200" s="5"/>
      <c r="K200" s="5"/>
      <c r="L200" s="5"/>
      <c r="M200" s="15"/>
      <c r="N200" s="15"/>
      <c r="O200" s="15"/>
      <c r="P200" s="15"/>
      <c r="Q200" s="14"/>
    </row>
    <row r="201" spans="1:17" ht="1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ht="1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ht="1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ht="1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ht="1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ht="1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ht="15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"/>
    </row>
    <row r="208" spans="1:17" ht="15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">
      <c r="A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">
      <c r="A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5">
      <c r="A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N211" s="5"/>
      <c r="O211" s="5"/>
      <c r="P211" s="5"/>
      <c r="Q211" s="1"/>
    </row>
    <row r="212" spans="1:17" ht="15">
      <c r="A212" s="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1"/>
    </row>
    <row r="213" spans="1:17" ht="15">
      <c r="A213" s="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1"/>
    </row>
    <row r="214" spans="1:17" ht="15">
      <c r="A214" s="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1"/>
    </row>
    <row r="215" spans="1:17" ht="15">
      <c r="A215" s="1"/>
      <c r="C215" s="5"/>
      <c r="D215" s="37"/>
      <c r="E215" s="37"/>
      <c r="F215" s="37"/>
      <c r="G215" s="38"/>
      <c r="H215" s="33"/>
      <c r="I215" s="5"/>
      <c r="J215" s="5"/>
      <c r="K215" s="5"/>
      <c r="L215" s="5"/>
      <c r="M215" s="5"/>
      <c r="N215" s="5"/>
      <c r="O215" s="5"/>
      <c r="P215" s="5"/>
      <c r="Q215" s="1"/>
    </row>
    <row r="216" spans="1:17" ht="15">
      <c r="A216" s="1"/>
      <c r="C216" s="5"/>
      <c r="D216" s="37"/>
      <c r="E216" s="37"/>
      <c r="F216" s="37"/>
      <c r="G216" s="38"/>
      <c r="H216" s="33"/>
      <c r="I216" s="5"/>
      <c r="J216" s="5"/>
      <c r="K216" s="5"/>
      <c r="L216" s="5"/>
      <c r="M216" s="5"/>
      <c r="N216" s="5"/>
      <c r="O216" s="5"/>
      <c r="P216" s="5"/>
      <c r="Q216" s="1"/>
    </row>
    <row r="217" spans="1:17" ht="15.75" thickBot="1">
      <c r="A217" s="1"/>
      <c r="C217" s="5"/>
      <c r="D217" s="37"/>
      <c r="E217" s="37"/>
      <c r="F217" s="37"/>
      <c r="G217" s="38"/>
      <c r="H217" s="33"/>
      <c r="I217" s="5"/>
      <c r="J217" s="5"/>
      <c r="K217" s="5"/>
      <c r="L217" s="5"/>
      <c r="M217" s="5"/>
      <c r="N217" s="5"/>
      <c r="O217" s="5"/>
      <c r="P217" s="5"/>
      <c r="Q217" s="1"/>
    </row>
    <row r="218" spans="1:17" ht="19.5" thickBot="1">
      <c r="A218" s="1"/>
      <c r="C218" s="5"/>
      <c r="D218" s="141" t="s">
        <v>22</v>
      </c>
      <c r="E218" s="142"/>
      <c r="F218" s="142"/>
      <c r="G218" s="142"/>
      <c r="H218" s="142"/>
      <c r="I218" s="142"/>
      <c r="J218" s="143"/>
      <c r="K218" s="117"/>
      <c r="L218" s="117"/>
      <c r="M218" s="5"/>
      <c r="N218" s="5"/>
      <c r="O218" s="5"/>
      <c r="P218" s="5"/>
      <c r="Q218" s="1"/>
    </row>
    <row r="219" spans="1:17" ht="15.75" thickBot="1">
      <c r="A219" s="1"/>
      <c r="C219" s="5"/>
      <c r="D219" s="24">
        <v>1</v>
      </c>
      <c r="E219" s="39" t="str">
        <f>+'[1]ACUM-MAYO'!A186</f>
        <v>INFOMEX</v>
      </c>
      <c r="F219" s="40"/>
      <c r="G219" s="40"/>
      <c r="H219" s="41"/>
      <c r="I219" s="195">
        <v>0</v>
      </c>
      <c r="J219" s="194">
        <v>0</v>
      </c>
      <c r="K219" s="54"/>
      <c r="L219" s="54"/>
      <c r="M219" s="5"/>
      <c r="N219" s="5"/>
      <c r="O219" s="5"/>
      <c r="P219" s="5"/>
      <c r="Q219" s="1"/>
    </row>
    <row r="220" spans="1:17" ht="19.5" customHeight="1" thickBot="1">
      <c r="A220" s="1"/>
      <c r="C220" s="5"/>
      <c r="D220" s="24">
        <v>2</v>
      </c>
      <c r="E220" s="39" t="str">
        <f>+'[1]ACUM-MAYO'!A187</f>
        <v>CORREO ELECTRONICO</v>
      </c>
      <c r="F220" s="40"/>
      <c r="G220" s="40"/>
      <c r="H220" s="41"/>
      <c r="I220" s="195">
        <v>5</v>
      </c>
      <c r="J220" s="194">
        <v>1</v>
      </c>
      <c r="K220" s="54"/>
      <c r="L220" s="54"/>
      <c r="M220" s="5"/>
      <c r="N220" s="5"/>
      <c r="O220" s="5"/>
      <c r="P220" s="5"/>
      <c r="Q220" s="1"/>
    </row>
    <row r="221" spans="1:17" ht="15.75" customHeight="1" thickBot="1">
      <c r="A221" s="1"/>
      <c r="C221" s="5"/>
      <c r="D221" s="24">
        <v>3</v>
      </c>
      <c r="E221" s="39" t="str">
        <f>+'[1]ACUM-MAYO'!A188</f>
        <v>NOTIFICACIÓN PERSONAL</v>
      </c>
      <c r="F221" s="40"/>
      <c r="G221" s="40"/>
      <c r="H221" s="41"/>
      <c r="I221" s="195">
        <v>0</v>
      </c>
      <c r="J221" s="194">
        <v>0</v>
      </c>
      <c r="K221" s="54"/>
      <c r="L221" s="54"/>
      <c r="M221" s="5"/>
      <c r="N221" s="5"/>
      <c r="O221" s="5"/>
      <c r="P221" s="5"/>
      <c r="Q221" s="1"/>
    </row>
    <row r="222" spans="1:17" ht="15.75" customHeight="1" thickBot="1">
      <c r="A222" s="1"/>
      <c r="C222" s="5"/>
      <c r="D222" s="24">
        <v>4</v>
      </c>
      <c r="E222" s="39" t="str">
        <f>+'[1]ACUM-MAYO'!A189</f>
        <v>LISTAS</v>
      </c>
      <c r="F222" s="40"/>
      <c r="G222" s="118"/>
      <c r="H222" s="119"/>
      <c r="I222" s="195">
        <v>0</v>
      </c>
      <c r="J222" s="194">
        <v>0</v>
      </c>
      <c r="K222" s="54"/>
      <c r="L222" s="54"/>
      <c r="M222" s="5"/>
      <c r="N222" s="42"/>
      <c r="O222" s="5"/>
      <c r="P222" s="5"/>
      <c r="Q222" s="1"/>
    </row>
    <row r="223" spans="1:17" ht="15.75" customHeight="1" thickBot="1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2"/>
      <c r="O223" s="5"/>
      <c r="P223" s="5"/>
      <c r="Q223" s="1"/>
    </row>
    <row r="224" spans="1:17" ht="15.75" customHeight="1" thickBot="1">
      <c r="A224" s="1"/>
      <c r="C224" s="5"/>
      <c r="D224" s="15"/>
      <c r="E224" s="31"/>
      <c r="F224" s="31"/>
      <c r="G224" s="31"/>
      <c r="H224" s="18" t="s">
        <v>5</v>
      </c>
      <c r="I224" s="11">
        <f>SUM(I219:I223)</f>
        <v>5</v>
      </c>
      <c r="J224" s="19">
        <f>SUM(J219:J223)</f>
        <v>1</v>
      </c>
      <c r="K224" s="55"/>
      <c r="L224" s="55"/>
      <c r="M224" s="5"/>
      <c r="N224" s="5"/>
      <c r="O224" s="5"/>
      <c r="P224" s="5"/>
      <c r="Q224" s="1"/>
    </row>
    <row r="225" spans="1:17" s="16" customFormat="1" ht="15.75">
      <c r="A225" s="14"/>
      <c r="B225" s="15"/>
      <c r="C225" s="15"/>
      <c r="D225" s="5"/>
      <c r="E225" s="5"/>
      <c r="F225" s="5"/>
      <c r="G225" s="5"/>
      <c r="H225" s="5"/>
      <c r="I225" s="5"/>
      <c r="J225" s="5"/>
      <c r="K225" s="5"/>
      <c r="L225" s="5"/>
      <c r="M225" s="15"/>
      <c r="N225" s="15"/>
      <c r="O225" s="15"/>
      <c r="P225" s="15"/>
      <c r="Q225" s="14"/>
    </row>
    <row r="226" spans="1:17" ht="1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ht="1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ht="1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ht="1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ht="1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ht="1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ht="1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ht="1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5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15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5">
      <c r="A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15.75" thickBot="1">
      <c r="A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"/>
    </row>
    <row r="242" spans="1:17" ht="19.5" thickBot="1">
      <c r="A242" s="1"/>
      <c r="C242" s="5"/>
      <c r="D242" s="148" t="s">
        <v>23</v>
      </c>
      <c r="E242" s="149"/>
      <c r="F242" s="149"/>
      <c r="G242" s="150"/>
      <c r="H242" s="62"/>
      <c r="I242" s="5"/>
      <c r="J242" s="5"/>
      <c r="K242" s="5"/>
      <c r="L242" s="5"/>
      <c r="M242" s="5"/>
      <c r="N242" s="5"/>
      <c r="O242" s="5"/>
      <c r="P242" s="5"/>
      <c r="Q242" s="1"/>
    </row>
    <row r="243" spans="1:17" ht="27" customHeight="1" thickBot="1">
      <c r="A243" s="1"/>
      <c r="C243" s="5"/>
      <c r="D243" s="10">
        <v>1</v>
      </c>
      <c r="E243" s="123" t="s">
        <v>31</v>
      </c>
      <c r="F243" s="124"/>
      <c r="G243" s="254">
        <v>0</v>
      </c>
      <c r="H243" s="5"/>
      <c r="I243" s="5"/>
      <c r="J243" s="5"/>
      <c r="K243" s="5"/>
      <c r="L243" s="5"/>
      <c r="M243" s="5"/>
      <c r="N243" s="5"/>
      <c r="O243" s="5"/>
      <c r="P243" s="5"/>
      <c r="Q243" s="1"/>
    </row>
    <row r="244" spans="1:17" ht="19.5" customHeight="1" thickBot="1">
      <c r="A244" s="1"/>
      <c r="C244" s="45"/>
      <c r="D244" s="10">
        <v>2</v>
      </c>
      <c r="E244" s="123" t="s">
        <v>33</v>
      </c>
      <c r="F244" s="124"/>
      <c r="G244" s="252">
        <v>0</v>
      </c>
      <c r="H244" s="5"/>
      <c r="I244" s="5"/>
      <c r="J244" s="5"/>
      <c r="K244" s="5"/>
      <c r="L244" s="5"/>
      <c r="M244" s="5"/>
      <c r="N244" s="5"/>
      <c r="O244" s="5"/>
      <c r="P244" s="5"/>
      <c r="Q244" s="1"/>
    </row>
    <row r="245" spans="1:17" ht="24" customHeight="1" thickBot="1">
      <c r="A245" s="1"/>
      <c r="C245" s="46"/>
      <c r="D245" s="10">
        <v>3</v>
      </c>
      <c r="E245" s="123" t="s">
        <v>32</v>
      </c>
      <c r="F245" s="124"/>
      <c r="G245" s="252">
        <v>0</v>
      </c>
      <c r="H245" s="5"/>
      <c r="I245" s="5"/>
      <c r="J245" s="5"/>
      <c r="K245" s="5"/>
      <c r="L245" s="5"/>
      <c r="M245" s="5"/>
      <c r="N245" s="5"/>
      <c r="O245" s="5"/>
      <c r="P245" s="1"/>
      <c r="Q245" s="48"/>
    </row>
    <row r="246" spans="1:17" ht="15.75" customHeight="1" thickBot="1">
      <c r="A246" s="1"/>
      <c r="C246" s="46"/>
      <c r="D246" s="10">
        <v>4</v>
      </c>
      <c r="E246" s="123" t="s">
        <v>34</v>
      </c>
      <c r="F246" s="124"/>
      <c r="G246" s="252">
        <v>0</v>
      </c>
      <c r="H246" s="5"/>
      <c r="I246" s="5"/>
      <c r="J246" s="5"/>
      <c r="K246" s="5"/>
      <c r="L246" s="5"/>
      <c r="M246" s="5"/>
      <c r="N246" s="5"/>
      <c r="O246" s="5"/>
      <c r="P246" s="1"/>
      <c r="Q246" s="48"/>
    </row>
    <row r="247" spans="1:17" ht="15.75" customHeight="1" thickBot="1">
      <c r="A247" s="1"/>
      <c r="C247" s="46"/>
      <c r="D247" s="10">
        <v>5</v>
      </c>
      <c r="E247" s="123" t="s">
        <v>40</v>
      </c>
      <c r="F247" s="124"/>
      <c r="G247" s="252">
        <v>0</v>
      </c>
      <c r="H247" s="5"/>
      <c r="I247" s="5"/>
      <c r="J247" s="5"/>
      <c r="K247" s="5"/>
      <c r="L247" s="5"/>
      <c r="M247" s="5"/>
      <c r="N247" s="5"/>
      <c r="O247" s="5"/>
      <c r="P247" s="1"/>
      <c r="Q247" s="48"/>
    </row>
    <row r="248" spans="1:17" ht="15.75" customHeight="1" thickBot="1">
      <c r="A248" s="1"/>
      <c r="C248" s="46"/>
      <c r="D248" s="10">
        <v>6</v>
      </c>
      <c r="E248" s="123" t="s">
        <v>41</v>
      </c>
      <c r="F248" s="124"/>
      <c r="G248" s="252">
        <v>0</v>
      </c>
      <c r="H248" s="5"/>
      <c r="I248" s="5"/>
      <c r="J248" s="5"/>
      <c r="K248" s="5"/>
      <c r="L248" s="5"/>
      <c r="M248" s="5"/>
      <c r="N248" s="5"/>
      <c r="O248" s="5"/>
      <c r="P248" s="1"/>
      <c r="Q248" s="48"/>
    </row>
    <row r="249" spans="1:17" ht="15.75" customHeight="1" thickBot="1">
      <c r="A249" s="1"/>
      <c r="C249" s="46"/>
      <c r="D249" s="10">
        <v>7</v>
      </c>
      <c r="E249" s="123" t="s">
        <v>35</v>
      </c>
      <c r="F249" s="124"/>
      <c r="G249" s="252">
        <v>0</v>
      </c>
      <c r="H249" s="5"/>
      <c r="I249" s="147"/>
      <c r="J249" s="147"/>
      <c r="K249" s="121"/>
      <c r="L249" s="121"/>
      <c r="M249" s="5"/>
      <c r="N249" s="5"/>
      <c r="O249" s="5"/>
      <c r="P249" s="1"/>
      <c r="Q249" s="48"/>
    </row>
    <row r="250" spans="1:17" ht="21" customHeight="1" thickBot="1">
      <c r="A250" s="1"/>
      <c r="C250" s="46"/>
      <c r="D250" s="10">
        <v>8</v>
      </c>
      <c r="E250" s="122" t="s">
        <v>36</v>
      </c>
      <c r="F250" s="123"/>
      <c r="G250" s="252">
        <v>1</v>
      </c>
      <c r="H250" s="5"/>
      <c r="I250" s="5"/>
      <c r="J250" s="5"/>
      <c r="K250" s="5"/>
      <c r="L250" s="5"/>
      <c r="M250" s="5"/>
      <c r="N250" s="5"/>
      <c r="O250" s="5"/>
      <c r="P250" s="1"/>
      <c r="Q250" s="48"/>
    </row>
    <row r="251" spans="1:17" ht="15.75" customHeight="1" thickBot="1">
      <c r="A251" s="1"/>
      <c r="C251" s="46"/>
      <c r="D251" s="10">
        <v>9</v>
      </c>
      <c r="E251" s="122" t="s">
        <v>37</v>
      </c>
      <c r="F251" s="123"/>
      <c r="G251" s="252">
        <v>4</v>
      </c>
      <c r="H251" s="5"/>
      <c r="I251" s="5"/>
      <c r="J251" s="5"/>
      <c r="K251" s="5"/>
      <c r="L251" s="5"/>
      <c r="M251" s="5"/>
      <c r="N251" s="5"/>
      <c r="O251" s="5"/>
      <c r="P251" s="1"/>
      <c r="Q251" s="48"/>
    </row>
    <row r="252" spans="1:17" ht="15.75" customHeight="1" thickBot="1">
      <c r="A252" s="1"/>
      <c r="C252" s="46"/>
      <c r="D252" s="10">
        <v>10</v>
      </c>
      <c r="E252" s="122" t="s">
        <v>38</v>
      </c>
      <c r="F252" s="123"/>
      <c r="G252" s="252">
        <v>0</v>
      </c>
      <c r="H252" s="5"/>
      <c r="I252" s="5"/>
      <c r="J252" s="5"/>
      <c r="K252" s="5"/>
      <c r="L252" s="5"/>
      <c r="M252" s="5"/>
      <c r="N252" s="5"/>
      <c r="O252" s="5"/>
      <c r="P252" s="1"/>
      <c r="Q252" s="48"/>
    </row>
    <row r="253" spans="1:17" ht="15.75" customHeight="1" thickBot="1">
      <c r="A253" s="1"/>
      <c r="C253" s="46"/>
      <c r="D253" s="10">
        <v>11</v>
      </c>
      <c r="E253" s="122" t="s">
        <v>39</v>
      </c>
      <c r="F253" s="123"/>
      <c r="G253" s="252">
        <v>1</v>
      </c>
      <c r="H253" s="5"/>
      <c r="I253" s="5"/>
      <c r="J253" s="5"/>
      <c r="K253" s="5"/>
      <c r="L253" s="5"/>
      <c r="M253" s="5"/>
      <c r="N253" s="5"/>
      <c r="O253" s="5"/>
      <c r="P253" s="1"/>
      <c r="Q253" s="48"/>
    </row>
    <row r="254" spans="1:17" ht="15.75" customHeight="1" thickBot="1">
      <c r="A254" s="1"/>
      <c r="C254" s="46"/>
      <c r="D254" s="10">
        <v>12</v>
      </c>
      <c r="E254" s="122" t="s">
        <v>48</v>
      </c>
      <c r="F254" s="123"/>
      <c r="G254" s="252">
        <v>0</v>
      </c>
      <c r="H254" s="5"/>
      <c r="I254" s="5"/>
      <c r="J254" s="5"/>
      <c r="K254" s="5"/>
      <c r="L254" s="5"/>
      <c r="M254" s="5"/>
      <c r="N254" s="5"/>
      <c r="O254" s="5"/>
      <c r="P254" s="1"/>
      <c r="Q254" s="48"/>
    </row>
    <row r="255" spans="1:17" ht="15.75" customHeight="1" thickBot="1">
      <c r="A255" s="1"/>
      <c r="C255" s="46"/>
      <c r="D255" s="10">
        <v>13</v>
      </c>
      <c r="E255" s="122" t="s">
        <v>42</v>
      </c>
      <c r="F255" s="123"/>
      <c r="G255" s="252">
        <v>0</v>
      </c>
      <c r="H255" s="5"/>
      <c r="I255" s="5"/>
      <c r="J255" s="5"/>
      <c r="K255" s="5"/>
      <c r="L255" s="5"/>
      <c r="M255" s="5"/>
      <c r="N255" s="5"/>
      <c r="O255" s="5"/>
      <c r="P255" s="1"/>
      <c r="Q255" s="48"/>
    </row>
    <row r="256" spans="1:17" ht="15.75" customHeight="1" thickBot="1">
      <c r="A256" s="1"/>
      <c r="C256" s="46"/>
      <c r="D256" s="10">
        <v>14</v>
      </c>
      <c r="E256" s="122" t="s">
        <v>43</v>
      </c>
      <c r="F256" s="123"/>
      <c r="G256" s="252">
        <v>0</v>
      </c>
      <c r="H256" s="5"/>
      <c r="I256" s="5"/>
      <c r="J256" s="5"/>
      <c r="K256" s="5"/>
      <c r="L256" s="5"/>
      <c r="M256" s="5"/>
      <c r="N256" s="5"/>
      <c r="O256" s="5"/>
      <c r="P256" s="1"/>
      <c r="Q256" s="48"/>
    </row>
    <row r="257" spans="1:17" ht="15.75" customHeight="1" thickBot="1">
      <c r="A257" s="1"/>
      <c r="C257" s="46"/>
      <c r="D257" s="10">
        <v>15</v>
      </c>
      <c r="E257" s="122" t="s">
        <v>45</v>
      </c>
      <c r="F257" s="123"/>
      <c r="G257" s="252">
        <v>0</v>
      </c>
      <c r="H257" s="5"/>
      <c r="I257" s="5"/>
      <c r="J257" s="5"/>
      <c r="K257" s="5"/>
      <c r="L257" s="5"/>
      <c r="M257" s="5"/>
      <c r="N257" s="5"/>
      <c r="O257" s="5"/>
      <c r="P257" s="1"/>
      <c r="Q257" s="48"/>
    </row>
    <row r="258" spans="1:17" ht="15.75" customHeight="1" thickBot="1">
      <c r="A258" s="1"/>
      <c r="C258" s="46"/>
      <c r="D258" s="10">
        <v>16</v>
      </c>
      <c r="E258" s="122" t="s">
        <v>44</v>
      </c>
      <c r="F258" s="123"/>
      <c r="G258" s="252">
        <v>0</v>
      </c>
      <c r="H258" s="5"/>
      <c r="I258" s="5"/>
      <c r="J258" s="5"/>
      <c r="K258" s="5"/>
      <c r="L258" s="5"/>
      <c r="M258" s="5"/>
      <c r="N258" s="5"/>
      <c r="O258" s="5"/>
      <c r="P258" s="1"/>
      <c r="Q258" s="48"/>
    </row>
    <row r="259" spans="1:17" ht="15.75" customHeight="1" thickBot="1">
      <c r="A259" s="1"/>
      <c r="C259" s="46"/>
      <c r="D259" s="10">
        <v>17</v>
      </c>
      <c r="E259" s="122" t="s">
        <v>47</v>
      </c>
      <c r="F259" s="123"/>
      <c r="G259" s="252">
        <v>0</v>
      </c>
      <c r="H259" s="5"/>
      <c r="I259" s="5"/>
      <c r="J259" s="5"/>
      <c r="K259" s="5"/>
      <c r="L259" s="5"/>
      <c r="M259" s="5"/>
      <c r="N259" s="5"/>
      <c r="O259" s="5"/>
      <c r="P259" s="1"/>
      <c r="Q259" s="48"/>
    </row>
    <row r="260" spans="1:17" ht="15.75" customHeight="1" thickBot="1">
      <c r="A260" s="1"/>
      <c r="C260" s="46"/>
      <c r="D260" s="111"/>
      <c r="E260" s="112"/>
      <c r="F260" s="113"/>
      <c r="G260" s="111"/>
      <c r="H260" s="5"/>
      <c r="I260" s="5"/>
      <c r="J260" s="5"/>
      <c r="K260" s="5"/>
      <c r="L260" s="5"/>
      <c r="M260" s="5"/>
      <c r="N260" s="5"/>
      <c r="O260" s="5"/>
      <c r="P260" s="1"/>
      <c r="Q260" s="48"/>
    </row>
    <row r="261" spans="1:17" ht="15.75" customHeight="1" thickBot="1">
      <c r="A261" s="1"/>
      <c r="C261" s="46"/>
      <c r="D261" s="5"/>
      <c r="E261" s="139" t="s">
        <v>5</v>
      </c>
      <c r="F261" s="140"/>
      <c r="G261" s="64">
        <f>SUM(G243:G259)</f>
        <v>6</v>
      </c>
      <c r="H261" s="5"/>
      <c r="I261" s="5"/>
      <c r="J261" s="5"/>
      <c r="K261" s="5"/>
      <c r="L261" s="5"/>
      <c r="M261" s="5"/>
      <c r="N261" s="5"/>
      <c r="O261" s="5"/>
      <c r="P261" s="1"/>
      <c r="Q261" s="48"/>
    </row>
    <row r="262" spans="1:17" ht="15.75" customHeight="1" thickBot="1">
      <c r="A262" s="1"/>
      <c r="B262" s="125" t="s">
        <v>24</v>
      </c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"/>
      <c r="Q262" s="48"/>
    </row>
    <row r="263" spans="1:17" ht="15.75" customHeight="1">
      <c r="A263" s="1"/>
      <c r="C263" s="46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1"/>
      <c r="Q263" s="48"/>
    </row>
    <row r="264" spans="1:17" ht="15.75" customHeight="1">
      <c r="A264" s="1"/>
      <c r="C264" s="46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1"/>
      <c r="Q264" s="48"/>
    </row>
    <row r="265" spans="1:17" ht="15.75" customHeight="1">
      <c r="A265" s="1"/>
      <c r="C265" s="46"/>
      <c r="D265" s="5"/>
      <c r="E265" s="5"/>
      <c r="F265" s="5"/>
      <c r="G265" s="5"/>
      <c r="H265" s="16"/>
      <c r="I265" s="15"/>
      <c r="J265" s="15"/>
      <c r="K265" s="15"/>
      <c r="L265" s="15"/>
      <c r="M265" s="5"/>
      <c r="N265" s="5"/>
      <c r="O265" s="5"/>
      <c r="P265" s="1"/>
      <c r="Q265" s="48"/>
    </row>
    <row r="266" spans="1:17" ht="15">
      <c r="A266" s="1"/>
      <c r="C266" s="4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s="16" customFormat="1" ht="15.75">
      <c r="A267" s="14"/>
      <c r="B267" s="15"/>
      <c r="C267" s="15"/>
      <c r="D267" s="5"/>
      <c r="E267" s="5"/>
      <c r="F267" s="5"/>
      <c r="G267" s="5"/>
      <c r="H267" s="5"/>
      <c r="I267" s="5"/>
      <c r="J267" s="5"/>
      <c r="K267" s="5"/>
      <c r="L267" s="5"/>
      <c r="M267" s="15"/>
      <c r="N267" s="15"/>
      <c r="O267" s="15"/>
      <c r="P267" s="15"/>
      <c r="Q267" s="14"/>
    </row>
    <row r="268" spans="1:17" ht="15">
      <c r="A268" s="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ht="15.75" thickBot="1">
      <c r="A269" s="1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ht="24" customHeight="1" thickBot="1">
      <c r="A270" s="1"/>
      <c r="P270" s="49"/>
      <c r="Q270" s="47"/>
    </row>
    <row r="271" spans="1:17" ht="15">
      <c r="A271" s="1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ht="15">
      <c r="A272" s="1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ht="15">
      <c r="A273" s="1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ht="15">
      <c r="A274" s="1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ht="15">
      <c r="A275" s="1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ht="15">
      <c r="A276" s="1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ht="1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ht="1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ht="15">
      <c r="A279" s="1"/>
      <c r="C279" s="5"/>
      <c r="D279" s="1"/>
      <c r="E279" s="1"/>
      <c r="F279" s="1"/>
      <c r="G279" s="1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ht="1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ht="1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ht="1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ht="1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ht="1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ht="15">
      <c r="A285" s="1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1"/>
    </row>
    <row r="286" spans="1:17" ht="15">
      <c r="A286" s="1"/>
      <c r="C286" s="5"/>
      <c r="H286" s="5"/>
      <c r="I286" s="5"/>
      <c r="J286" s="5"/>
      <c r="K286" s="5"/>
      <c r="L286" s="5"/>
      <c r="M286" s="5"/>
      <c r="N286" s="5"/>
      <c r="O286" s="5"/>
      <c r="P286" s="5"/>
      <c r="Q286" s="1"/>
    </row>
    <row r="287" spans="1:17" ht="15">
      <c r="A287" s="1"/>
      <c r="C287" s="5"/>
      <c r="H287" s="5"/>
      <c r="I287" s="5"/>
      <c r="J287" s="5"/>
      <c r="K287" s="5"/>
      <c r="L287" s="5"/>
      <c r="M287" s="5"/>
      <c r="N287" s="5"/>
      <c r="O287" s="5"/>
      <c r="P287" s="5"/>
      <c r="Q287" s="1"/>
    </row>
    <row r="288" spans="1:17" ht="15">
      <c r="A288" s="1"/>
      <c r="C288" s="5"/>
      <c r="H288" s="5"/>
      <c r="I288" s="5"/>
      <c r="J288" s="5"/>
      <c r="K288" s="5"/>
      <c r="L288" s="5"/>
      <c r="M288" s="5"/>
      <c r="N288" s="5"/>
      <c r="O288" s="5"/>
      <c r="P288" s="5"/>
      <c r="Q288" s="1"/>
    </row>
    <row r="289" spans="1:17" ht="15">
      <c r="A289" s="1"/>
      <c r="C289" s="5"/>
      <c r="H289" s="5"/>
      <c r="I289" s="5"/>
      <c r="J289" s="5"/>
      <c r="K289" s="5"/>
      <c r="L289" s="5"/>
      <c r="M289" s="5"/>
      <c r="N289" s="5"/>
      <c r="O289" s="5"/>
      <c r="P289" s="5"/>
      <c r="Q289" s="1"/>
    </row>
    <row r="290" spans="1:17" ht="15">
      <c r="A290" s="1"/>
      <c r="C290" s="5"/>
      <c r="H290" s="5"/>
      <c r="I290" s="5"/>
      <c r="J290" s="5"/>
      <c r="K290" s="5"/>
      <c r="L290" s="5"/>
      <c r="M290" s="5"/>
      <c r="N290" s="5"/>
      <c r="O290" s="5"/>
      <c r="P290" s="5"/>
      <c r="Q290" s="1"/>
    </row>
    <row r="291" spans="1:17" ht="15">
      <c r="A291" s="1"/>
      <c r="C291" s="5"/>
      <c r="H291" s="5"/>
      <c r="I291" s="5"/>
      <c r="J291" s="5"/>
      <c r="K291" s="5"/>
      <c r="L291" s="5"/>
      <c r="M291" s="5"/>
      <c r="N291" s="5"/>
      <c r="O291" s="5"/>
      <c r="P291" s="5"/>
      <c r="Q291" s="1"/>
    </row>
    <row r="292" spans="1:17" ht="15">
      <c r="A292" s="1"/>
      <c r="C292" s="5"/>
      <c r="H292" s="5"/>
      <c r="I292" s="5"/>
      <c r="J292" s="5"/>
      <c r="K292" s="5"/>
      <c r="L292" s="5"/>
      <c r="M292" s="5"/>
      <c r="N292" s="5"/>
      <c r="O292" s="5"/>
      <c r="P292" s="5"/>
      <c r="Q292" s="1"/>
    </row>
    <row r="293" spans="1:17" ht="15">
      <c r="A293" s="1"/>
      <c r="C293" s="5"/>
      <c r="H293" s="5"/>
      <c r="I293" s="5"/>
      <c r="J293" s="5"/>
      <c r="K293" s="5"/>
      <c r="L293" s="5"/>
      <c r="M293" s="5"/>
      <c r="N293" s="5"/>
      <c r="O293" s="5"/>
      <c r="P293" s="5"/>
      <c r="Q293" s="1"/>
    </row>
    <row r="294" spans="1:17" ht="15">
      <c r="A294" s="1"/>
      <c r="C294" s="5"/>
      <c r="M294" s="5"/>
      <c r="N294" s="5"/>
      <c r="O294" s="5"/>
      <c r="P294" s="5"/>
      <c r="Q294" s="1"/>
    </row>
    <row r="295" spans="1:17" ht="15">
      <c r="A295" s="1"/>
      <c r="C295" s="5"/>
      <c r="M295" s="5"/>
      <c r="N295" s="5"/>
      <c r="O295" s="5"/>
      <c r="P295" s="5"/>
      <c r="Q295" s="1"/>
    </row>
    <row r="296" spans="1:17" ht="15">
      <c r="A296" s="1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1"/>
      <c r="Q296" s="1"/>
    </row>
    <row r="297" spans="1:17" ht="15">
      <c r="A297" s="48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Q297" s="48"/>
    </row>
    <row r="298" spans="1:17" ht="15">
      <c r="A298" s="48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Q298" s="48"/>
    </row>
    <row r="299" spans="1:17" ht="15">
      <c r="A299" s="48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Q299" s="48"/>
    </row>
    <row r="300" spans="1:17" ht="15">
      <c r="A300" s="48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Q300" s="48"/>
    </row>
    <row r="301" spans="1:17" ht="15">
      <c r="A301" s="48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Q301" s="48"/>
    </row>
    <row r="302" spans="1:17" ht="1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</row>
    <row r="303" spans="1:3" ht="15">
      <c r="A303" s="66"/>
      <c r="B303" s="66"/>
      <c r="C303" s="66"/>
    </row>
    <row r="304" spans="1:3" ht="15">
      <c r="A304" s="66"/>
      <c r="B304" s="66"/>
      <c r="C304" s="66"/>
    </row>
    <row r="305" spans="1:3" ht="15">
      <c r="A305" s="66"/>
      <c r="B305" s="66"/>
      <c r="C305" s="66"/>
    </row>
    <row r="306" spans="1:3" ht="15">
      <c r="A306" s="66"/>
      <c r="B306" s="66"/>
      <c r="C306" s="66"/>
    </row>
    <row r="307" spans="1:3" ht="15">
      <c r="A307" s="66"/>
      <c r="B307" s="66"/>
      <c r="C307" s="66"/>
    </row>
    <row r="308" spans="1:3" ht="15">
      <c r="A308" s="66"/>
      <c r="B308" s="66"/>
      <c r="C308" s="66"/>
    </row>
    <row r="309" spans="1:3" ht="15">
      <c r="A309" s="66"/>
      <c r="B309" s="66"/>
      <c r="C309" s="66"/>
    </row>
  </sheetData>
  <sheetProtection/>
  <mergeCells count="65">
    <mergeCell ref="E257:F257"/>
    <mergeCell ref="E258:F258"/>
    <mergeCell ref="E259:F259"/>
    <mergeCell ref="E261:F261"/>
    <mergeCell ref="B262:O262"/>
    <mergeCell ref="E251:F251"/>
    <mergeCell ref="E252:F252"/>
    <mergeCell ref="E253:F253"/>
    <mergeCell ref="E254:F254"/>
    <mergeCell ref="E255:F255"/>
    <mergeCell ref="E256:F256"/>
    <mergeCell ref="E246:F246"/>
    <mergeCell ref="E247:F247"/>
    <mergeCell ref="E248:F248"/>
    <mergeCell ref="E249:F249"/>
    <mergeCell ref="I249:J249"/>
    <mergeCell ref="E250:F250"/>
    <mergeCell ref="E197:H197"/>
    <mergeCell ref="D218:J218"/>
    <mergeCell ref="D242:G242"/>
    <mergeCell ref="E243:F243"/>
    <mergeCell ref="E244:F244"/>
    <mergeCell ref="E245:F245"/>
    <mergeCell ref="E168:H168"/>
    <mergeCell ref="E169:H169"/>
    <mergeCell ref="D193:J193"/>
    <mergeCell ref="E194:H194"/>
    <mergeCell ref="E195:H195"/>
    <mergeCell ref="E196:H196"/>
    <mergeCell ref="E156:I156"/>
    <mergeCell ref="E160:J160"/>
    <mergeCell ref="E161:I161"/>
    <mergeCell ref="D165:J165"/>
    <mergeCell ref="E166:H166"/>
    <mergeCell ref="E167:H167"/>
    <mergeCell ref="D109:J109"/>
    <mergeCell ref="E145:J145"/>
    <mergeCell ref="E146:I146"/>
    <mergeCell ref="E150:J150"/>
    <mergeCell ref="E151:I151"/>
    <mergeCell ref="E155:J155"/>
    <mergeCell ref="J65:L65"/>
    <mergeCell ref="D99:J99"/>
    <mergeCell ref="E102:H102"/>
    <mergeCell ref="J62:L62"/>
    <mergeCell ref="J63:L63"/>
    <mergeCell ref="J61:L61"/>
    <mergeCell ref="J55:L55"/>
    <mergeCell ref="J56:L56"/>
    <mergeCell ref="J57:L57"/>
    <mergeCell ref="J60:L60"/>
    <mergeCell ref="J58:L58"/>
    <mergeCell ref="J59:L59"/>
    <mergeCell ref="J51:L51"/>
    <mergeCell ref="J52:L52"/>
    <mergeCell ref="J53:L53"/>
    <mergeCell ref="J54:L54"/>
    <mergeCell ref="J49:L49"/>
    <mergeCell ref="J50:L50"/>
    <mergeCell ref="B13:O13"/>
    <mergeCell ref="B14:O14"/>
    <mergeCell ref="C17:F17"/>
    <mergeCell ref="H17:L17"/>
    <mergeCell ref="D47:M47"/>
    <mergeCell ref="J48:L4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5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Zapopan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mzamudio</dc:creator>
  <cp:keywords/>
  <dc:description/>
  <cp:lastModifiedBy>scisneros</cp:lastModifiedBy>
  <cp:lastPrinted>2017-11-06T17:18:04Z</cp:lastPrinted>
  <dcterms:created xsi:type="dcterms:W3CDTF">2016-07-14T16:59:51Z</dcterms:created>
  <dcterms:modified xsi:type="dcterms:W3CDTF">2018-01-16T20:27:35Z</dcterms:modified>
  <cp:category/>
  <cp:version/>
  <cp:contentType/>
  <cp:contentStatus/>
</cp:coreProperties>
</file>