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Default Extension="png" ContentType="image/png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19815" windowHeight="7530" firstSheet="4" activeTab="6"/>
  </bookViews>
  <sheets>
    <sheet name="Estadísticas Junio 2017" sheetId="1" r:id="rId1"/>
    <sheet name="Estadísticas Julio 2017" sheetId="2" r:id="rId2"/>
    <sheet name="Estadísticas Agosto 2017" sheetId="4" r:id="rId3"/>
    <sheet name="Estadísticas Septiembre 2017" sheetId="5" r:id="rId4"/>
    <sheet name="Estadísticas Octubre 2017" sheetId="6" r:id="rId5"/>
    <sheet name="Estadísticas Noviembre 2017 " sheetId="7" r:id="rId6"/>
    <sheet name="Estadísticas Diciembre 2017 " sheetId="8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G293" i="8"/>
  <c r="J213"/>
  <c r="I213"/>
  <c r="E211"/>
  <c r="E210"/>
  <c r="E209"/>
  <c r="E208"/>
  <c r="J186"/>
  <c r="E184"/>
  <c r="E183"/>
  <c r="E182"/>
  <c r="E181"/>
  <c r="J157"/>
  <c r="I157"/>
  <c r="E154"/>
  <c r="E153"/>
  <c r="E152"/>
  <c r="J146"/>
  <c r="J102"/>
  <c r="I102"/>
  <c r="M61"/>
  <c r="J61"/>
  <c r="E59"/>
  <c r="E58"/>
  <c r="E57"/>
  <c r="E56"/>
  <c r="E55"/>
  <c r="E54"/>
  <c r="E53"/>
  <c r="E52"/>
  <c r="E51"/>
  <c r="E50"/>
  <c r="E49"/>
  <c r="E48"/>
  <c r="E47"/>
  <c r="E46"/>
  <c r="E45"/>
  <c r="E44"/>
  <c r="G293" i="7"/>
  <c r="J213"/>
  <c r="I213"/>
  <c r="E211"/>
  <c r="E210"/>
  <c r="E209"/>
  <c r="E208"/>
  <c r="J186"/>
  <c r="E184"/>
  <c r="E183"/>
  <c r="E182"/>
  <c r="E181"/>
  <c r="J157"/>
  <c r="I157"/>
  <c r="E154"/>
  <c r="E153"/>
  <c r="E152"/>
  <c r="J146"/>
  <c r="J102"/>
  <c r="I102"/>
  <c r="J61"/>
  <c r="E59"/>
  <c r="E58"/>
  <c r="E57"/>
  <c r="E56"/>
  <c r="E55"/>
  <c r="E54"/>
  <c r="E53"/>
  <c r="E52"/>
  <c r="E51"/>
  <c r="E50"/>
  <c r="E49"/>
  <c r="E48"/>
  <c r="E47"/>
  <c r="E46"/>
  <c r="E45"/>
  <c r="M61"/>
  <c r="E44"/>
  <c r="G293" i="6"/>
  <c r="J213"/>
  <c r="I213"/>
  <c r="E211"/>
  <c r="E210"/>
  <c r="E209"/>
  <c r="E208"/>
  <c r="J186"/>
  <c r="E184"/>
  <c r="E183"/>
  <c r="E182"/>
  <c r="E181"/>
  <c r="J157"/>
  <c r="I157"/>
  <c r="E154"/>
  <c r="E153"/>
  <c r="E152"/>
  <c r="J146"/>
  <c r="J102"/>
  <c r="I102"/>
  <c r="J61"/>
  <c r="M59"/>
  <c r="E59"/>
  <c r="M58"/>
  <c r="E58"/>
  <c r="M57"/>
  <c r="E57"/>
  <c r="M56"/>
  <c r="E56"/>
  <c r="M55"/>
  <c r="E55"/>
  <c r="M54"/>
  <c r="E54"/>
  <c r="M53"/>
  <c r="E53"/>
  <c r="M52"/>
  <c r="E52"/>
  <c r="M51"/>
  <c r="E51"/>
  <c r="M50"/>
  <c r="E50"/>
  <c r="M49"/>
  <c r="E49"/>
  <c r="M48"/>
  <c r="E48"/>
  <c r="M47"/>
  <c r="E47"/>
  <c r="M46"/>
  <c r="E46"/>
  <c r="M45"/>
  <c r="E45"/>
  <c r="M44"/>
  <c r="M61" s="1"/>
  <c r="E44"/>
  <c r="G293" i="5"/>
  <c r="J213"/>
  <c r="I213"/>
  <c r="E211"/>
  <c r="E210"/>
  <c r="E209"/>
  <c r="E208"/>
  <c r="J186"/>
  <c r="E184"/>
  <c r="E183"/>
  <c r="E182"/>
  <c r="E181"/>
  <c r="J157"/>
  <c r="I157"/>
  <c r="E154"/>
  <c r="E153"/>
  <c r="E152"/>
  <c r="J146"/>
  <c r="J102"/>
  <c r="I102"/>
  <c r="J61"/>
  <c r="M59" s="1"/>
  <c r="E59"/>
  <c r="E58"/>
  <c r="M57"/>
  <c r="E57"/>
  <c r="M56"/>
  <c r="E56"/>
  <c r="M55"/>
  <c r="E55"/>
  <c r="M54"/>
  <c r="E54"/>
  <c r="M53"/>
  <c r="E53"/>
  <c r="M52"/>
  <c r="E52"/>
  <c r="M51"/>
  <c r="E51"/>
  <c r="M50"/>
  <c r="E50"/>
  <c r="M49"/>
  <c r="E49"/>
  <c r="M48"/>
  <c r="E48"/>
  <c r="M47"/>
  <c r="E47"/>
  <c r="M46"/>
  <c r="E46"/>
  <c r="M45"/>
  <c r="E45"/>
  <c r="M44"/>
  <c r="E44"/>
  <c r="G293" i="4"/>
  <c r="I213"/>
  <c r="E211"/>
  <c r="E210"/>
  <c r="E209"/>
  <c r="J213"/>
  <c r="E208"/>
  <c r="I186"/>
  <c r="E184"/>
  <c r="E183"/>
  <c r="E182"/>
  <c r="E181"/>
  <c r="I157"/>
  <c r="E154"/>
  <c r="E153"/>
  <c r="J157"/>
  <c r="E152"/>
  <c r="J146"/>
  <c r="J141"/>
  <c r="I102"/>
  <c r="J61"/>
  <c r="M59"/>
  <c r="E59"/>
  <c r="M58"/>
  <c r="E58"/>
  <c r="M57"/>
  <c r="E57"/>
  <c r="M56"/>
  <c r="E56"/>
  <c r="M55"/>
  <c r="E55"/>
  <c r="M54"/>
  <c r="E54"/>
  <c r="M53"/>
  <c r="E53"/>
  <c r="M52"/>
  <c r="E52"/>
  <c r="M51"/>
  <c r="E51"/>
  <c r="M50"/>
  <c r="E50"/>
  <c r="M49"/>
  <c r="E49"/>
  <c r="M48"/>
  <c r="E48"/>
  <c r="M47"/>
  <c r="E47"/>
  <c r="M46"/>
  <c r="E46"/>
  <c r="M45"/>
  <c r="E45"/>
  <c r="M44"/>
  <c r="M61" s="1"/>
  <c r="E44"/>
  <c r="G293" i="2"/>
  <c r="I213"/>
  <c r="J211" s="1"/>
  <c r="E211"/>
  <c r="E210"/>
  <c r="E209"/>
  <c r="E208"/>
  <c r="I186"/>
  <c r="J184" s="1"/>
  <c r="E184"/>
  <c r="E183"/>
  <c r="E182"/>
  <c r="E181"/>
  <c r="I157"/>
  <c r="J155" s="1"/>
  <c r="E154"/>
  <c r="E153"/>
  <c r="E152"/>
  <c r="J146"/>
  <c r="J141"/>
  <c r="J134"/>
  <c r="I102"/>
  <c r="J100" s="1"/>
  <c r="J61"/>
  <c r="M59" s="1"/>
  <c r="E59"/>
  <c r="M58"/>
  <c r="E58"/>
  <c r="M57"/>
  <c r="E57"/>
  <c r="M56"/>
  <c r="E56"/>
  <c r="M55"/>
  <c r="E55"/>
  <c r="M54"/>
  <c r="E54"/>
  <c r="M53"/>
  <c r="E53"/>
  <c r="M52"/>
  <c r="E52"/>
  <c r="M51"/>
  <c r="E51"/>
  <c r="M50"/>
  <c r="E50"/>
  <c r="M49"/>
  <c r="E49"/>
  <c r="M48"/>
  <c r="E48"/>
  <c r="M47"/>
  <c r="E47"/>
  <c r="M46"/>
  <c r="E46"/>
  <c r="M45"/>
  <c r="E45"/>
  <c r="M44"/>
  <c r="E44"/>
  <c r="L22"/>
  <c r="K23" s="1"/>
  <c r="F22"/>
  <c r="D23" s="1"/>
  <c r="G293" i="1"/>
  <c r="M58" i="5" l="1"/>
  <c r="M61" s="1"/>
  <c r="J102" i="4"/>
  <c r="J152" i="2"/>
  <c r="J153"/>
  <c r="J154"/>
  <c r="J97"/>
  <c r="J99"/>
  <c r="M61"/>
  <c r="H23"/>
  <c r="J23"/>
  <c r="C23"/>
  <c r="E23"/>
  <c r="I23"/>
  <c r="J96"/>
  <c r="J98"/>
  <c r="J181"/>
  <c r="J182"/>
  <c r="J183"/>
  <c r="J208"/>
  <c r="J209"/>
  <c r="J210"/>
  <c r="J61" i="1"/>
  <c r="J186" i="4" l="1"/>
  <c r="J157" i="2"/>
  <c r="L23"/>
  <c r="F23"/>
  <c r="J186"/>
  <c r="J102"/>
  <c r="J213"/>
  <c r="F22" i="1"/>
  <c r="I157"/>
  <c r="J155" s="1"/>
  <c r="E44"/>
  <c r="E45"/>
  <c r="E46"/>
  <c r="E47"/>
  <c r="E48"/>
  <c r="E49"/>
  <c r="E50"/>
  <c r="E51"/>
  <c r="E52"/>
  <c r="E53"/>
  <c r="E54"/>
  <c r="E55"/>
  <c r="E56"/>
  <c r="E57"/>
  <c r="E58"/>
  <c r="E59"/>
  <c r="E211"/>
  <c r="E210"/>
  <c r="E209"/>
  <c r="E208"/>
  <c r="E184"/>
  <c r="E183"/>
  <c r="E182"/>
  <c r="E181"/>
  <c r="E154"/>
  <c r="E153"/>
  <c r="E152"/>
  <c r="J146"/>
  <c r="J141"/>
  <c r="J134"/>
  <c r="M56"/>
  <c r="D23" l="1"/>
  <c r="E23"/>
  <c r="C23"/>
  <c r="M46"/>
  <c r="M49"/>
  <c r="M51"/>
  <c r="M54"/>
  <c r="M57"/>
  <c r="M59"/>
  <c r="M45"/>
  <c r="M47"/>
  <c r="M50"/>
  <c r="M53"/>
  <c r="M55"/>
  <c r="M58"/>
  <c r="M44"/>
  <c r="M48"/>
  <c r="M52"/>
  <c r="L22"/>
  <c r="I23" s="1"/>
  <c r="I213"/>
  <c r="J211" s="1"/>
  <c r="I102"/>
  <c r="J99" s="1"/>
  <c r="I186"/>
  <c r="J181" s="1"/>
  <c r="F23" l="1"/>
  <c r="K23"/>
  <c r="H23"/>
  <c r="J23"/>
  <c r="J182"/>
  <c r="J209"/>
  <c r="J210"/>
  <c r="J208"/>
  <c r="J98"/>
  <c r="J97"/>
  <c r="J184"/>
  <c r="J183"/>
  <c r="J96"/>
  <c r="J100"/>
  <c r="M61"/>
  <c r="L23" l="1"/>
  <c r="J186"/>
  <c r="J213"/>
  <c r="J102"/>
  <c r="J153" l="1"/>
  <c r="J154"/>
  <c r="J152"/>
  <c r="J157" l="1"/>
</calcChain>
</file>

<file path=xl/sharedStrings.xml><?xml version="1.0" encoding="utf-8"?>
<sst xmlns="http://schemas.openxmlformats.org/spreadsheetml/2006/main" count="336" uniqueCount="44">
  <si>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</si>
  <si>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</si>
  <si>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</si>
  <si>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</si>
  <si>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</si>
  <si>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</si>
  <si>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</si>
  <si>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</si>
  <si>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</si>
  <si>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</si>
  <si>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</si>
  <si>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</si>
  <si>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</si>
  <si>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</si>
  <si>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</si>
  <si>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</si>
  <si>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</si>
  <si>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</si>
  <si>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</si>
  <si>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</si>
  <si>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</si>
  <si>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</si>
  <si>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</si>
  <si>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</si>
  <si>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</si>
  <si>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</si>
  <si>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</si>
  <si>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</si>
  <si>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</si>
  <si>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>INFORMACIÓN ESTADÍSTICA JUNIO 2017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</si>
  <si>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</si>
  <si>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</si>
  <si>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</si>
  <si>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</si>
  <si>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</si>
  <si>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</si>
  <si>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</si>
  <si>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</si>
  <si>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>INFORMACIÓN ESTADÍSTICA JULIO 2017</t>
  </si>
  <si>
    <t>INFORMACIÓN ESTADÍSTICA AGOSTO 2017</t>
  </si>
  <si>
    <t>INFORMACIÓN ESTADÍSTICA SEPTIEMBRE 2017</t>
  </si>
  <si>
    <t>INFORMACIÓN ESTADÍSTICA OCTUBRE 2017</t>
  </si>
  <si>
    <t>INFORMACIÓN ESTADÍSTICA NOVIEMBRE 2017</t>
  </si>
  <si>
    <t>INFORMACIÓN ESTADÍSTICA DICIEMBRE 2017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</si>
</sst>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8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5" fillId="10" borderId="10" xfId="0" applyFont="1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4" fillId="7" borderId="7" xfId="2" applyFont="1" applyFill="1" applyBorder="1"/>
    <xf numFmtId="0" fontId="14" fillId="7" borderId="8" xfId="2" applyFont="1" applyFill="1" applyBorder="1"/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9" fontId="0" fillId="7" borderId="10" xfId="1" applyFont="1" applyFill="1" applyBorder="1" applyAlignment="1">
      <alignment horizontal="right" wrapText="1"/>
    </xf>
    <xf numFmtId="0" fontId="6" fillId="7" borderId="10" xfId="2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9" fontId="0" fillId="7" borderId="11" xfId="1" applyFont="1" applyFill="1" applyBorder="1" applyAlignment="1">
      <alignment wrapText="1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6" fillId="7" borderId="10" xfId="2" applyFont="1" applyFill="1" applyBorder="1" applyAlignment="1">
      <alignment horizontal="center"/>
    </xf>
    <xf numFmtId="9" fontId="0" fillId="7" borderId="17" xfId="1" applyFont="1" applyFill="1" applyBorder="1" applyAlignment="1">
      <alignment wrapText="1"/>
    </xf>
    <xf numFmtId="0" fontId="6" fillId="7" borderId="10" xfId="2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18" fillId="7" borderId="10" xfId="0" applyFont="1" applyFill="1" applyBorder="1" applyAlignment="1">
      <alignment horizontal="center"/>
    </xf>
    <xf numFmtId="0" fontId="14" fillId="7" borderId="10" xfId="2" applyFont="1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5" fillId="7" borderId="10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9" fontId="0" fillId="7" borderId="10" xfId="1" applyFont="1" applyFill="1" applyBorder="1" applyAlignment="1">
      <alignment horizontal="right" wrapText="1"/>
    </xf>
    <xf numFmtId="0" fontId="6" fillId="7" borderId="10" xfId="2" applyFont="1" applyFill="1" applyBorder="1" applyAlignment="1">
      <alignment horizontal="center"/>
    </xf>
    <xf numFmtId="9" fontId="0" fillId="7" borderId="11" xfId="1" applyFont="1" applyFill="1" applyBorder="1" applyAlignment="1">
      <alignment wrapText="1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6" fillId="7" borderId="10" xfId="2" applyFont="1" applyFill="1" applyBorder="1" applyAlignment="1">
      <alignment horizontal="center"/>
    </xf>
    <xf numFmtId="9" fontId="0" fillId="7" borderId="17" xfId="1" applyFont="1" applyFill="1" applyBorder="1" applyAlignment="1">
      <alignment wrapText="1"/>
    </xf>
    <xf numFmtId="0" fontId="6" fillId="7" borderId="10" xfId="2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9" fontId="12" fillId="7" borderId="10" xfId="1" applyFont="1" applyFill="1" applyBorder="1" applyAlignment="1">
      <alignment horizontal="center"/>
    </xf>
    <xf numFmtId="9" fontId="12" fillId="7" borderId="22" xfId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4" fillId="7" borderId="10" xfId="2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9" fontId="13" fillId="7" borderId="9" xfId="1" applyFont="1" applyFill="1" applyBorder="1" applyAlignment="1">
      <alignment wrapText="1"/>
    </xf>
    <xf numFmtId="0" fontId="6" fillId="7" borderId="10" xfId="2" applyFont="1" applyFill="1" applyBorder="1" applyAlignment="1">
      <alignment horizontal="center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9" fontId="0" fillId="7" borderId="10" xfId="1" applyFont="1" applyFill="1" applyBorder="1" applyAlignment="1">
      <alignment horizontal="right" wrapText="1"/>
    </xf>
    <xf numFmtId="0" fontId="6" fillId="7" borderId="10" xfId="2" applyFont="1" applyFill="1" applyBorder="1" applyAlignment="1">
      <alignment horizontal="center"/>
    </xf>
    <xf numFmtId="0" fontId="6" fillId="7" borderId="10" xfId="2" applyFont="1" applyFill="1" applyBorder="1" applyAlignment="1">
      <alignment horizontal="center"/>
    </xf>
    <xf numFmtId="9" fontId="0" fillId="7" borderId="17" xfId="1" applyFont="1" applyFill="1" applyBorder="1" applyAlignment="1">
      <alignment wrapText="1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6" fillId="7" borderId="19" xfId="2" applyFont="1" applyFill="1" applyBorder="1" applyAlignment="1">
      <alignment horizontal="left" wrapText="1"/>
    </xf>
    <xf numFmtId="0" fontId="6" fillId="7" borderId="20" xfId="2" applyFont="1" applyFill="1" applyBorder="1" applyAlignment="1">
      <alignment horizontal="left" wrapText="1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6" fillId="5" borderId="0" xfId="2" applyFont="1" applyFill="1" applyBorder="1" applyAlignment="1">
      <alignment horizontal="left" wrapText="1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2" fillId="7" borderId="22" xfId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9" fontId="0" fillId="7" borderId="10" xfId="1" applyFont="1" applyFill="1" applyBorder="1" applyAlignment="1">
      <alignment horizontal="right" wrapText="1"/>
    </xf>
    <xf numFmtId="0" fontId="6" fillId="7" borderId="10" xfId="2" applyFont="1" applyFill="1" applyBorder="1" applyAlignment="1">
      <alignment horizontal="center"/>
    </xf>
    <xf numFmtId="9" fontId="0" fillId="7" borderId="11" xfId="1" applyFont="1" applyFill="1" applyBorder="1" applyAlignment="1">
      <alignment wrapText="1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6" fillId="7" borderId="10" xfId="2" applyFont="1" applyFill="1" applyBorder="1" applyAlignment="1">
      <alignment horizontal="center"/>
    </xf>
    <xf numFmtId="9" fontId="0" fillId="7" borderId="17" xfId="1" applyFont="1" applyFill="1" applyBorder="1" applyAlignment="1">
      <alignment wrapText="1"/>
    </xf>
    <xf numFmtId="0" fontId="6" fillId="7" borderId="10" xfId="2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4" xfId="0" applyFill="1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3032320"/>
        <c:axId val="83116032"/>
        <c:axId val="0"/>
      </c:bar3DChart>
      <c:catAx>
        <c:axId val="830323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3116032"/>
        <c:crosses val="autoZero"/>
        <c:auto val="1"/>
        <c:lblAlgn val="ctr"/>
        <c:lblOffset val="100"/>
      </c:catAx>
      <c:valAx>
        <c:axId val="8311603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3032320"/>
        <c:crosses val="autoZero"/>
        <c:crossBetween val="between"/>
      </c:valAx>
    </c:plotArea>
    <c:legend>
      <c:legendPos val="t"/>
      <c:legendEntry>
        <c:idx val="0"/>
        <c:delete val="1"/>
      </c:legendEntry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6401792"/>
        <c:axId val="86403328"/>
        <c:axId val="0"/>
      </c:bar3DChart>
      <c:catAx>
        <c:axId val="864017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6403328"/>
        <c:crosses val="autoZero"/>
        <c:auto val="1"/>
        <c:lblAlgn val="ctr"/>
        <c:lblOffset val="100"/>
      </c:catAx>
      <c:valAx>
        <c:axId val="8640332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6401792"/>
        <c:crosses val="autoZero"/>
        <c:crossBetween val="between"/>
      </c:valAx>
    </c:plotArea>
    <c:legend>
      <c:legendPos val="t"/>
      <c:legendEntry>
        <c:idx val="0"/>
        <c:delete val="1"/>
      </c:legendEntry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Julio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Julio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Julio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14E-2"/>
                  <c:y val="-2.8837798861020669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909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909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314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2017'!$I$96:$I$100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6353024"/>
        <c:axId val="86354560"/>
        <c:axId val="0"/>
      </c:bar3DChart>
      <c:catAx>
        <c:axId val="863530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86354560"/>
        <c:crosses val="autoZero"/>
        <c:auto val="1"/>
        <c:lblAlgn val="ctr"/>
        <c:lblOffset val="100"/>
      </c:catAx>
      <c:valAx>
        <c:axId val="863545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6353024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75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Julio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2017'!$F$152:$F$155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Julio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2017'!$H$152:$H$155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Julio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2017'!$G$152:$G$155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661E-2"/>
                  <c:y val="-0.19397429370270791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673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Julio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2017'!$I$152:$I$155</c:f>
              <c:numCache>
                <c:formatCode>General</c:formatCode>
                <c:ptCount val="4"/>
                <c:pt idx="0">
                  <c:v>13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Julio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2017'!$J$152:$J$155</c:f>
              <c:numCache>
                <c:formatCode>0%</c:formatCode>
                <c:ptCount val="4"/>
                <c:pt idx="0">
                  <c:v>0.9285714285714286</c:v>
                </c:pt>
                <c:pt idx="1">
                  <c:v>7.1428571428571425E-2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91838336"/>
        <c:axId val="91839872"/>
        <c:axId val="0"/>
      </c:bar3DChart>
      <c:catAx>
        <c:axId val="91838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1839872"/>
        <c:crosses val="autoZero"/>
        <c:auto val="1"/>
        <c:lblAlgn val="ctr"/>
        <c:lblOffset val="100"/>
      </c:catAx>
      <c:valAx>
        <c:axId val="91839872"/>
        <c:scaling>
          <c:orientation val="minMax"/>
        </c:scaling>
        <c:delete val="1"/>
        <c:axPos val="l"/>
        <c:numFmt formatCode="General" sourceLinked="1"/>
        <c:tickLblPos val="none"/>
        <c:crossAx val="91838336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65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2017'!$F$208:$F$211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17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2017'!$G$208:$G$211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63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258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2017'!$H$208:$H$211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Julio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2017'!$I$208:$I$211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Julio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2017'!$J$208:$J$211</c:f>
              <c:numCache>
                <c:formatCode>0%</c:formatCode>
                <c:ptCount val="4"/>
                <c:pt idx="0">
                  <c:v>0.5</c:v>
                </c:pt>
                <c:pt idx="1">
                  <c:v>0.1875</c:v>
                </c:pt>
                <c:pt idx="2">
                  <c:v>0.3125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1915776"/>
        <c:axId val="91917312"/>
        <c:axId val="0"/>
      </c:bar3DChart>
      <c:catAx>
        <c:axId val="91915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1917312"/>
        <c:crosses val="autoZero"/>
        <c:auto val="1"/>
        <c:lblAlgn val="ctr"/>
        <c:lblOffset val="100"/>
      </c:catAx>
      <c:valAx>
        <c:axId val="91917312"/>
        <c:scaling>
          <c:orientation val="minMax"/>
        </c:scaling>
        <c:delete val="1"/>
        <c:axPos val="l"/>
        <c:numFmt formatCode="General" sourceLinked="1"/>
        <c:tickLblPos val="none"/>
        <c:crossAx val="91915776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Julio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2017'!$C$22:$E$22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30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100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Julio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2017'!$C$23:$E$23</c:f>
              <c:numCache>
                <c:formatCode>0%</c:formatCode>
                <c:ptCount val="3"/>
                <c:pt idx="0">
                  <c:v>0.5</c:v>
                </c:pt>
                <c:pt idx="1">
                  <c:v>0.3125</c:v>
                </c:pt>
                <c:pt idx="2">
                  <c:v>0.1875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6467712"/>
        <c:axId val="86469248"/>
        <c:axId val="0"/>
      </c:bar3DChart>
      <c:catAx>
        <c:axId val="864677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6469248"/>
        <c:crosses val="autoZero"/>
        <c:auto val="1"/>
        <c:lblAlgn val="ctr"/>
        <c:lblOffset val="100"/>
      </c:catAx>
      <c:valAx>
        <c:axId val="8646924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6467712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897E-2"/>
          <c:y val="0.18814161512033542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Julio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Julio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2017'!$H$22:$K$22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63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2017'!$H$23:$K$23</c:f>
              <c:numCache>
                <c:formatCode>0%</c:formatCode>
                <c:ptCount val="4"/>
                <c:pt idx="0">
                  <c:v>0.5625</c:v>
                </c:pt>
                <c:pt idx="1">
                  <c:v>0.375</c:v>
                </c:pt>
                <c:pt idx="2">
                  <c:v>0</c:v>
                </c:pt>
                <c:pt idx="3">
                  <c:v>6.25E-2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2027904"/>
        <c:axId val="92041984"/>
        <c:axId val="0"/>
      </c:bar3DChart>
      <c:catAx>
        <c:axId val="92027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2041984"/>
        <c:crosses val="autoZero"/>
        <c:auto val="1"/>
        <c:lblAlgn val="ctr"/>
        <c:lblOffset val="100"/>
      </c:catAx>
      <c:valAx>
        <c:axId val="9204198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202790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Julio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2017'!$G$181:$G$184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Julio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2017'!$H$181:$H$184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Julio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2017'!$I$181:$I$184</c:f>
              <c:numCache>
                <c:formatCode>General</c:formatCode>
                <c:ptCount val="4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793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202E-2"/>
                  <c:y val="-0.11736420466351488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391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Julio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2017'!$J$181:$J$184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1963776"/>
        <c:axId val="91965312"/>
        <c:axId val="0"/>
      </c:bar3DChart>
      <c:catAx>
        <c:axId val="919637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1965312"/>
        <c:crosses val="autoZero"/>
        <c:auto val="1"/>
        <c:lblAlgn val="ctr"/>
        <c:lblOffset val="100"/>
      </c:catAx>
      <c:valAx>
        <c:axId val="91965312"/>
        <c:scaling>
          <c:orientation val="minMax"/>
        </c:scaling>
        <c:delete val="1"/>
        <c:axPos val="l"/>
        <c:numFmt formatCode="General" sourceLinked="1"/>
        <c:tickLblPos val="none"/>
        <c:crossAx val="91963776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6001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Julio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2017'!$F$235:$F$241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Julio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2017'!$G$235:$G$241</c:f>
              <c:numCache>
                <c:formatCode>General</c:formatCode>
                <c:ptCount val="7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91993984"/>
        <c:axId val="91995520"/>
        <c:axId val="0"/>
      </c:bar3DChart>
      <c:catAx>
        <c:axId val="91993984"/>
        <c:scaling>
          <c:orientation val="minMax"/>
        </c:scaling>
        <c:axPos val="b"/>
        <c:numFmt formatCode="General" sourceLinked="1"/>
        <c:tickLblPos val="nextTo"/>
        <c:crossAx val="91995520"/>
        <c:crosses val="autoZero"/>
        <c:auto val="1"/>
        <c:lblAlgn val="ctr"/>
        <c:lblOffset val="100"/>
      </c:catAx>
      <c:valAx>
        <c:axId val="91995520"/>
        <c:scaling>
          <c:orientation val="minMax"/>
        </c:scaling>
        <c:delete val="1"/>
        <c:axPos val="l"/>
        <c:numFmt formatCode="General" sourceLinked="1"/>
        <c:tickLblPos val="none"/>
        <c:crossAx val="919939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'Estadísticas Julio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2017'!$J$44:$J$59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92162304"/>
        <c:axId val="92184576"/>
        <c:axId val="0"/>
      </c:bar3DChart>
      <c:catAx>
        <c:axId val="92162304"/>
        <c:scaling>
          <c:orientation val="minMax"/>
        </c:scaling>
        <c:axPos val="b"/>
        <c:numFmt formatCode="General" sourceLinked="1"/>
        <c:tickLblPos val="nextTo"/>
        <c:crossAx val="92184576"/>
        <c:crosses val="autoZero"/>
        <c:auto val="1"/>
        <c:lblAlgn val="ctr"/>
        <c:lblOffset val="100"/>
      </c:catAx>
      <c:valAx>
        <c:axId val="92184576"/>
        <c:scaling>
          <c:orientation val="minMax"/>
        </c:scaling>
        <c:axPos val="l"/>
        <c:majorGridlines/>
        <c:numFmt formatCode="General" sourceLinked="1"/>
        <c:tickLblPos val="nextTo"/>
        <c:crossAx val="92162304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92134784"/>
        <c:axId val="93262976"/>
        <c:axId val="0"/>
      </c:bar3DChart>
      <c:catAx>
        <c:axId val="921347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3262976"/>
        <c:crosses val="autoZero"/>
        <c:auto val="1"/>
        <c:lblAlgn val="ctr"/>
        <c:lblOffset val="100"/>
      </c:catAx>
      <c:valAx>
        <c:axId val="9326297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2134784"/>
        <c:crosses val="autoZero"/>
        <c:crossBetween val="between"/>
      </c:valAx>
    </c:plotArea>
    <c:legend>
      <c:legendPos val="t"/>
      <c:legendEntry>
        <c:idx val="0"/>
        <c:delete val="1"/>
      </c:legendEntry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Junio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Junio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Junio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09E-2"/>
                  <c:y val="-2.8837798861020659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898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898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303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Junio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2017'!$I$96:$I$100</c:f>
              <c:numCache>
                <c:formatCode>General</c:formatCode>
                <c:ptCount val="5"/>
                <c:pt idx="0">
                  <c:v>1</c:v>
                </c:pt>
                <c:pt idx="1">
                  <c:v>16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4703872"/>
        <c:axId val="84717952"/>
        <c:axId val="0"/>
      </c:bar3DChart>
      <c:catAx>
        <c:axId val="847038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84717952"/>
        <c:crosses val="autoZero"/>
        <c:auto val="1"/>
        <c:lblAlgn val="ctr"/>
        <c:lblOffset val="100"/>
      </c:catAx>
      <c:valAx>
        <c:axId val="8471795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4703872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Agosto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23E-2"/>
                  <c:y val="-2.883779886102068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923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923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324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2017'!$I$96:$I$100</c:f>
              <c:numCache>
                <c:formatCode>General</c:formatCode>
                <c:ptCount val="5"/>
                <c:pt idx="0">
                  <c:v>9</c:v>
                </c:pt>
                <c:pt idx="1">
                  <c:v>14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3392896"/>
        <c:axId val="93394432"/>
        <c:axId val="0"/>
      </c:bar3DChart>
      <c:catAx>
        <c:axId val="93392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3394432"/>
        <c:crosses val="autoZero"/>
        <c:auto val="1"/>
        <c:lblAlgn val="ctr"/>
        <c:lblOffset val="100"/>
      </c:catAx>
      <c:valAx>
        <c:axId val="9339443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3392896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777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Agosto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2017'!$F$152:$F$155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Agosto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2017'!$H$152:$H$155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Agosto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2017'!$G$152:$G$155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679E-2"/>
                  <c:y val="-0.19397429370270791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678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Agosto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2017'!$I$152:$I$155</c:f>
              <c:numCache>
                <c:formatCode>General</c:formatCode>
                <c:ptCount val="4"/>
                <c:pt idx="0">
                  <c:v>28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Agosto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2017'!$J$152:$J$155</c:f>
              <c:numCache>
                <c:formatCode>0%</c:formatCode>
                <c:ptCount val="4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93438720"/>
        <c:axId val="93440256"/>
        <c:axId val="0"/>
      </c:bar3DChart>
      <c:catAx>
        <c:axId val="93438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3440256"/>
        <c:crosses val="autoZero"/>
        <c:auto val="1"/>
        <c:lblAlgn val="ctr"/>
        <c:lblOffset val="100"/>
      </c:catAx>
      <c:valAx>
        <c:axId val="93440256"/>
        <c:scaling>
          <c:orientation val="minMax"/>
        </c:scaling>
        <c:delete val="1"/>
        <c:axPos val="l"/>
        <c:numFmt formatCode="General" sourceLinked="1"/>
        <c:tickLblPos val="none"/>
        <c:crossAx val="93438720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681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2017'!$F$208:$F$211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188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Agosto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2017'!$G$208:$G$211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686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28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Agosto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2017'!$H$208:$H$211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Agosto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2017'!$I$208:$I$211</c:f>
              <c:numCache>
                <c:formatCode>General</c:formatCode>
                <c:ptCount val="4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Agosto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2017'!$J$208:$J$211</c:f>
              <c:numCache>
                <c:formatCode>0%</c:formatCode>
                <c:ptCount val="4"/>
                <c:pt idx="0">
                  <c:v>0.4</c:v>
                </c:pt>
                <c:pt idx="1">
                  <c:v>0.25714285714285712</c:v>
                </c:pt>
                <c:pt idx="2">
                  <c:v>0.34285714285714286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3516160"/>
        <c:axId val="93517696"/>
        <c:axId val="0"/>
      </c:bar3DChart>
      <c:catAx>
        <c:axId val="935161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3517696"/>
        <c:crosses val="autoZero"/>
        <c:auto val="1"/>
        <c:lblAlgn val="ctr"/>
        <c:lblOffset val="100"/>
      </c:catAx>
      <c:valAx>
        <c:axId val="93517696"/>
        <c:scaling>
          <c:orientation val="minMax"/>
        </c:scaling>
        <c:delete val="1"/>
        <c:axPos val="l"/>
        <c:numFmt formatCode="General" sourceLinked="1"/>
        <c:tickLblPos val="none"/>
        <c:crossAx val="93516160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Agosto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2017'!$C$22:$E$22</c:f>
              <c:numCache>
                <c:formatCode>General</c:formatCode>
                <c:ptCount val="3"/>
                <c:pt idx="0">
                  <c:v>14</c:v>
                </c:pt>
                <c:pt idx="1">
                  <c:v>12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3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101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Agosto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2017'!$C$23:$E$23</c:f>
              <c:numCache>
                <c:formatCode>0%</c:formatCode>
                <c:ptCount val="3"/>
                <c:pt idx="0">
                  <c:v>0.4</c:v>
                </c:pt>
                <c:pt idx="1">
                  <c:v>0.34285714285714286</c:v>
                </c:pt>
                <c:pt idx="2">
                  <c:v>0.25714285714285712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3577216"/>
        <c:axId val="93578752"/>
        <c:axId val="0"/>
      </c:bar3DChart>
      <c:catAx>
        <c:axId val="935772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3578752"/>
        <c:crosses val="autoZero"/>
        <c:auto val="1"/>
        <c:lblAlgn val="ctr"/>
        <c:lblOffset val="100"/>
      </c:catAx>
      <c:valAx>
        <c:axId val="9357875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3577216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21E-2"/>
          <c:y val="0.18814161512033548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Agosto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Agosto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2017'!$H$22:$K$22</c:f>
              <c:numCache>
                <c:formatCode>General</c:formatCode>
                <c:ptCount val="4"/>
                <c:pt idx="0">
                  <c:v>20</c:v>
                </c:pt>
                <c:pt idx="1">
                  <c:v>12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68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Agosto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2017'!$H$23:$K$23</c:f>
              <c:numCache>
                <c:formatCode>0%</c:formatCode>
                <c:ptCount val="4"/>
                <c:pt idx="0">
                  <c:v>0.5714285714285714</c:v>
                </c:pt>
                <c:pt idx="1">
                  <c:v>0.34285714285714286</c:v>
                </c:pt>
                <c:pt idx="2">
                  <c:v>0</c:v>
                </c:pt>
                <c:pt idx="3">
                  <c:v>8.5714285714285715E-2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3611904"/>
        <c:axId val="93613440"/>
        <c:axId val="0"/>
      </c:bar3DChart>
      <c:catAx>
        <c:axId val="93611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3613440"/>
        <c:crosses val="autoZero"/>
        <c:auto val="1"/>
        <c:lblAlgn val="ctr"/>
        <c:lblOffset val="100"/>
      </c:catAx>
      <c:valAx>
        <c:axId val="9361344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361190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Agosto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2017'!$G$181:$G$184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Agosto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2017'!$H$181:$H$184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Agosto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2017'!$I$181:$I$184</c:f>
              <c:numCache>
                <c:formatCode>General</c:formatCode>
                <c:ptCount val="4"/>
                <c:pt idx="0">
                  <c:v>34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784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202E-2"/>
                  <c:y val="-0.11736420466351494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396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Agosto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2017'!$J$181:$J$184</c:f>
              <c:numCache>
                <c:formatCode>0%</c:formatCode>
                <c:ptCount val="4"/>
                <c:pt idx="0">
                  <c:v>0.97142857142857142</c:v>
                </c:pt>
                <c:pt idx="1">
                  <c:v>0</c:v>
                </c:pt>
                <c:pt idx="2">
                  <c:v>0</c:v>
                </c:pt>
                <c:pt idx="3">
                  <c:v>2.8571428571428571E-2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3727744"/>
        <c:axId val="93766400"/>
        <c:axId val="0"/>
      </c:bar3DChart>
      <c:catAx>
        <c:axId val="937277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3766400"/>
        <c:crosses val="autoZero"/>
        <c:auto val="1"/>
        <c:lblAlgn val="ctr"/>
        <c:lblOffset val="100"/>
      </c:catAx>
      <c:valAx>
        <c:axId val="93766400"/>
        <c:scaling>
          <c:orientation val="minMax"/>
        </c:scaling>
        <c:delete val="1"/>
        <c:axPos val="l"/>
        <c:numFmt formatCode="General" sourceLinked="1"/>
        <c:tickLblPos val="none"/>
        <c:crossAx val="93727744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6035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Agosto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2017'!$F$235:$F$241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Agosto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2017'!$G$235:$G$241</c:f>
              <c:numCache>
                <c:formatCode>General</c:formatCode>
                <c:ptCount val="7"/>
                <c:pt idx="0">
                  <c:v>1</c:v>
                </c:pt>
                <c:pt idx="1">
                  <c:v>29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shape val="box"/>
        <c:axId val="93664000"/>
        <c:axId val="93665536"/>
        <c:axId val="0"/>
      </c:bar3DChart>
      <c:catAx>
        <c:axId val="93664000"/>
        <c:scaling>
          <c:orientation val="minMax"/>
        </c:scaling>
        <c:axPos val="b"/>
        <c:numFmt formatCode="General" sourceLinked="1"/>
        <c:tickLblPos val="nextTo"/>
        <c:crossAx val="93665536"/>
        <c:crosses val="autoZero"/>
        <c:auto val="1"/>
        <c:lblAlgn val="ctr"/>
        <c:lblOffset val="100"/>
      </c:catAx>
      <c:valAx>
        <c:axId val="93665536"/>
        <c:scaling>
          <c:orientation val="minMax"/>
        </c:scaling>
        <c:delete val="1"/>
        <c:axPos val="l"/>
        <c:numFmt formatCode="General" sourceLinked="1"/>
        <c:tickLblPos val="none"/>
        <c:crossAx val="936640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'Estadísticas Agosto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2017'!$J$44:$J$59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26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93713536"/>
        <c:axId val="93715072"/>
        <c:axId val="0"/>
      </c:bar3DChart>
      <c:catAx>
        <c:axId val="93713536"/>
        <c:scaling>
          <c:orientation val="minMax"/>
        </c:scaling>
        <c:axPos val="b"/>
        <c:numFmt formatCode="General" sourceLinked="1"/>
        <c:tickLblPos val="nextTo"/>
        <c:crossAx val="93715072"/>
        <c:crosses val="autoZero"/>
        <c:auto val="1"/>
        <c:lblAlgn val="ctr"/>
        <c:lblOffset val="100"/>
      </c:catAx>
      <c:valAx>
        <c:axId val="93715072"/>
        <c:scaling>
          <c:orientation val="minMax"/>
        </c:scaling>
        <c:axPos val="l"/>
        <c:majorGridlines/>
        <c:numFmt formatCode="General" sourceLinked="1"/>
        <c:tickLblPos val="nextTo"/>
        <c:crossAx val="93713536"/>
        <c:crosses val="autoZero"/>
        <c:crossBetween val="between"/>
      </c:valAx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93964544"/>
        <c:axId val="93974528"/>
        <c:axId val="0"/>
      </c:bar3DChart>
      <c:catAx>
        <c:axId val="939645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3974528"/>
        <c:crosses val="autoZero"/>
        <c:auto val="1"/>
        <c:lblAlgn val="ctr"/>
        <c:lblOffset val="100"/>
      </c:catAx>
      <c:valAx>
        <c:axId val="9397452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3964544"/>
        <c:crosses val="autoZero"/>
        <c:crossBetween val="between"/>
      </c:valAx>
    </c:plotArea>
    <c:legend>
      <c:legendPos val="t"/>
      <c:legendEntry>
        <c:idx val="0"/>
        <c:delete val="1"/>
      </c:legendEntry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Septiembre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26E-2"/>
                  <c:y val="-2.8837798861020694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943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943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338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2017'!$I$96:$I$100</c:f>
              <c:numCache>
                <c:formatCode>General</c:formatCode>
                <c:ptCount val="5"/>
                <c:pt idx="0">
                  <c:v>5</c:v>
                </c:pt>
                <c:pt idx="1">
                  <c:v>19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3887104"/>
        <c:axId val="93979008"/>
        <c:axId val="0"/>
      </c:bar3DChart>
      <c:catAx>
        <c:axId val="938871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3979008"/>
        <c:crosses val="autoZero"/>
        <c:auto val="1"/>
        <c:lblAlgn val="ctr"/>
        <c:lblOffset val="100"/>
      </c:catAx>
      <c:valAx>
        <c:axId val="9397900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3887104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717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Junio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2017'!$F$152:$F$155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Junio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2017'!$H$152:$H$155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Junio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2017'!$G$152:$G$155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648E-2"/>
                  <c:y val="-0.19397429370270791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664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Junio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2017'!$I$152:$I$155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Junio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2017'!$J$152:$J$155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84737408"/>
        <c:axId val="83448960"/>
        <c:axId val="0"/>
      </c:bar3DChart>
      <c:catAx>
        <c:axId val="84737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83448960"/>
        <c:crosses val="autoZero"/>
        <c:auto val="1"/>
        <c:lblAlgn val="ctr"/>
        <c:lblOffset val="100"/>
      </c:catAx>
      <c:valAx>
        <c:axId val="83448960"/>
        <c:scaling>
          <c:orientation val="minMax"/>
        </c:scaling>
        <c:delete val="1"/>
        <c:axPos val="l"/>
        <c:numFmt formatCode="General" sourceLinked="1"/>
        <c:tickLblPos val="none"/>
        <c:crossAx val="84737408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804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Septiembre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2017'!$F$152:$F$155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Septiembre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2017'!$H$152:$H$155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Septiembre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2017'!$G$152:$G$155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693E-2"/>
                  <c:y val="-0.19397429370270791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684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Septiembre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2017'!$I$152:$I$155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Septiembre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2017'!$J$152:$J$155</c:f>
              <c:numCache>
                <c:formatCode>0%</c:formatCode>
                <c:ptCount val="4"/>
                <c:pt idx="0">
                  <c:v>0.92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94027136"/>
        <c:axId val="94041216"/>
        <c:axId val="0"/>
      </c:bar3DChart>
      <c:catAx>
        <c:axId val="940271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4041216"/>
        <c:crosses val="autoZero"/>
        <c:auto val="1"/>
        <c:lblAlgn val="ctr"/>
        <c:lblOffset val="100"/>
      </c:catAx>
      <c:valAx>
        <c:axId val="94041216"/>
        <c:scaling>
          <c:orientation val="minMax"/>
        </c:scaling>
        <c:delete val="1"/>
        <c:axPos val="l"/>
        <c:numFmt formatCode="General" sourceLinked="1"/>
        <c:tickLblPos val="none"/>
        <c:crossAx val="94027136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702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Septiembre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2017'!$F$208:$F$211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201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Septiembre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2017'!$G$208:$G$211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727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307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Septiembre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2017'!$H$208:$H$211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Septiembre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2017'!$I$208:$I$211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Septiembre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2017'!$J$208:$J$211</c:f>
              <c:numCache>
                <c:formatCode>0%</c:formatCode>
                <c:ptCount val="4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5554560"/>
        <c:axId val="95564544"/>
        <c:axId val="0"/>
      </c:bar3DChart>
      <c:catAx>
        <c:axId val="95554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564544"/>
        <c:crosses val="autoZero"/>
        <c:auto val="1"/>
        <c:lblAlgn val="ctr"/>
        <c:lblOffset val="100"/>
      </c:catAx>
      <c:valAx>
        <c:axId val="95564544"/>
        <c:scaling>
          <c:orientation val="minMax"/>
        </c:scaling>
        <c:delete val="1"/>
        <c:axPos val="l"/>
        <c:numFmt formatCode="General" sourceLinked="1"/>
        <c:tickLblPos val="none"/>
        <c:crossAx val="95554560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Septiembre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2017'!$C$22:$E$22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29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102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Septiembre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2017'!$C$23:$E$23</c:f>
              <c:numCache>
                <c:formatCode>0%</c:formatCode>
                <c:ptCount val="3"/>
                <c:pt idx="0">
                  <c:v>0.76</c:v>
                </c:pt>
                <c:pt idx="1">
                  <c:v>4.2857142857143003E-2</c:v>
                </c:pt>
                <c:pt idx="2">
                  <c:v>0.2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5603328"/>
        <c:axId val="95621504"/>
        <c:axId val="0"/>
      </c:bar3DChart>
      <c:catAx>
        <c:axId val="956033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621504"/>
        <c:crosses val="autoZero"/>
        <c:auto val="1"/>
        <c:lblAlgn val="ctr"/>
        <c:lblOffset val="100"/>
      </c:catAx>
      <c:valAx>
        <c:axId val="9562150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5603328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49E-2"/>
          <c:y val="0.1881416151203355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Septiembre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Septiembre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2017'!$H$22:$K$22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74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Septiembre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2017'!$H$23:$K$23</c:f>
              <c:numCache>
                <c:formatCode>0%</c:formatCode>
                <c:ptCount val="4"/>
                <c:pt idx="0">
                  <c:v>0.92</c:v>
                </c:pt>
                <c:pt idx="1">
                  <c:v>0.08</c:v>
                </c:pt>
                <c:pt idx="2">
                  <c:v>0</c:v>
                </c:pt>
                <c:pt idx="3">
                  <c:v>0.09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5658752"/>
        <c:axId val="95660288"/>
        <c:axId val="0"/>
      </c:bar3DChart>
      <c:catAx>
        <c:axId val="95658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660288"/>
        <c:crosses val="autoZero"/>
        <c:auto val="1"/>
        <c:lblAlgn val="ctr"/>
        <c:lblOffset val="100"/>
      </c:catAx>
      <c:valAx>
        <c:axId val="9566028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565875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Septiembre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2017'!$G$181:$G$184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Septiembre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2017'!$H$181:$H$184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Septiembre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2017'!$I$181:$I$184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775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202E-2"/>
                  <c:y val="-0.11736420466351498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Septiembre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2017'!$J$181:$J$184</c:f>
              <c:numCache>
                <c:formatCode>0%</c:formatCode>
                <c:ptCount val="4"/>
                <c:pt idx="0">
                  <c:v>0.97142857142857142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5696768"/>
        <c:axId val="95698304"/>
        <c:axId val="0"/>
      </c:bar3DChart>
      <c:catAx>
        <c:axId val="956967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5698304"/>
        <c:crosses val="autoZero"/>
        <c:auto val="1"/>
        <c:lblAlgn val="ctr"/>
        <c:lblOffset val="100"/>
      </c:catAx>
      <c:valAx>
        <c:axId val="95698304"/>
        <c:scaling>
          <c:orientation val="minMax"/>
        </c:scaling>
        <c:delete val="1"/>
        <c:axPos val="l"/>
        <c:numFmt formatCode="General" sourceLinked="1"/>
        <c:tickLblPos val="none"/>
        <c:crossAx val="95696768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6084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Septiembre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2017'!$F$235:$F$241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Septiembre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2017'!$G$235:$G$241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</c:ser>
        <c:shape val="box"/>
        <c:axId val="95751552"/>
        <c:axId val="95761536"/>
        <c:axId val="0"/>
      </c:bar3DChart>
      <c:catAx>
        <c:axId val="95751552"/>
        <c:scaling>
          <c:orientation val="minMax"/>
        </c:scaling>
        <c:axPos val="b"/>
        <c:numFmt formatCode="General" sourceLinked="1"/>
        <c:tickLblPos val="nextTo"/>
        <c:crossAx val="95761536"/>
        <c:crosses val="autoZero"/>
        <c:auto val="1"/>
        <c:lblAlgn val="ctr"/>
        <c:lblOffset val="100"/>
      </c:catAx>
      <c:valAx>
        <c:axId val="95761536"/>
        <c:scaling>
          <c:orientation val="minMax"/>
        </c:scaling>
        <c:delete val="1"/>
        <c:axPos val="l"/>
        <c:numFmt formatCode="General" sourceLinked="1"/>
        <c:tickLblPos val="none"/>
        <c:crossAx val="957515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18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95801344"/>
        <c:axId val="95802880"/>
        <c:axId val="0"/>
      </c:bar3DChart>
      <c:catAx>
        <c:axId val="95801344"/>
        <c:scaling>
          <c:orientation val="minMax"/>
        </c:scaling>
        <c:axPos val="b"/>
        <c:numFmt formatCode="General" sourceLinked="1"/>
        <c:tickLblPos val="nextTo"/>
        <c:crossAx val="95802880"/>
        <c:crosses val="autoZero"/>
        <c:auto val="1"/>
        <c:lblAlgn val="ctr"/>
        <c:lblOffset val="100"/>
      </c:catAx>
      <c:valAx>
        <c:axId val="95802880"/>
        <c:scaling>
          <c:orientation val="minMax"/>
        </c:scaling>
        <c:axPos val="l"/>
        <c:majorGridlines/>
        <c:numFmt formatCode="General" sourceLinked="1"/>
        <c:tickLblPos val="nextTo"/>
        <c:crossAx val="95801344"/>
        <c:crosses val="autoZero"/>
        <c:crossBetween val="between"/>
      </c:val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36123776"/>
        <c:axId val="36125312"/>
        <c:axId val="0"/>
      </c:bar3DChart>
      <c:catAx>
        <c:axId val="361237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6125312"/>
        <c:crosses val="autoZero"/>
        <c:auto val="1"/>
        <c:lblAlgn val="ctr"/>
        <c:lblOffset val="100"/>
      </c:catAx>
      <c:valAx>
        <c:axId val="361253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6123776"/>
        <c:crosses val="autoZero"/>
        <c:crossBetween val="between"/>
      </c:valAx>
    </c:plotArea>
    <c:legend>
      <c:legendPos val="t"/>
      <c:legendEntry>
        <c:idx val="0"/>
        <c:delete val="1"/>
      </c:legendEntry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Octubre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33E-2"/>
                  <c:y val="-2.8837798861020707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961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961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352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2017'!$I$96:$I$100</c:f>
              <c:numCache>
                <c:formatCode>General</c:formatCode>
                <c:ptCount val="5"/>
                <c:pt idx="0">
                  <c:v>5</c:v>
                </c:pt>
                <c:pt idx="1">
                  <c:v>21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6197888"/>
        <c:axId val="36199424"/>
        <c:axId val="0"/>
      </c:bar3DChart>
      <c:catAx>
        <c:axId val="361978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6199424"/>
        <c:crosses val="autoZero"/>
        <c:auto val="1"/>
        <c:lblAlgn val="ctr"/>
        <c:lblOffset val="100"/>
      </c:catAx>
      <c:valAx>
        <c:axId val="361994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6197888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825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Octubre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2017'!$F$152:$F$155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Octubre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2017'!$H$152:$H$155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Octubre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2017'!$G$152:$G$155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71E-2"/>
                  <c:y val="-0.19397429370270791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689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Octubre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2017'!$I$152:$I$155</c:f>
              <c:numCache>
                <c:formatCode>General</c:formatCode>
                <c:ptCount val="4"/>
                <c:pt idx="0">
                  <c:v>40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Octubre 2017'!$D$152:$E$155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2017'!$J$152:$J$155</c:f>
              <c:numCache>
                <c:formatCode>0%</c:formatCode>
                <c:ptCount val="4"/>
                <c:pt idx="0">
                  <c:v>0.97560975609756095</c:v>
                </c:pt>
                <c:pt idx="1">
                  <c:v>2.4390243902439025E-2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36239616"/>
        <c:axId val="59461632"/>
        <c:axId val="0"/>
      </c:bar3DChart>
      <c:catAx>
        <c:axId val="362396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59461632"/>
        <c:crosses val="autoZero"/>
        <c:auto val="1"/>
        <c:lblAlgn val="ctr"/>
        <c:lblOffset val="100"/>
      </c:catAx>
      <c:valAx>
        <c:axId val="59461632"/>
        <c:scaling>
          <c:orientation val="minMax"/>
        </c:scaling>
        <c:delete val="1"/>
        <c:axPos val="l"/>
        <c:numFmt formatCode="General" sourceLinked="1"/>
        <c:tickLblPos val="none"/>
        <c:crossAx val="36239616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62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Junio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2017'!$F$208:$F$211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17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Junio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2017'!$G$208:$G$211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588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238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Junio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2017'!$H$208:$H$211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Junio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2017'!$I$208:$I$211</c:f>
              <c:numCache>
                <c:formatCode>General</c:formatCode>
                <c:ptCount val="4"/>
                <c:pt idx="0">
                  <c:v>16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Junio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2017'!$J$208:$J$211</c:f>
              <c:numCache>
                <c:formatCode>0%</c:formatCode>
                <c:ptCount val="4"/>
                <c:pt idx="0">
                  <c:v>0.8</c:v>
                </c:pt>
                <c:pt idx="1">
                  <c:v>0.05</c:v>
                </c:pt>
                <c:pt idx="2">
                  <c:v>0.15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4884480"/>
        <c:axId val="84923136"/>
        <c:axId val="0"/>
      </c:bar3DChart>
      <c:catAx>
        <c:axId val="84884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4923136"/>
        <c:crosses val="autoZero"/>
        <c:auto val="1"/>
        <c:lblAlgn val="ctr"/>
        <c:lblOffset val="100"/>
      </c:catAx>
      <c:valAx>
        <c:axId val="84923136"/>
        <c:scaling>
          <c:orientation val="minMax"/>
        </c:scaling>
        <c:delete val="1"/>
        <c:axPos val="l"/>
        <c:numFmt formatCode="General" sourceLinked="1"/>
        <c:tickLblPos val="none"/>
        <c:crossAx val="84884480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722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2017'!$F$208:$F$211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20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Octubre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2017'!$G$208:$G$211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783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33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Octubre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2017'!$H$208:$H$211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Octubre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2017'!$I$208:$I$211</c:f>
              <c:numCache>
                <c:formatCode>General</c:formatCode>
                <c:ptCount val="4"/>
                <c:pt idx="0">
                  <c:v>26</c:v>
                </c:pt>
                <c:pt idx="1">
                  <c:v>9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Octubre 2017'!$E$208:$E$211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2017'!$J$208:$J$211</c:f>
              <c:numCache>
                <c:formatCode>0%</c:formatCode>
                <c:ptCount val="4"/>
                <c:pt idx="0">
                  <c:v>0.63414634146341464</c:v>
                </c:pt>
                <c:pt idx="1">
                  <c:v>0.21951219512195122</c:v>
                </c:pt>
                <c:pt idx="2">
                  <c:v>0.14634146341463414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6325248"/>
        <c:axId val="36326784"/>
        <c:axId val="0"/>
      </c:bar3DChart>
      <c:catAx>
        <c:axId val="363252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6326784"/>
        <c:crosses val="autoZero"/>
        <c:auto val="1"/>
        <c:lblAlgn val="ctr"/>
        <c:lblOffset val="100"/>
      </c:catAx>
      <c:valAx>
        <c:axId val="36326784"/>
        <c:scaling>
          <c:orientation val="minMax"/>
        </c:scaling>
        <c:delete val="1"/>
        <c:axPos val="l"/>
        <c:numFmt formatCode="General" sourceLinked="1"/>
        <c:tickLblPos val="none"/>
        <c:crossAx val="36325248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Octubre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2017'!$C$22:$E$22</c:f>
              <c:numCache>
                <c:formatCode>General</c:formatCode>
                <c:ptCount val="3"/>
                <c:pt idx="0">
                  <c:v>26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285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102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Octubre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2017'!$C$23:$E$23</c:f>
              <c:numCache>
                <c:formatCode>0%</c:formatCode>
                <c:ptCount val="3"/>
                <c:pt idx="0">
                  <c:v>0.63414634146341464</c:v>
                </c:pt>
                <c:pt idx="1">
                  <c:v>0.14634146341463414</c:v>
                </c:pt>
                <c:pt idx="2">
                  <c:v>0.21951219512195122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6255232"/>
        <c:axId val="36256768"/>
        <c:axId val="0"/>
      </c:bar3DChart>
      <c:catAx>
        <c:axId val="362552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6256768"/>
        <c:crosses val="autoZero"/>
        <c:auto val="1"/>
        <c:lblAlgn val="ctr"/>
        <c:lblOffset val="100"/>
      </c:catAx>
      <c:valAx>
        <c:axId val="3625676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6255232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8E-2"/>
          <c:y val="0.18814161512033559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Octubre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Octubre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2017'!$H$22:$K$22</c:f>
              <c:numCache>
                <c:formatCode>General</c:formatCode>
                <c:ptCount val="4"/>
                <c:pt idx="0">
                  <c:v>25</c:v>
                </c:pt>
                <c:pt idx="1">
                  <c:v>12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79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Octubre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2017'!$H$23:$K$23</c:f>
              <c:numCache>
                <c:formatCode>0%</c:formatCode>
                <c:ptCount val="4"/>
                <c:pt idx="0">
                  <c:v>0.6097560975609756</c:v>
                </c:pt>
                <c:pt idx="1">
                  <c:v>0.29268292682926828</c:v>
                </c:pt>
                <c:pt idx="2">
                  <c:v>2.4390243902439025E-2</c:v>
                </c:pt>
                <c:pt idx="3">
                  <c:v>7.3170731707317069E-2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6294016"/>
        <c:axId val="36459648"/>
        <c:axId val="0"/>
      </c:bar3DChart>
      <c:catAx>
        <c:axId val="36294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6459648"/>
        <c:crosses val="autoZero"/>
        <c:auto val="1"/>
        <c:lblAlgn val="ctr"/>
        <c:lblOffset val="100"/>
      </c:catAx>
      <c:valAx>
        <c:axId val="3645964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629401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Octubre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2017'!$G$181:$G$184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Octubre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2017'!$H$181:$H$184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Octubre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2017'!$I$181:$I$184</c:f>
              <c:numCache>
                <c:formatCode>General</c:formatCode>
                <c:ptCount val="4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768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202E-2"/>
                  <c:y val="-0.11736420466351503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Octubre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2017'!$J$181:$J$184</c:f>
              <c:numCache>
                <c:formatCode>0%</c:formatCode>
                <c:ptCount val="4"/>
                <c:pt idx="0">
                  <c:v>0.92682926829268297</c:v>
                </c:pt>
                <c:pt idx="1">
                  <c:v>0</c:v>
                </c:pt>
                <c:pt idx="2">
                  <c:v>0</c:v>
                </c:pt>
                <c:pt idx="3">
                  <c:v>7.3170731707317069E-2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6500224"/>
        <c:axId val="36501760"/>
        <c:axId val="0"/>
      </c:bar3DChart>
      <c:catAx>
        <c:axId val="365002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6501760"/>
        <c:crosses val="autoZero"/>
        <c:auto val="1"/>
        <c:lblAlgn val="ctr"/>
        <c:lblOffset val="100"/>
      </c:catAx>
      <c:valAx>
        <c:axId val="36501760"/>
        <c:scaling>
          <c:orientation val="minMax"/>
        </c:scaling>
        <c:delete val="1"/>
        <c:axPos val="l"/>
        <c:numFmt formatCode="General" sourceLinked="1"/>
        <c:tickLblPos val="none"/>
        <c:crossAx val="36500224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6119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Octubre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2017'!$F$235:$F$241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Octubre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2017'!$G$235:$G$241</c:f>
              <c:numCache>
                <c:formatCode>General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hape val="box"/>
        <c:axId val="59496704"/>
        <c:axId val="83042304"/>
        <c:axId val="0"/>
      </c:bar3DChart>
      <c:catAx>
        <c:axId val="59496704"/>
        <c:scaling>
          <c:orientation val="minMax"/>
        </c:scaling>
        <c:axPos val="b"/>
        <c:numFmt formatCode="General" sourceLinked="1"/>
        <c:tickLblPos val="nextTo"/>
        <c:crossAx val="83042304"/>
        <c:crosses val="autoZero"/>
        <c:auto val="1"/>
        <c:lblAlgn val="ctr"/>
        <c:lblOffset val="100"/>
      </c:catAx>
      <c:valAx>
        <c:axId val="83042304"/>
        <c:scaling>
          <c:orientation val="minMax"/>
        </c:scaling>
        <c:delete val="1"/>
        <c:axPos val="l"/>
        <c:numFmt formatCode="General" sourceLinked="1"/>
        <c:tickLblPos val="none"/>
        <c:crossAx val="594967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36588160"/>
        <c:axId val="36594048"/>
        <c:axId val="0"/>
      </c:bar3DChart>
      <c:catAx>
        <c:axId val="36588160"/>
        <c:scaling>
          <c:orientation val="minMax"/>
        </c:scaling>
        <c:axPos val="b"/>
        <c:numFmt formatCode="General" sourceLinked="1"/>
        <c:tickLblPos val="nextTo"/>
        <c:crossAx val="36594048"/>
        <c:crosses val="autoZero"/>
        <c:auto val="1"/>
        <c:lblAlgn val="ctr"/>
        <c:lblOffset val="100"/>
      </c:catAx>
      <c:valAx>
        <c:axId val="36594048"/>
        <c:scaling>
          <c:orientation val="minMax"/>
        </c:scaling>
        <c:axPos val="l"/>
        <c:majorGridlines/>
        <c:numFmt formatCode="General" sourceLinked="1"/>
        <c:tickLblPos val="nextTo"/>
        <c:crossAx val="36588160"/>
        <c:crosses val="autoZero"/>
        <c:crossBetween val="between"/>
      </c:val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36732928"/>
        <c:axId val="36734464"/>
        <c:axId val="0"/>
      </c:bar3DChart>
      <c:catAx>
        <c:axId val="367329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6734464"/>
        <c:crosses val="autoZero"/>
        <c:auto val="1"/>
        <c:lblAlgn val="ctr"/>
        <c:lblOffset val="100"/>
      </c:catAx>
      <c:valAx>
        <c:axId val="367344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6732928"/>
        <c:crosses val="autoZero"/>
        <c:crossBetween val="between"/>
      </c:valAx>
    </c:plotArea>
    <c:legend>
      <c:legendPos val="t"/>
      <c:legendEntry>
        <c:idx val="0"/>
        <c:delete val="1"/>
      </c:legendEntry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Noviembre 2017 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Noviembre 2017 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2017 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Noviembre 2017 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2017 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4E-2"/>
                  <c:y val="-2.8837798861020725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978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978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366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Noviembre 2017 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2017 '!$I$96:$I$100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6512128"/>
        <c:axId val="36513664"/>
        <c:axId val="0"/>
      </c:bar3DChart>
      <c:catAx>
        <c:axId val="365121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6513664"/>
        <c:crosses val="autoZero"/>
        <c:auto val="1"/>
        <c:lblAlgn val="ctr"/>
        <c:lblOffset val="100"/>
      </c:catAx>
      <c:valAx>
        <c:axId val="365136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6512128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847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Noviembre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 '!$F$152:$F$155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Noviembre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 '!$H$152:$H$155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Noviembre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 '!$G$152:$G$155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727E-2"/>
                  <c:y val="-0.19397429370270791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695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Noviembre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 '!$I$152:$I$155</c:f>
              <c:numCache>
                <c:formatCode>General</c:formatCode>
                <c:ptCount val="4"/>
                <c:pt idx="0">
                  <c:v>17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Noviembre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 '!$J$152:$J$155</c:f>
              <c:numCache>
                <c:formatCode>0%</c:formatCode>
                <c:ptCount val="4"/>
                <c:pt idx="0">
                  <c:v>0.89473684210526316</c:v>
                </c:pt>
                <c:pt idx="1">
                  <c:v>0.10526315789473684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36836480"/>
        <c:axId val="36838016"/>
        <c:axId val="0"/>
      </c:bar3DChart>
      <c:catAx>
        <c:axId val="36836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36838016"/>
        <c:crosses val="autoZero"/>
        <c:auto val="1"/>
        <c:lblAlgn val="ctr"/>
        <c:lblOffset val="100"/>
      </c:catAx>
      <c:valAx>
        <c:axId val="36838016"/>
        <c:scaling>
          <c:orientation val="minMax"/>
        </c:scaling>
        <c:delete val="1"/>
        <c:axPos val="l"/>
        <c:numFmt formatCode="General" sourceLinked="1"/>
        <c:tickLblPos val="none"/>
        <c:crossAx val="36836480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7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Noviembre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 '!$F$208:$F$211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22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Noviembre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 '!$G$208:$G$211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824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36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Noviembre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 '!$H$208:$H$211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Noviembre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 '!$I$208:$I$211</c:f>
              <c:numCache>
                <c:formatCode>General</c:formatCode>
                <c:ptCount val="4"/>
                <c:pt idx="0">
                  <c:v>13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Noviembre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 '!$J$208:$J$211</c:f>
              <c:numCache>
                <c:formatCode>0%</c:formatCode>
                <c:ptCount val="4"/>
                <c:pt idx="0">
                  <c:v>0.68421052631578949</c:v>
                </c:pt>
                <c:pt idx="1">
                  <c:v>0.21052631578947367</c:v>
                </c:pt>
                <c:pt idx="2">
                  <c:v>0.10526315789473684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6909824"/>
        <c:axId val="36911360"/>
        <c:axId val="0"/>
      </c:bar3DChart>
      <c:catAx>
        <c:axId val="369098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6911360"/>
        <c:crosses val="autoZero"/>
        <c:auto val="1"/>
        <c:lblAlgn val="ctr"/>
        <c:lblOffset val="100"/>
      </c:catAx>
      <c:valAx>
        <c:axId val="36911360"/>
        <c:scaling>
          <c:orientation val="minMax"/>
        </c:scaling>
        <c:delete val="1"/>
        <c:axPos val="l"/>
        <c:numFmt formatCode="General" sourceLinked="1"/>
        <c:tickLblPos val="none"/>
        <c:crossAx val="36909824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Junio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Junio 2017'!$C$22:$E$22</c:f>
              <c:numCache>
                <c:formatCode>General</c:formatCode>
                <c:ptCount val="3"/>
                <c:pt idx="0">
                  <c:v>16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31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100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Junio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Junio 2017'!$C$23:$E$23</c:f>
              <c:numCache>
                <c:formatCode>0%</c:formatCode>
                <c:ptCount val="3"/>
                <c:pt idx="0">
                  <c:v>0.69565217391304346</c:v>
                </c:pt>
                <c:pt idx="1">
                  <c:v>0.13043478260869565</c:v>
                </c:pt>
                <c:pt idx="2">
                  <c:v>0.17391304347826086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6002304"/>
        <c:axId val="86008192"/>
        <c:axId val="0"/>
      </c:bar3DChart>
      <c:catAx>
        <c:axId val="860023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6008192"/>
        <c:crosses val="autoZero"/>
        <c:auto val="1"/>
        <c:lblAlgn val="ctr"/>
        <c:lblOffset val="100"/>
      </c:catAx>
      <c:valAx>
        <c:axId val="8600819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6002304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Noviembre 2017 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2017 '!$C$22:$E$22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2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103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Noviembre 2017 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2017 '!$C$23:$E$23</c:f>
              <c:numCache>
                <c:formatCode>0%</c:formatCode>
                <c:ptCount val="3"/>
                <c:pt idx="0">
                  <c:v>0.68</c:v>
                </c:pt>
                <c:pt idx="1">
                  <c:v>0.11</c:v>
                </c:pt>
                <c:pt idx="2">
                  <c:v>0.21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6983168"/>
        <c:axId val="36984704"/>
        <c:axId val="0"/>
      </c:bar3DChart>
      <c:catAx>
        <c:axId val="369831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6984704"/>
        <c:crosses val="autoZero"/>
        <c:auto val="1"/>
        <c:lblAlgn val="ctr"/>
        <c:lblOffset val="100"/>
      </c:catAx>
      <c:valAx>
        <c:axId val="3698470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6983168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4008E-2"/>
          <c:y val="0.18814161512033564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Noviembre 2017 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Noviembre 2017 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2017 '!$H$22:$K$22</c:f>
              <c:numCache>
                <c:formatCode>General</c:formatCode>
                <c:ptCount val="4"/>
                <c:pt idx="0">
                  <c:v>15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85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Noviembre 2017 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2017 '!$H$23:$K$23</c:f>
              <c:numCache>
                <c:formatCode>0%</c:formatCode>
                <c:ptCount val="4"/>
                <c:pt idx="0">
                  <c:v>0.79</c:v>
                </c:pt>
                <c:pt idx="1">
                  <c:v>0.16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7013760"/>
        <c:axId val="37031936"/>
        <c:axId val="0"/>
      </c:bar3DChart>
      <c:catAx>
        <c:axId val="370137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031936"/>
        <c:crosses val="autoZero"/>
        <c:auto val="1"/>
        <c:lblAlgn val="ctr"/>
        <c:lblOffset val="100"/>
      </c:catAx>
      <c:valAx>
        <c:axId val="370319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3701376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Noviembre 2017 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2017 '!$G$181:$G$184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Noviembre 2017 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2017 '!$H$181:$H$184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Noviembre 2017 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2017 '!$I$181:$I$184</c:f>
              <c:numCache>
                <c:formatCode>General</c:formatCode>
                <c:ptCount val="4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76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202E-2"/>
                  <c:y val="-0.11736420466351508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Noviembre 2017 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2017 '!$J$181:$J$184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7055872"/>
        <c:axId val="37069952"/>
        <c:axId val="0"/>
      </c:bar3DChart>
      <c:catAx>
        <c:axId val="370558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37069952"/>
        <c:crosses val="autoZero"/>
        <c:auto val="1"/>
        <c:lblAlgn val="ctr"/>
        <c:lblOffset val="100"/>
      </c:catAx>
      <c:valAx>
        <c:axId val="37069952"/>
        <c:scaling>
          <c:orientation val="minMax"/>
        </c:scaling>
        <c:delete val="1"/>
        <c:axPos val="l"/>
        <c:numFmt formatCode="General" sourceLinked="1"/>
        <c:tickLblPos val="none"/>
        <c:crossAx val="37055872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6146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Noviembre 2017 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Noviembre 2017 '!$F$235:$F$241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Noviembre 2017 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Noviembre 2017 '!$G$235:$G$241</c:f>
              <c:numCache>
                <c:formatCode>General</c:formatCode>
                <c:ptCount val="7"/>
                <c:pt idx="0">
                  <c:v>0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hape val="box"/>
        <c:axId val="37127296"/>
        <c:axId val="37128832"/>
        <c:axId val="0"/>
      </c:bar3DChart>
      <c:catAx>
        <c:axId val="37127296"/>
        <c:scaling>
          <c:orientation val="minMax"/>
        </c:scaling>
        <c:axPos val="b"/>
        <c:numFmt formatCode="General" sourceLinked="1"/>
        <c:tickLblPos val="nextTo"/>
        <c:crossAx val="37128832"/>
        <c:crosses val="autoZero"/>
        <c:auto val="1"/>
        <c:lblAlgn val="ctr"/>
        <c:lblOffset val="100"/>
      </c:catAx>
      <c:valAx>
        <c:axId val="37128832"/>
        <c:scaling>
          <c:orientation val="minMax"/>
        </c:scaling>
        <c:delete val="1"/>
        <c:axPos val="l"/>
        <c:numFmt formatCode="General" sourceLinked="1"/>
        <c:tickLblPos val="none"/>
        <c:crossAx val="371272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Noviembre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 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Noviembre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 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Noviembre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 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Noviembre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 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'Estadísticas Noviembre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 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37189120"/>
        <c:axId val="37190656"/>
        <c:axId val="0"/>
      </c:bar3DChart>
      <c:catAx>
        <c:axId val="37189120"/>
        <c:scaling>
          <c:orientation val="minMax"/>
        </c:scaling>
        <c:axPos val="b"/>
        <c:numFmt formatCode="General" sourceLinked="1"/>
        <c:tickLblPos val="nextTo"/>
        <c:crossAx val="37190656"/>
        <c:crosses val="autoZero"/>
        <c:auto val="1"/>
        <c:lblAlgn val="ctr"/>
        <c:lblOffset val="100"/>
      </c:catAx>
      <c:valAx>
        <c:axId val="37190656"/>
        <c:scaling>
          <c:orientation val="minMax"/>
        </c:scaling>
        <c:axPos val="l"/>
        <c:majorGridlines/>
        <c:numFmt formatCode="General" sourceLinked="1"/>
        <c:tickLblPos val="nextTo"/>
        <c:crossAx val="3718912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99189888"/>
        <c:axId val="99191424"/>
        <c:axId val="0"/>
      </c:bar3DChart>
      <c:catAx>
        <c:axId val="991898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9191424"/>
        <c:crosses val="autoZero"/>
        <c:auto val="1"/>
        <c:lblAlgn val="ctr"/>
        <c:lblOffset val="100"/>
      </c:catAx>
      <c:valAx>
        <c:axId val="991914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918988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Diciembre 2017 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Diciembre 2017 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2017 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Diciembre 2017 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2017 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45E-2"/>
                  <c:y val="-2.8837798861020742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995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995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38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2017 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2017 '!$I$96:$I$100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9255808"/>
        <c:axId val="99257344"/>
        <c:axId val="0"/>
      </c:bar3DChart>
      <c:catAx>
        <c:axId val="992558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9257344"/>
        <c:crosses val="autoZero"/>
        <c:auto val="1"/>
        <c:lblAlgn val="ctr"/>
        <c:lblOffset val="100"/>
      </c:catAx>
      <c:valAx>
        <c:axId val="9925734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9255808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869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Diciembre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 '!$F$152:$F$155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Diciembre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 '!$H$152:$H$155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Diciembre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 '!$G$152:$G$155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748E-2"/>
                  <c:y val="-0.19397429370270791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7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Diciembre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 '!$I$152:$I$155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Diciembre 2017 '!$D$152:$E$155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 '!$J$152:$J$155</c:f>
              <c:numCache>
                <c:formatCode>0%</c:formatCode>
                <c:ptCount val="4"/>
                <c:pt idx="0">
                  <c:v>0.875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97450240"/>
        <c:axId val="99368960"/>
        <c:axId val="0"/>
      </c:bar3DChart>
      <c:catAx>
        <c:axId val="974502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9368960"/>
        <c:crosses val="autoZero"/>
        <c:auto val="1"/>
        <c:lblAlgn val="ctr"/>
        <c:lblOffset val="100"/>
      </c:catAx>
      <c:valAx>
        <c:axId val="99368960"/>
        <c:scaling>
          <c:orientation val="minMax"/>
        </c:scaling>
        <c:delete val="1"/>
        <c:axPos val="l"/>
        <c:numFmt formatCode="General" sourceLinked="1"/>
        <c:tickLblPos val="none"/>
        <c:crossAx val="97450240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778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 '!$F$208:$F$211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2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 '!$G$208:$G$211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852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39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 '!$H$208:$H$211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Diciembre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 '!$I$208:$I$211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Diciembre 2017 '!$E$208:$E$211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 '!$J$208:$J$211</c:f>
              <c:numCache>
                <c:formatCode>0%</c:formatCode>
                <c:ptCount val="4"/>
                <c:pt idx="0">
                  <c:v>0.875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3885056"/>
        <c:axId val="103903232"/>
        <c:axId val="0"/>
      </c:bar3DChart>
      <c:catAx>
        <c:axId val="1038850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3903232"/>
        <c:crosses val="autoZero"/>
        <c:auto val="1"/>
        <c:lblAlgn val="ctr"/>
        <c:lblOffset val="100"/>
      </c:catAx>
      <c:valAx>
        <c:axId val="103903232"/>
        <c:scaling>
          <c:orientation val="minMax"/>
        </c:scaling>
        <c:delete val="1"/>
        <c:axPos val="l"/>
        <c:numFmt formatCode="General" sourceLinked="1"/>
        <c:tickLblPos val="none"/>
        <c:crossAx val="103885056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Diciembre 2017 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2017 '!$C$22:$E$22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27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104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Diciembre 2017 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2017 '!$C$23:$E$23</c:f>
              <c:numCache>
                <c:formatCode>0%</c:formatCode>
                <c:ptCount val="3"/>
                <c:pt idx="0">
                  <c:v>0.875</c:v>
                </c:pt>
                <c:pt idx="1">
                  <c:v>0</c:v>
                </c:pt>
                <c:pt idx="2">
                  <c:v>0.125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3938304"/>
        <c:axId val="103948288"/>
        <c:axId val="0"/>
      </c:bar3DChart>
      <c:catAx>
        <c:axId val="1039383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3948288"/>
        <c:crosses val="autoZero"/>
        <c:auto val="1"/>
        <c:lblAlgn val="ctr"/>
        <c:lblOffset val="100"/>
      </c:catAx>
      <c:valAx>
        <c:axId val="10394828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3938304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872E-2"/>
          <c:y val="0.18814161512033536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Junio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Junio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Junio 2017'!$H$22:$K$22</c:f>
              <c:numCache>
                <c:formatCode>General</c:formatCode>
                <c:ptCount val="4"/>
                <c:pt idx="0">
                  <c:v>17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57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Junio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Junio 2017'!$H$23:$K$23</c:f>
              <c:numCache>
                <c:formatCode>0%</c:formatCode>
                <c:ptCount val="4"/>
                <c:pt idx="0">
                  <c:v>0.73913043478260865</c:v>
                </c:pt>
                <c:pt idx="1">
                  <c:v>0.2608695652173913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6049536"/>
        <c:axId val="86051072"/>
        <c:axId val="0"/>
      </c:bar3DChart>
      <c:catAx>
        <c:axId val="86049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6051072"/>
        <c:crosses val="autoZero"/>
        <c:auto val="1"/>
        <c:lblAlgn val="ctr"/>
        <c:lblOffset val="100"/>
      </c:catAx>
      <c:valAx>
        <c:axId val="8605107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604953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4032E-2"/>
          <c:y val="0.1881416151203357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Diciembre 2017 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Diciembre 2017 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2017 '!$H$22:$K$22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92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2017 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2017 '!$H$23:$K$23</c:f>
              <c:numCache>
                <c:formatCode>0%</c:formatCode>
                <c:ptCount val="4"/>
                <c:pt idx="0">
                  <c:v>0.875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3977728"/>
        <c:axId val="103979264"/>
        <c:axId val="0"/>
      </c:bar3DChart>
      <c:catAx>
        <c:axId val="1039777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3979264"/>
        <c:crosses val="autoZero"/>
        <c:auto val="1"/>
        <c:lblAlgn val="ctr"/>
        <c:lblOffset val="100"/>
      </c:catAx>
      <c:valAx>
        <c:axId val="1039792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397772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Diciembre 2017 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2017 '!$G$181:$G$184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Diciembre 2017 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2017 '!$H$181:$H$184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Diciembre 2017 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2017 '!$I$181:$I$184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753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202E-2"/>
                  <c:y val="-0.11736420466351512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Diciembre 2017 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2017 '!$J$181:$J$184</c:f>
              <c:numCache>
                <c:formatCode>0%</c:formatCode>
                <c:ptCount val="4"/>
                <c:pt idx="0">
                  <c:v>0.875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4048512"/>
        <c:axId val="104050048"/>
        <c:axId val="0"/>
      </c:bar3DChart>
      <c:catAx>
        <c:axId val="1040485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4050048"/>
        <c:crosses val="autoZero"/>
        <c:auto val="1"/>
        <c:lblAlgn val="ctr"/>
        <c:lblOffset val="100"/>
      </c:catAx>
      <c:valAx>
        <c:axId val="104050048"/>
        <c:scaling>
          <c:orientation val="minMax"/>
        </c:scaling>
        <c:delete val="1"/>
        <c:axPos val="l"/>
        <c:numFmt formatCode="General" sourceLinked="1"/>
        <c:tickLblPos val="none"/>
        <c:crossAx val="104048512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6188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Diciembre 2017 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2017 '!$F$235:$F$241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Diciembre 2017 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Diciembre 2017 '!$G$235:$G$241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hape val="box"/>
        <c:axId val="104086912"/>
        <c:axId val="104109184"/>
        <c:axId val="0"/>
      </c:bar3DChart>
      <c:catAx>
        <c:axId val="104086912"/>
        <c:scaling>
          <c:orientation val="minMax"/>
        </c:scaling>
        <c:axPos val="b"/>
        <c:numFmt formatCode="General" sourceLinked="1"/>
        <c:tickLblPos val="nextTo"/>
        <c:crossAx val="104109184"/>
        <c:crosses val="autoZero"/>
        <c:auto val="1"/>
        <c:lblAlgn val="ctr"/>
        <c:lblOffset val="100"/>
      </c:catAx>
      <c:valAx>
        <c:axId val="104109184"/>
        <c:scaling>
          <c:orientation val="minMax"/>
        </c:scaling>
        <c:delete val="1"/>
        <c:axPos val="l"/>
        <c:numFmt formatCode="General" sourceLinked="1"/>
        <c:tickLblPos val="none"/>
        <c:crossAx val="1040869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Diciembre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 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Diciembre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 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Diciembre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 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Diciembre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 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'Estadísticas Diciembre 2017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 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97484800"/>
        <c:axId val="97486336"/>
        <c:axId val="0"/>
      </c:bar3DChart>
      <c:catAx>
        <c:axId val="97484800"/>
        <c:scaling>
          <c:orientation val="minMax"/>
        </c:scaling>
        <c:axPos val="b"/>
        <c:numFmt formatCode="General" sourceLinked="1"/>
        <c:tickLblPos val="nextTo"/>
        <c:crossAx val="97486336"/>
        <c:crosses val="autoZero"/>
        <c:auto val="1"/>
        <c:lblAlgn val="ctr"/>
        <c:lblOffset val="100"/>
      </c:catAx>
      <c:valAx>
        <c:axId val="97486336"/>
        <c:scaling>
          <c:orientation val="minMax"/>
        </c:scaling>
        <c:axPos val="l"/>
        <c:majorGridlines/>
        <c:numFmt formatCode="General" sourceLinked="1"/>
        <c:tickLblPos val="nextTo"/>
        <c:crossAx val="97484800"/>
        <c:crosses val="autoZero"/>
        <c:crossBetween val="between"/>
      </c:valAx>
    </c:plotArea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Junio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2017'!$G$181:$G$184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Junio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2017'!$H$181:$H$184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Junio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2017'!$I$181:$I$184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8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202E-2"/>
                  <c:y val="-0.11736420466351483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384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Junio 2017'!$D$181:$E$184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2017'!$J$181:$J$184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6128512"/>
        <c:axId val="86130048"/>
        <c:axId val="0"/>
      </c:bar3DChart>
      <c:catAx>
        <c:axId val="861285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86130048"/>
        <c:crosses val="autoZero"/>
        <c:auto val="1"/>
        <c:lblAlgn val="ctr"/>
        <c:lblOffset val="100"/>
      </c:catAx>
      <c:valAx>
        <c:axId val="86130048"/>
        <c:scaling>
          <c:orientation val="minMax"/>
        </c:scaling>
        <c:delete val="1"/>
        <c:axPos val="l"/>
        <c:numFmt formatCode="General" sourceLinked="1"/>
        <c:tickLblPos val="none"/>
        <c:crossAx val="86128512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5966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Junio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Junio 2017'!$F$235:$F$241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'Estadísticas Junio 2017'!$E$235:$E$241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Junio 2017'!$G$235:$G$241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hape val="box"/>
        <c:axId val="86166528"/>
        <c:axId val="86172416"/>
        <c:axId val="0"/>
      </c:bar3DChart>
      <c:catAx>
        <c:axId val="86166528"/>
        <c:scaling>
          <c:orientation val="minMax"/>
        </c:scaling>
        <c:axPos val="b"/>
        <c:numFmt formatCode="General" sourceLinked="1"/>
        <c:tickLblPos val="nextTo"/>
        <c:crossAx val="86172416"/>
        <c:crosses val="autoZero"/>
        <c:auto val="1"/>
        <c:lblAlgn val="ctr"/>
        <c:lblOffset val="100"/>
      </c:catAx>
      <c:valAx>
        <c:axId val="86172416"/>
        <c:scaling>
          <c:orientation val="minMax"/>
        </c:scaling>
        <c:delete val="1"/>
        <c:axPos val="l"/>
        <c:numFmt formatCode="General" sourceLinked="1"/>
        <c:tickLblPos val="none"/>
        <c:crossAx val="861665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Junio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Junio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Junio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Junio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cat>
            <c:strRef>
              <c:f>'Estadísticas Junio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2017'!$J$44:$J$59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86207104"/>
        <c:axId val="86217088"/>
        <c:axId val="0"/>
      </c:bar3DChart>
      <c:catAx>
        <c:axId val="86207104"/>
        <c:scaling>
          <c:orientation val="minMax"/>
        </c:scaling>
        <c:axPos val="b"/>
        <c:numFmt formatCode="General" sourceLinked="1"/>
        <c:tickLblPos val="nextTo"/>
        <c:crossAx val="86217088"/>
        <c:crosses val="autoZero"/>
        <c:auto val="1"/>
        <c:lblAlgn val="ctr"/>
        <c:lblOffset val="100"/>
      </c:catAx>
      <c:valAx>
        <c:axId val="86217088"/>
        <c:scaling>
          <c:orientation val="minMax"/>
        </c:scaling>
        <c:axPos val="l"/>
        <c:majorGridlines/>
        <c:numFmt formatCode="General" sourceLinked="1"/>
        <c:tickLblPos val="nextTo"/>
        <c:crossAx val="86207104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image" Target="../media/image3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image" Target="../media/image2.png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image" Target="../media/image3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image" Target="../media/image2.png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image" Target="../media/image3.png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image" Target="../media/image2.png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image" Target="../media/image3.png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image" Target="../media/image2.png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image" Target="../media/image3.png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image" Target="../media/image2.png"/><Relationship Id="rId5" Type="http://schemas.openxmlformats.org/officeDocument/2006/relationships/chart" Target="../charts/chart50.xml"/><Relationship Id="rId10" Type="http://schemas.openxmlformats.org/officeDocument/2006/relationships/image" Target="../media/image1.png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image" Target="../media/image3.png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image" Target="../media/image2.png"/><Relationship Id="rId5" Type="http://schemas.openxmlformats.org/officeDocument/2006/relationships/chart" Target="../charts/chart59.xml"/><Relationship Id="rId10" Type="http://schemas.openxmlformats.org/officeDocument/2006/relationships/image" Target="../media/image1.pn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158</xdr:row>
      <xdr:rowOff>190500</xdr:rowOff>
    </xdr:from>
    <xdr:to>
      <xdr:col>14</xdr:col>
      <xdr:colOff>121228</xdr:colOff>
      <xdr:row>177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214</xdr:row>
      <xdr:rowOff>34636</xdr:rowOff>
    </xdr:from>
    <xdr:to>
      <xdr:col>12</xdr:col>
      <xdr:colOff>1108365</xdr:colOff>
      <xdr:row>232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187</xdr:row>
      <xdr:rowOff>133350</xdr:rowOff>
    </xdr:from>
    <xdr:to>
      <xdr:col>12</xdr:col>
      <xdr:colOff>311729</xdr:colOff>
      <xdr:row>204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295</xdr:row>
      <xdr:rowOff>108857</xdr:rowOff>
    </xdr:from>
    <xdr:to>
      <xdr:col>14</xdr:col>
      <xdr:colOff>870855</xdr:colOff>
      <xdr:row>334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158</xdr:row>
      <xdr:rowOff>190500</xdr:rowOff>
    </xdr:from>
    <xdr:to>
      <xdr:col>14</xdr:col>
      <xdr:colOff>121228</xdr:colOff>
      <xdr:row>177</xdr:row>
      <xdr:rowOff>66676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214</xdr:row>
      <xdr:rowOff>34636</xdr:rowOff>
    </xdr:from>
    <xdr:to>
      <xdr:col>12</xdr:col>
      <xdr:colOff>1108365</xdr:colOff>
      <xdr:row>232</xdr:row>
      <xdr:rowOff>80530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187</xdr:row>
      <xdr:rowOff>133350</xdr:rowOff>
    </xdr:from>
    <xdr:to>
      <xdr:col>12</xdr:col>
      <xdr:colOff>311729</xdr:colOff>
      <xdr:row>204</xdr:row>
      <xdr:rowOff>34636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295</xdr:row>
      <xdr:rowOff>108857</xdr:rowOff>
    </xdr:from>
    <xdr:to>
      <xdr:col>14</xdr:col>
      <xdr:colOff>870855</xdr:colOff>
      <xdr:row>334</xdr:row>
      <xdr:rowOff>121229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158</xdr:row>
      <xdr:rowOff>190500</xdr:rowOff>
    </xdr:from>
    <xdr:to>
      <xdr:col>14</xdr:col>
      <xdr:colOff>121228</xdr:colOff>
      <xdr:row>177</xdr:row>
      <xdr:rowOff>66676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214</xdr:row>
      <xdr:rowOff>34636</xdr:rowOff>
    </xdr:from>
    <xdr:to>
      <xdr:col>12</xdr:col>
      <xdr:colOff>1108365</xdr:colOff>
      <xdr:row>232</xdr:row>
      <xdr:rowOff>80530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187</xdr:row>
      <xdr:rowOff>133350</xdr:rowOff>
    </xdr:from>
    <xdr:to>
      <xdr:col>12</xdr:col>
      <xdr:colOff>311729</xdr:colOff>
      <xdr:row>204</xdr:row>
      <xdr:rowOff>34636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295</xdr:row>
      <xdr:rowOff>108857</xdr:rowOff>
    </xdr:from>
    <xdr:to>
      <xdr:col>14</xdr:col>
      <xdr:colOff>870855</xdr:colOff>
      <xdr:row>334</xdr:row>
      <xdr:rowOff>121229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158</xdr:row>
      <xdr:rowOff>190500</xdr:rowOff>
    </xdr:from>
    <xdr:to>
      <xdr:col>14</xdr:col>
      <xdr:colOff>121228</xdr:colOff>
      <xdr:row>177</xdr:row>
      <xdr:rowOff>66676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214</xdr:row>
      <xdr:rowOff>34636</xdr:rowOff>
    </xdr:from>
    <xdr:to>
      <xdr:col>12</xdr:col>
      <xdr:colOff>1108365</xdr:colOff>
      <xdr:row>232</xdr:row>
      <xdr:rowOff>80530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187</xdr:row>
      <xdr:rowOff>133350</xdr:rowOff>
    </xdr:from>
    <xdr:to>
      <xdr:col>12</xdr:col>
      <xdr:colOff>311729</xdr:colOff>
      <xdr:row>204</xdr:row>
      <xdr:rowOff>34636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295</xdr:row>
      <xdr:rowOff>108857</xdr:rowOff>
    </xdr:from>
    <xdr:to>
      <xdr:col>14</xdr:col>
      <xdr:colOff>870855</xdr:colOff>
      <xdr:row>334</xdr:row>
      <xdr:rowOff>121229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158</xdr:row>
      <xdr:rowOff>190500</xdr:rowOff>
    </xdr:from>
    <xdr:to>
      <xdr:col>14</xdr:col>
      <xdr:colOff>121228</xdr:colOff>
      <xdr:row>177</xdr:row>
      <xdr:rowOff>66676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214</xdr:row>
      <xdr:rowOff>34636</xdr:rowOff>
    </xdr:from>
    <xdr:to>
      <xdr:col>12</xdr:col>
      <xdr:colOff>1108365</xdr:colOff>
      <xdr:row>232</xdr:row>
      <xdr:rowOff>80530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187</xdr:row>
      <xdr:rowOff>133350</xdr:rowOff>
    </xdr:from>
    <xdr:to>
      <xdr:col>12</xdr:col>
      <xdr:colOff>311729</xdr:colOff>
      <xdr:row>204</xdr:row>
      <xdr:rowOff>34636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295</xdr:row>
      <xdr:rowOff>108857</xdr:rowOff>
    </xdr:from>
    <xdr:to>
      <xdr:col>14</xdr:col>
      <xdr:colOff>870855</xdr:colOff>
      <xdr:row>334</xdr:row>
      <xdr:rowOff>121229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158</xdr:row>
      <xdr:rowOff>190500</xdr:rowOff>
    </xdr:from>
    <xdr:to>
      <xdr:col>14</xdr:col>
      <xdr:colOff>121228</xdr:colOff>
      <xdr:row>177</xdr:row>
      <xdr:rowOff>66676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214</xdr:row>
      <xdr:rowOff>34636</xdr:rowOff>
    </xdr:from>
    <xdr:to>
      <xdr:col>12</xdr:col>
      <xdr:colOff>1108365</xdr:colOff>
      <xdr:row>232</xdr:row>
      <xdr:rowOff>80530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187</xdr:row>
      <xdr:rowOff>133350</xdr:rowOff>
    </xdr:from>
    <xdr:to>
      <xdr:col>12</xdr:col>
      <xdr:colOff>311729</xdr:colOff>
      <xdr:row>204</xdr:row>
      <xdr:rowOff>34636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295</xdr:row>
      <xdr:rowOff>108857</xdr:rowOff>
    </xdr:from>
    <xdr:to>
      <xdr:col>14</xdr:col>
      <xdr:colOff>870855</xdr:colOff>
      <xdr:row>334</xdr:row>
      <xdr:rowOff>121229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158</xdr:row>
      <xdr:rowOff>190500</xdr:rowOff>
    </xdr:from>
    <xdr:to>
      <xdr:col>14</xdr:col>
      <xdr:colOff>121228</xdr:colOff>
      <xdr:row>177</xdr:row>
      <xdr:rowOff>66676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214</xdr:row>
      <xdr:rowOff>34636</xdr:rowOff>
    </xdr:from>
    <xdr:to>
      <xdr:col>12</xdr:col>
      <xdr:colOff>1108365</xdr:colOff>
      <xdr:row>232</xdr:row>
      <xdr:rowOff>80530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187</xdr:row>
      <xdr:rowOff>133350</xdr:rowOff>
    </xdr:from>
    <xdr:to>
      <xdr:col>12</xdr:col>
      <xdr:colOff>311729</xdr:colOff>
      <xdr:row>204</xdr:row>
      <xdr:rowOff>34636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295</xdr:row>
      <xdr:rowOff>108857</xdr:rowOff>
    </xdr:from>
    <xdr:to>
      <xdr:col>14</xdr:col>
      <xdr:colOff>870855</xdr:colOff>
      <xdr:row>334</xdr:row>
      <xdr:rowOff>121229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zoomScale="88" zoomScaleNormal="88" workbookViewId="0">
      <selection activeCell="C56" sqref="C56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333" t="s">
        <v>28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"/>
      <c r="Q13" s="1"/>
    </row>
    <row r="14" spans="1:17" ht="43.5" customHeight="1" thickBot="1">
      <c r="A14" s="1"/>
      <c r="B14" s="335" t="s">
        <v>29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>
      <c r="A20" s="1"/>
      <c r="C20" s="338" t="s">
        <v>0</v>
      </c>
      <c r="D20" s="339"/>
      <c r="E20" s="339"/>
      <c r="F20" s="340"/>
      <c r="G20" s="67"/>
      <c r="H20" s="338" t="s">
        <v>1</v>
      </c>
      <c r="I20" s="339"/>
      <c r="J20" s="339"/>
      <c r="K20" s="339"/>
      <c r="L20" s="340"/>
      <c r="M20" s="61"/>
      <c r="N20" s="61"/>
      <c r="O20" s="61"/>
      <c r="P20" s="5"/>
      <c r="Q20" s="1"/>
      <c r="R20" s="6"/>
    </row>
    <row r="21" spans="1:18" s="9" customFormat="1" ht="15.75" thickBot="1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>
      <c r="A22" s="1"/>
      <c r="C22" s="72">
        <v>16</v>
      </c>
      <c r="D22" s="73">
        <v>3</v>
      </c>
      <c r="E22" s="73">
        <v>4</v>
      </c>
      <c r="F22" s="74">
        <f>SUM(C22:E22)</f>
        <v>23</v>
      </c>
      <c r="G22" s="75"/>
      <c r="H22" s="72">
        <v>17</v>
      </c>
      <c r="I22" s="72">
        <v>6</v>
      </c>
      <c r="J22" s="72">
        <v>0</v>
      </c>
      <c r="K22" s="72">
        <v>0</v>
      </c>
      <c r="L22" s="74">
        <f>SUM(H22:K22)</f>
        <v>23</v>
      </c>
      <c r="M22" s="5"/>
      <c r="N22" s="5"/>
      <c r="O22" s="13"/>
      <c r="P22" s="1"/>
      <c r="Q22" s="1"/>
    </row>
    <row r="23" spans="1:18" ht="16.5" thickBot="1">
      <c r="A23" s="1"/>
      <c r="C23" s="76">
        <f>+C22/F22</f>
        <v>0.69565217391304346</v>
      </c>
      <c r="D23" s="77">
        <f>+D22/F22</f>
        <v>0.13043478260869565</v>
      </c>
      <c r="E23" s="78">
        <f>+E22/F22</f>
        <v>0.17391304347826086</v>
      </c>
      <c r="F23" s="79">
        <f>SUM(C23:E23)</f>
        <v>1</v>
      </c>
      <c r="G23" s="75"/>
      <c r="H23" s="76">
        <f>+H22/L22</f>
        <v>0.73913043478260865</v>
      </c>
      <c r="I23" s="76">
        <f>+I22/L22</f>
        <v>0.2608695652173913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>
      <c r="A43" s="1"/>
      <c r="C43" s="5"/>
      <c r="D43" s="337" t="s">
        <v>10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5"/>
      <c r="O43" s="5"/>
      <c r="P43" s="5"/>
      <c r="Q43" s="1"/>
    </row>
    <row r="44" spans="1:17" ht="16.5" thickBot="1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312">
        <v>0</v>
      </c>
      <c r="K44" s="313"/>
      <c r="L44" s="314"/>
      <c r="M44" s="84">
        <f>+$J44/$J61</f>
        <v>0</v>
      </c>
      <c r="N44" s="5"/>
      <c r="O44" s="5"/>
      <c r="P44" s="5"/>
      <c r="Q44" s="1"/>
    </row>
    <row r="45" spans="1:17" ht="16.5" thickBot="1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315">
        <v>0</v>
      </c>
      <c r="K45" s="316"/>
      <c r="L45" s="317"/>
      <c r="M45" s="76">
        <f>+$J45/$J61</f>
        <v>0</v>
      </c>
      <c r="N45" s="5"/>
      <c r="O45" s="5"/>
      <c r="P45" s="5"/>
      <c r="Q45" s="1"/>
    </row>
    <row r="46" spans="1:17" ht="16.5" thickBot="1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315">
        <v>3</v>
      </c>
      <c r="K46" s="316"/>
      <c r="L46" s="317"/>
      <c r="M46" s="76">
        <f>+$J46/$J61</f>
        <v>0.13043478260869565</v>
      </c>
      <c r="N46" s="5"/>
      <c r="O46" s="5"/>
      <c r="P46" s="5"/>
      <c r="Q46" s="1"/>
    </row>
    <row r="47" spans="1:17" ht="16.5" thickBot="1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315">
        <v>0</v>
      </c>
      <c r="K47" s="316"/>
      <c r="L47" s="317"/>
      <c r="M47" s="76">
        <f>+$J47/$J61</f>
        <v>0</v>
      </c>
      <c r="N47" s="5"/>
      <c r="O47" s="5"/>
      <c r="P47" s="5"/>
      <c r="Q47" s="1"/>
    </row>
    <row r="48" spans="1:17" ht="16.5" thickBot="1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315">
        <v>0</v>
      </c>
      <c r="K48" s="316"/>
      <c r="L48" s="317"/>
      <c r="M48" s="76">
        <f>+$J48/$J61</f>
        <v>0</v>
      </c>
      <c r="N48" s="5"/>
      <c r="O48" s="5"/>
      <c r="P48" s="5"/>
      <c r="Q48" s="1"/>
    </row>
    <row r="49" spans="1:17" ht="16.5" thickBot="1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315">
        <v>19</v>
      </c>
      <c r="K49" s="316"/>
      <c r="L49" s="317"/>
      <c r="M49" s="76">
        <f>+$J49/J61</f>
        <v>0.82608695652173914</v>
      </c>
      <c r="N49" s="5"/>
      <c r="O49" s="5"/>
      <c r="P49" s="5"/>
      <c r="Q49" s="1"/>
    </row>
    <row r="50" spans="1:17" ht="16.5" thickBot="1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315">
        <v>0</v>
      </c>
      <c r="K50" s="316"/>
      <c r="L50" s="317"/>
      <c r="M50" s="76">
        <f>+$J50/J61</f>
        <v>0</v>
      </c>
      <c r="N50" s="5"/>
      <c r="O50" s="5"/>
      <c r="P50" s="5"/>
      <c r="Q50" s="1"/>
    </row>
    <row r="51" spans="1:17" ht="16.5" thickBot="1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315">
        <v>0</v>
      </c>
      <c r="K51" s="316"/>
      <c r="L51" s="317"/>
      <c r="M51" s="76">
        <f>+$J51/J61</f>
        <v>0</v>
      </c>
      <c r="N51" s="5"/>
      <c r="O51" s="5"/>
      <c r="P51" s="5"/>
      <c r="Q51" s="1"/>
    </row>
    <row r="52" spans="1:17" ht="16.5" thickBot="1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315">
        <v>0</v>
      </c>
      <c r="K52" s="316"/>
      <c r="L52" s="317"/>
      <c r="M52" s="76">
        <f>+J52/J61</f>
        <v>0</v>
      </c>
      <c r="N52" s="5"/>
      <c r="O52" s="5"/>
      <c r="P52" s="5"/>
      <c r="Q52" s="1"/>
    </row>
    <row r="53" spans="1:17" ht="16.5" thickBot="1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315">
        <v>0</v>
      </c>
      <c r="K53" s="316"/>
      <c r="L53" s="317"/>
      <c r="M53" s="76">
        <f>+J53/J61</f>
        <v>0</v>
      </c>
      <c r="N53" s="5"/>
      <c r="O53" s="5"/>
      <c r="P53" s="5"/>
      <c r="Q53" s="1"/>
    </row>
    <row r="54" spans="1:17" ht="16.5" thickBot="1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315">
        <v>1</v>
      </c>
      <c r="K54" s="316"/>
      <c r="L54" s="317"/>
      <c r="M54" s="76">
        <f>+$J54/J61</f>
        <v>4.3478260869565216E-2</v>
      </c>
      <c r="N54" s="5"/>
      <c r="O54" s="5"/>
      <c r="P54" s="5"/>
      <c r="Q54" s="1"/>
    </row>
    <row r="55" spans="1:17" ht="16.5" thickBot="1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315">
        <v>0</v>
      </c>
      <c r="K55" s="316"/>
      <c r="L55" s="317"/>
      <c r="M55" s="76">
        <f>+$J55/J61</f>
        <v>0</v>
      </c>
      <c r="N55" s="5"/>
      <c r="O55" s="5"/>
      <c r="P55" s="5"/>
      <c r="Q55" s="1"/>
    </row>
    <row r="56" spans="1:17" ht="16.5" thickBot="1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315">
        <v>0</v>
      </c>
      <c r="K56" s="316"/>
      <c r="L56" s="317"/>
      <c r="M56" s="76">
        <f>+$J56/J61</f>
        <v>0</v>
      </c>
      <c r="N56" s="5"/>
      <c r="O56" s="5"/>
      <c r="P56" s="5"/>
      <c r="Q56" s="1"/>
    </row>
    <row r="57" spans="1:17" ht="16.5" thickBot="1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315">
        <v>0</v>
      </c>
      <c r="K57" s="316"/>
      <c r="L57" s="317"/>
      <c r="M57" s="76">
        <f>+$J57/J61</f>
        <v>0</v>
      </c>
      <c r="N57" s="5"/>
      <c r="O57" s="5"/>
      <c r="P57" s="5"/>
      <c r="Q57" s="1"/>
    </row>
    <row r="58" spans="1:17" ht="16.5" thickBot="1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315">
        <v>0</v>
      </c>
      <c r="K58" s="316"/>
      <c r="L58" s="317"/>
      <c r="M58" s="76">
        <f>+$J58/J61</f>
        <v>0</v>
      </c>
      <c r="N58" s="5"/>
      <c r="O58" s="5"/>
      <c r="P58" s="5"/>
      <c r="Q58" s="1"/>
    </row>
    <row r="59" spans="1:17" ht="16.5" thickBot="1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315">
        <v>0</v>
      </c>
      <c r="K59" s="316"/>
      <c r="L59" s="317"/>
      <c r="M59" s="76">
        <f>+J59/J61</f>
        <v>0</v>
      </c>
      <c r="N59" s="5"/>
      <c r="O59" s="5"/>
      <c r="P59" s="5"/>
      <c r="Q59" s="1"/>
    </row>
    <row r="60" spans="1:17" s="16" customFormat="1" ht="16.5" thickBot="1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>
      <c r="A61" s="1"/>
      <c r="C61" s="5"/>
      <c r="D61" s="5"/>
      <c r="E61" s="5"/>
      <c r="F61" s="5"/>
      <c r="G61" s="5"/>
      <c r="H61" s="5"/>
      <c r="I61" s="5"/>
      <c r="J61" s="330">
        <f>SUM(J44:J59)</f>
        <v>23</v>
      </c>
      <c r="K61" s="331"/>
      <c r="L61" s="332"/>
      <c r="M61" s="12">
        <f>SUM(M44:M60)</f>
        <v>1</v>
      </c>
      <c r="N61" s="5"/>
      <c r="O61" s="5"/>
      <c r="P61" s="5"/>
      <c r="Q61" s="1"/>
    </row>
    <row r="62" spans="1:17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>
      <c r="A95" s="1"/>
      <c r="C95" s="5"/>
      <c r="D95" s="343" t="s">
        <v>11</v>
      </c>
      <c r="E95" s="344"/>
      <c r="F95" s="344"/>
      <c r="G95" s="344"/>
      <c r="H95" s="344"/>
      <c r="I95" s="344"/>
      <c r="J95" s="345"/>
      <c r="K95" s="50"/>
      <c r="L95" s="50"/>
      <c r="M95" s="5"/>
      <c r="N95" s="5"/>
      <c r="O95" s="5"/>
      <c r="P95" s="5"/>
      <c r="Q95" s="1"/>
    </row>
    <row r="96" spans="1:17" ht="15.75" customHeight="1" thickBot="1">
      <c r="A96" s="1"/>
      <c r="C96" s="5"/>
      <c r="D96" s="109">
        <v>1</v>
      </c>
      <c r="E96" s="92" t="s">
        <v>22</v>
      </c>
      <c r="F96" s="93"/>
      <c r="G96" s="94"/>
      <c r="H96" s="94"/>
      <c r="I96" s="95">
        <v>1</v>
      </c>
      <c r="J96" s="96">
        <f>+I96/I102</f>
        <v>0.05</v>
      </c>
      <c r="K96" s="54"/>
      <c r="L96" s="54"/>
      <c r="M96" s="5"/>
      <c r="N96" s="5"/>
      <c r="O96" s="5"/>
      <c r="P96" s="5"/>
      <c r="Q96" s="1"/>
    </row>
    <row r="97" spans="1:17" ht="15.75" customHeight="1" thickBot="1">
      <c r="A97" s="1"/>
      <c r="C97" s="5"/>
      <c r="D97" s="109">
        <v>2</v>
      </c>
      <c r="E97" s="97" t="s">
        <v>23</v>
      </c>
      <c r="F97" s="98"/>
      <c r="G97" s="94"/>
      <c r="H97" s="94"/>
      <c r="I97" s="99">
        <v>16</v>
      </c>
      <c r="J97" s="96">
        <f>I97/I102</f>
        <v>0.8</v>
      </c>
      <c r="K97" s="54"/>
      <c r="L97" s="54"/>
      <c r="M97" s="5"/>
      <c r="N97" s="5"/>
      <c r="O97" s="5"/>
      <c r="P97" s="5"/>
      <c r="Q97" s="1"/>
    </row>
    <row r="98" spans="1:17" ht="37.5" customHeight="1" thickBot="1">
      <c r="A98" s="1"/>
      <c r="C98" s="5"/>
      <c r="D98" s="109">
        <v>3</v>
      </c>
      <c r="E98" s="347" t="s">
        <v>27</v>
      </c>
      <c r="F98" s="348"/>
      <c r="G98" s="348"/>
      <c r="H98" s="349"/>
      <c r="I98" s="99">
        <v>3</v>
      </c>
      <c r="J98" s="96">
        <f>+I98/I102</f>
        <v>0.15</v>
      </c>
      <c r="K98" s="54"/>
      <c r="L98" s="54"/>
      <c r="M98" s="5"/>
      <c r="N98" s="5"/>
      <c r="O98" s="5"/>
      <c r="P98" s="5"/>
      <c r="Q98" s="1"/>
    </row>
    <row r="99" spans="1:17" ht="15.75" customHeight="1" thickBot="1">
      <c r="A99" s="1"/>
      <c r="C99" s="5"/>
      <c r="D99" s="109">
        <v>4</v>
      </c>
      <c r="E99" s="97" t="s">
        <v>24</v>
      </c>
      <c r="F99" s="98"/>
      <c r="G99" s="94"/>
      <c r="H99" s="94"/>
      <c r="I99" s="99">
        <v>0</v>
      </c>
      <c r="J99" s="96">
        <f>I99/I102</f>
        <v>0</v>
      </c>
      <c r="K99" s="54"/>
      <c r="L99" s="54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10">
        <v>5</v>
      </c>
      <c r="E100" s="97" t="s">
        <v>25</v>
      </c>
      <c r="F100" s="98"/>
      <c r="G100" s="94"/>
      <c r="H100" s="94"/>
      <c r="I100" s="95">
        <v>0</v>
      </c>
      <c r="J100" s="100">
        <f>+I100/I102</f>
        <v>0</v>
      </c>
      <c r="K100" s="54"/>
      <c r="L100" s="54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>
      <c r="A102" s="1"/>
      <c r="C102" s="5"/>
      <c r="D102" s="103"/>
      <c r="E102" s="103"/>
      <c r="F102" s="103"/>
      <c r="G102" s="104"/>
      <c r="H102" s="105" t="s">
        <v>5</v>
      </c>
      <c r="I102" s="106">
        <f>SUM(I96:I101)</f>
        <v>20</v>
      </c>
      <c r="J102" s="107">
        <f>SUM(J96:J101)</f>
        <v>1</v>
      </c>
      <c r="K102" s="55"/>
      <c r="L102" s="55"/>
      <c r="M102" s="5"/>
      <c r="N102" s="5"/>
      <c r="O102" s="5"/>
      <c r="P102" s="5"/>
      <c r="Q102" s="1"/>
    </row>
    <row r="103" spans="1:17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>
      <c r="A105" s="1"/>
      <c r="C105" s="5"/>
      <c r="D105" s="346"/>
      <c r="E105" s="346"/>
      <c r="F105" s="346"/>
      <c r="G105" s="346"/>
      <c r="H105" s="346"/>
      <c r="I105" s="346"/>
      <c r="J105" s="346"/>
      <c r="K105" s="50"/>
      <c r="L105" s="50"/>
      <c r="M105" s="5"/>
      <c r="N105" s="5"/>
      <c r="O105" s="5"/>
      <c r="P105" s="5"/>
      <c r="Q105" s="1"/>
    </row>
    <row r="106" spans="1:17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>
      <c r="A132" s="1"/>
      <c r="C132" s="5"/>
      <c r="D132" s="5"/>
      <c r="E132" s="327" t="s">
        <v>13</v>
      </c>
      <c r="F132" s="328"/>
      <c r="G132" s="328"/>
      <c r="H132" s="328"/>
      <c r="I132" s="328"/>
      <c r="J132" s="329"/>
      <c r="K132" s="50"/>
      <c r="L132" s="50"/>
      <c r="M132" s="5"/>
      <c r="N132" s="5"/>
      <c r="O132" s="5"/>
      <c r="P132" s="5"/>
      <c r="Q132" s="1"/>
    </row>
    <row r="133" spans="1:17" ht="15.75" thickBot="1">
      <c r="A133" s="1"/>
      <c r="C133" s="5"/>
      <c r="D133" s="5"/>
      <c r="E133" s="321" t="s">
        <v>14</v>
      </c>
      <c r="F133" s="322"/>
      <c r="G133" s="322"/>
      <c r="H133" s="322"/>
      <c r="I133" s="323"/>
      <c r="J133" s="20">
        <v>203</v>
      </c>
      <c r="K133" s="56"/>
      <c r="L133" s="56"/>
      <c r="M133" s="5"/>
      <c r="N133" s="5"/>
      <c r="O133" s="5"/>
      <c r="P133" s="5"/>
      <c r="Q133" s="1"/>
    </row>
    <row r="134" spans="1:17" ht="19.5" customHeight="1" thickBot="1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203</v>
      </c>
      <c r="K134" s="57"/>
      <c r="L134" s="57"/>
      <c r="M134" s="5"/>
      <c r="N134" s="5"/>
      <c r="O134" s="5"/>
      <c r="P134" s="5"/>
      <c r="Q134" s="1"/>
    </row>
    <row r="135" spans="1:17" ht="15.75" customHeight="1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.75" thickBot="1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9.5" thickBot="1">
      <c r="A139" s="1"/>
      <c r="C139" s="5"/>
      <c r="D139" s="5"/>
      <c r="E139" s="324" t="s">
        <v>15</v>
      </c>
      <c r="F139" s="325"/>
      <c r="G139" s="325"/>
      <c r="H139" s="325"/>
      <c r="I139" s="325"/>
      <c r="J139" s="326"/>
      <c r="K139" s="58"/>
      <c r="L139" s="58"/>
      <c r="M139" s="5"/>
      <c r="N139" s="5"/>
      <c r="O139" s="5"/>
      <c r="P139" s="5"/>
      <c r="Q139" s="1"/>
    </row>
    <row r="140" spans="1:17" ht="15.75" thickBot="1">
      <c r="A140" s="1"/>
      <c r="C140" s="5"/>
      <c r="D140" s="5"/>
      <c r="E140" s="321" t="s">
        <v>16</v>
      </c>
      <c r="F140" s="322"/>
      <c r="G140" s="322"/>
      <c r="H140" s="322"/>
      <c r="I140" s="323"/>
      <c r="J140" s="22">
        <v>0</v>
      </c>
      <c r="K140" s="36"/>
      <c r="L140" s="36"/>
      <c r="M140" s="5"/>
      <c r="N140" s="5"/>
      <c r="O140" s="5"/>
      <c r="P140" s="5"/>
      <c r="Q140" s="1"/>
    </row>
    <row r="141" spans="1:17" ht="16.5" thickBot="1">
      <c r="A141" s="1"/>
      <c r="C141" s="5"/>
      <c r="D141" s="5"/>
      <c r="E141" s="5"/>
      <c r="F141" s="5"/>
      <c r="G141" s="5"/>
      <c r="H141" s="5"/>
      <c r="I141" s="21" t="s">
        <v>5</v>
      </c>
      <c r="J141" s="11">
        <f>SUM(J140)</f>
        <v>0</v>
      </c>
      <c r="K141" s="57"/>
      <c r="L141" s="57"/>
      <c r="M141" s="5"/>
      <c r="N141" s="5"/>
      <c r="O141" s="5"/>
      <c r="P141" s="5"/>
      <c r="Q141" s="1"/>
    </row>
    <row r="142" spans="1:17" ht="15.75" customHeight="1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.75" thickBot="1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9.5" thickBot="1">
      <c r="A144" s="1"/>
      <c r="C144" s="5"/>
      <c r="D144" s="5"/>
      <c r="E144" s="324" t="s">
        <v>17</v>
      </c>
      <c r="F144" s="325"/>
      <c r="G144" s="325"/>
      <c r="H144" s="325"/>
      <c r="I144" s="325"/>
      <c r="J144" s="326"/>
      <c r="K144" s="58"/>
      <c r="L144" s="58"/>
      <c r="M144" s="5"/>
      <c r="N144" s="5"/>
      <c r="O144" s="5"/>
      <c r="P144" s="5"/>
      <c r="Q144" s="1"/>
    </row>
    <row r="145" spans="1:17" ht="15.75" thickBot="1">
      <c r="A145" s="1"/>
      <c r="C145" s="5"/>
      <c r="D145" s="5"/>
      <c r="E145" s="321" t="s">
        <v>17</v>
      </c>
      <c r="F145" s="322"/>
      <c r="G145" s="322"/>
      <c r="H145" s="322"/>
      <c r="I145" s="323"/>
      <c r="J145" s="22">
        <v>1</v>
      </c>
      <c r="K145" s="36"/>
      <c r="L145" s="36"/>
      <c r="M145" s="5"/>
      <c r="N145" s="5"/>
      <c r="O145" s="5"/>
      <c r="P145" s="5"/>
      <c r="Q145" s="1"/>
    </row>
    <row r="146" spans="1:17" ht="16.5" thickBot="1">
      <c r="A146" s="1"/>
      <c r="C146" s="5"/>
      <c r="D146" s="5"/>
      <c r="E146" s="23"/>
      <c r="F146" s="23"/>
      <c r="G146" s="23"/>
      <c r="H146" s="23"/>
      <c r="I146" s="21" t="s">
        <v>5</v>
      </c>
      <c r="J146" s="11">
        <f>SUM(J145)</f>
        <v>1</v>
      </c>
      <c r="K146" s="57"/>
      <c r="L146" s="57"/>
      <c r="M146" s="5"/>
      <c r="N146" s="5"/>
      <c r="O146" s="5"/>
      <c r="P146" s="5"/>
      <c r="Q146" s="1"/>
    </row>
    <row r="147" spans="1:17">
      <c r="A147" s="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1"/>
    </row>
    <row r="148" spans="1:17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5.75" thickBot="1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9.5" thickBot="1">
      <c r="A151" s="1"/>
      <c r="C151" s="5"/>
      <c r="D151" s="327" t="s">
        <v>18</v>
      </c>
      <c r="E151" s="328"/>
      <c r="F151" s="328"/>
      <c r="G151" s="328"/>
      <c r="H151" s="328"/>
      <c r="I151" s="328"/>
      <c r="J151" s="329"/>
      <c r="K151" s="50"/>
      <c r="L151" s="50"/>
      <c r="M151" s="5"/>
      <c r="N151" s="5"/>
      <c r="O151" s="5"/>
      <c r="P151" s="5"/>
      <c r="Q151" s="1"/>
    </row>
    <row r="152" spans="1:17" ht="15.75" thickBot="1">
      <c r="A152" s="1"/>
      <c r="C152" s="5"/>
      <c r="D152" s="24">
        <v>1</v>
      </c>
      <c r="E152" s="318" t="str">
        <f>+'[1]ACUM-MAYO'!A162</f>
        <v>ORDINARIA</v>
      </c>
      <c r="F152" s="319"/>
      <c r="G152" s="319"/>
      <c r="H152" s="320"/>
      <c r="I152" s="52">
        <v>20</v>
      </c>
      <c r="J152" s="25">
        <f>I152/I157</f>
        <v>1</v>
      </c>
      <c r="K152" s="59"/>
      <c r="L152" s="59"/>
      <c r="M152" s="5"/>
      <c r="N152" s="5"/>
      <c r="O152" s="5"/>
      <c r="P152" s="5"/>
      <c r="Q152" s="1"/>
    </row>
    <row r="153" spans="1:17" ht="19.5" customHeight="1" thickBot="1">
      <c r="A153" s="1"/>
      <c r="C153" s="5"/>
      <c r="D153" s="24">
        <v>2</v>
      </c>
      <c r="E153" s="318" t="str">
        <f>+'[1]ACUM-MAYO'!A163</f>
        <v>FUNDAMENTAL</v>
      </c>
      <c r="F153" s="319"/>
      <c r="G153" s="319"/>
      <c r="H153" s="320"/>
      <c r="I153" s="52">
        <v>0</v>
      </c>
      <c r="J153" s="26">
        <f>I153/I157</f>
        <v>0</v>
      </c>
      <c r="K153" s="59"/>
      <c r="L153" s="59"/>
      <c r="M153" s="5"/>
      <c r="N153" s="5"/>
      <c r="O153" s="5"/>
      <c r="P153" s="5"/>
      <c r="Q153" s="1"/>
    </row>
    <row r="154" spans="1:17" ht="15.75" thickBot="1">
      <c r="A154" s="1"/>
      <c r="C154" s="5"/>
      <c r="D154" s="27">
        <v>4</v>
      </c>
      <c r="E154" s="318" t="str">
        <f>+'[1]ACUM-MAYO'!A165</f>
        <v>RESERVADA</v>
      </c>
      <c r="F154" s="319"/>
      <c r="G154" s="319"/>
      <c r="H154" s="320"/>
      <c r="I154" s="52">
        <v>0</v>
      </c>
      <c r="J154" s="26">
        <f>I154/I157</f>
        <v>0</v>
      </c>
      <c r="K154" s="59"/>
      <c r="L154" s="59"/>
      <c r="M154" s="5"/>
      <c r="N154" s="5"/>
      <c r="O154" s="5"/>
      <c r="P154" s="5"/>
      <c r="Q154" s="1"/>
    </row>
    <row r="155" spans="1:17" ht="15.75" thickBot="1">
      <c r="A155" s="1"/>
      <c r="C155" s="5"/>
      <c r="D155" s="24">
        <v>3</v>
      </c>
      <c r="E155" s="318" t="s">
        <v>26</v>
      </c>
      <c r="F155" s="319"/>
      <c r="G155" s="319"/>
      <c r="H155" s="320"/>
      <c r="I155" s="52">
        <v>0</v>
      </c>
      <c r="J155" s="28">
        <f>I155/I157</f>
        <v>0</v>
      </c>
      <c r="K155" s="59"/>
      <c r="L155" s="59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5"/>
      <c r="F156" s="5"/>
      <c r="G156" s="5"/>
      <c r="H156" s="5"/>
      <c r="I156" s="29"/>
      <c r="J156" s="30"/>
      <c r="K156" s="30"/>
      <c r="L156" s="30"/>
      <c r="M156" s="5"/>
      <c r="N156" s="5"/>
      <c r="O156" s="5"/>
      <c r="P156" s="5"/>
      <c r="Q156" s="1"/>
    </row>
    <row r="157" spans="1:17" ht="16.5" thickBot="1">
      <c r="A157" s="1"/>
      <c r="C157" s="5"/>
      <c r="D157" s="15"/>
      <c r="E157" s="31"/>
      <c r="F157" s="31"/>
      <c r="G157" s="31"/>
      <c r="H157" s="53" t="s">
        <v>5</v>
      </c>
      <c r="I157" s="11">
        <f>SUM(I152:I156)</f>
        <v>20</v>
      </c>
      <c r="J157" s="32">
        <f>SUM(J152:J155)</f>
        <v>1</v>
      </c>
      <c r="K157" s="60"/>
      <c r="L157" s="60"/>
      <c r="M157" s="5"/>
      <c r="N157" s="5"/>
      <c r="O157" s="5"/>
      <c r="P157" s="5"/>
      <c r="Q157" s="1"/>
    </row>
    <row r="158" spans="1:17">
      <c r="A158" s="1"/>
      <c r="C158" s="5"/>
      <c r="D158" s="5"/>
      <c r="E158" s="5"/>
      <c r="F158" s="5"/>
      <c r="G158" s="5"/>
      <c r="H158" s="33"/>
      <c r="I158" s="5"/>
      <c r="J158" s="5"/>
      <c r="K158" s="5"/>
      <c r="L158" s="5"/>
      <c r="M158" s="5"/>
      <c r="N158" s="5"/>
      <c r="O158" s="5"/>
      <c r="P158" s="5"/>
      <c r="Q158" s="1"/>
    </row>
    <row r="159" spans="1:17" s="16" customFormat="1" ht="15.75">
      <c r="A159" s="14"/>
      <c r="B159" s="15"/>
      <c r="C159" s="15"/>
      <c r="D159" s="5"/>
      <c r="E159" s="5"/>
      <c r="F159" s="5"/>
      <c r="G159" s="5"/>
      <c r="H159" s="33"/>
      <c r="I159" s="5"/>
      <c r="J159" s="5"/>
      <c r="K159" s="5"/>
      <c r="L159" s="5"/>
      <c r="M159" s="15"/>
      <c r="N159" s="15"/>
      <c r="O159" s="15"/>
      <c r="P159" s="15"/>
      <c r="Q159" s="14"/>
    </row>
    <row r="160" spans="1:17">
      <c r="A160" s="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1"/>
    </row>
    <row r="161" spans="1:17">
      <c r="A161" s="1"/>
      <c r="C161" s="5"/>
      <c r="D161" s="5"/>
      <c r="E161" s="5"/>
      <c r="F161" s="5"/>
      <c r="G161" s="5"/>
      <c r="H161" s="33"/>
      <c r="I161" s="5"/>
      <c r="J161" s="5"/>
      <c r="K161" s="5"/>
      <c r="L161" s="5"/>
      <c r="M161" s="5"/>
      <c r="N161" s="5"/>
      <c r="O161" s="5"/>
      <c r="P161" s="5"/>
      <c r="Q161" s="1"/>
    </row>
    <row r="162" spans="1:17">
      <c r="A162" s="1"/>
      <c r="C162" s="5"/>
      <c r="D162" s="5"/>
      <c r="E162" s="5"/>
      <c r="F162" s="5"/>
      <c r="G162" s="5"/>
      <c r="H162" s="33"/>
      <c r="I162" s="5"/>
      <c r="J162" s="5"/>
      <c r="K162" s="5"/>
      <c r="L162" s="5"/>
      <c r="M162" s="5"/>
      <c r="N162" s="5"/>
      <c r="O162" s="5"/>
      <c r="P162" s="5"/>
      <c r="Q162" s="1"/>
    </row>
    <row r="163" spans="1:17">
      <c r="A163" s="1"/>
      <c r="C163" s="5"/>
      <c r="D163" s="5"/>
      <c r="E163" s="5"/>
      <c r="F163" s="5"/>
      <c r="G163" s="5"/>
      <c r="H163" s="33"/>
      <c r="I163" s="5"/>
      <c r="J163" s="5"/>
      <c r="K163" s="5"/>
      <c r="L163" s="5"/>
      <c r="M163" s="5"/>
      <c r="N163" s="5"/>
      <c r="O163" s="5"/>
      <c r="P163" s="5"/>
      <c r="Q163" s="1"/>
    </row>
    <row r="164" spans="1:17">
      <c r="A164" s="1"/>
      <c r="C164" s="5"/>
      <c r="D164" s="5"/>
      <c r="E164" s="5"/>
      <c r="F164" s="5"/>
      <c r="G164" s="5"/>
      <c r="H164" s="33"/>
      <c r="I164" s="5"/>
      <c r="J164" s="5"/>
      <c r="K164" s="5"/>
      <c r="L164" s="5"/>
      <c r="M164" s="5"/>
      <c r="N164" s="5"/>
      <c r="O164" s="5"/>
      <c r="P164" s="5"/>
      <c r="Q164" s="1"/>
    </row>
    <row r="165" spans="1:17">
      <c r="A165" s="1"/>
      <c r="C165" s="5"/>
      <c r="D165" s="5"/>
      <c r="E165" s="5"/>
      <c r="F165" s="5"/>
      <c r="G165" s="5"/>
      <c r="H165" s="33"/>
      <c r="I165" s="5"/>
      <c r="J165" s="5"/>
      <c r="K165" s="5"/>
      <c r="L165" s="5"/>
      <c r="M165" s="5"/>
      <c r="N165" s="5"/>
      <c r="O165" s="5"/>
      <c r="P165" s="5"/>
      <c r="Q165" s="1"/>
    </row>
    <row r="166" spans="1:17">
      <c r="A166" s="1"/>
      <c r="C166" s="5"/>
      <c r="D166" s="5"/>
      <c r="E166" s="5"/>
      <c r="F166" s="5"/>
      <c r="G166" s="5"/>
      <c r="H166" s="33"/>
      <c r="I166" s="5"/>
      <c r="J166" s="5"/>
      <c r="K166" s="5"/>
      <c r="L166" s="5"/>
      <c r="M166" s="5"/>
      <c r="N166" s="5"/>
      <c r="O166" s="5"/>
      <c r="P166" s="5"/>
      <c r="Q166" s="1"/>
    </row>
    <row r="167" spans="1:17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>
      <c r="A168" s="1"/>
      <c r="C168" s="5"/>
      <c r="D168" s="5"/>
      <c r="E168" s="5"/>
      <c r="F168" s="5"/>
      <c r="G168" s="5"/>
      <c r="H168" s="33"/>
      <c r="I168" s="5"/>
      <c r="J168" s="5"/>
      <c r="K168" s="5"/>
      <c r="L168" s="5"/>
      <c r="M168" s="5"/>
      <c r="N168" s="5"/>
      <c r="O168" s="5"/>
      <c r="P168" s="5"/>
      <c r="Q168" s="1"/>
    </row>
    <row r="169" spans="1:17">
      <c r="A169" s="1"/>
      <c r="C169" s="5"/>
      <c r="D169" s="5"/>
      <c r="E169" s="5"/>
      <c r="F169" s="5"/>
      <c r="G169" s="5"/>
      <c r="H169" s="33"/>
      <c r="I169" s="5"/>
      <c r="J169" s="5"/>
      <c r="K169" s="5"/>
      <c r="L169" s="5"/>
      <c r="M169" s="5"/>
      <c r="N169" s="5"/>
      <c r="O169" s="5"/>
      <c r="P169" s="5"/>
      <c r="Q169" s="1"/>
    </row>
    <row r="170" spans="1:17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.75" thickBot="1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9.5" thickBot="1">
      <c r="A180" s="1"/>
      <c r="C180" s="5"/>
      <c r="D180" s="327" t="s">
        <v>19</v>
      </c>
      <c r="E180" s="328"/>
      <c r="F180" s="328"/>
      <c r="G180" s="328"/>
      <c r="H180" s="328"/>
      <c r="I180" s="328"/>
      <c r="J180" s="329"/>
      <c r="K180" s="50"/>
      <c r="L180" s="50"/>
      <c r="M180" s="5"/>
      <c r="N180" s="5"/>
      <c r="O180" s="5"/>
      <c r="P180" s="5"/>
      <c r="Q180" s="1"/>
    </row>
    <row r="181" spans="1:17" ht="15.75" thickBot="1">
      <c r="A181" s="1"/>
      <c r="C181" s="5"/>
      <c r="D181" s="24">
        <v>1</v>
      </c>
      <c r="E181" s="318" t="str">
        <f>+'[1]ACUM-MAYO'!A173</f>
        <v>ECONOMICA ADMINISTRATIVA</v>
      </c>
      <c r="F181" s="319"/>
      <c r="G181" s="319"/>
      <c r="H181" s="320"/>
      <c r="I181" s="52">
        <v>20</v>
      </c>
      <c r="J181" s="34">
        <f>I181/I186</f>
        <v>1</v>
      </c>
      <c r="K181" s="54"/>
      <c r="L181" s="54"/>
      <c r="M181" s="5"/>
      <c r="N181" s="5"/>
      <c r="O181" s="5"/>
      <c r="P181" s="5"/>
      <c r="Q181" s="1"/>
    </row>
    <row r="182" spans="1:17" ht="19.5" customHeight="1" thickBot="1">
      <c r="A182" s="1"/>
      <c r="C182" s="5"/>
      <c r="D182" s="24">
        <v>2</v>
      </c>
      <c r="E182" s="318" t="str">
        <f>+'[1]ACUM-MAYO'!A174</f>
        <v>TRAMITE</v>
      </c>
      <c r="F182" s="319"/>
      <c r="G182" s="319"/>
      <c r="H182" s="320"/>
      <c r="I182" s="52">
        <v>0</v>
      </c>
      <c r="J182" s="17">
        <f>I182/I186</f>
        <v>0</v>
      </c>
      <c r="K182" s="54"/>
      <c r="L182" s="54"/>
      <c r="M182" s="5"/>
      <c r="N182" s="5"/>
      <c r="O182" s="5"/>
      <c r="P182" s="5"/>
      <c r="Q182" s="1"/>
    </row>
    <row r="183" spans="1:17" ht="15.75" customHeight="1" thickBot="1">
      <c r="A183" s="1"/>
      <c r="C183" s="5"/>
      <c r="D183" s="24">
        <v>3</v>
      </c>
      <c r="E183" s="318" t="str">
        <f>+'[1]ACUM-MAYO'!A175</f>
        <v>SERV. PUB.</v>
      </c>
      <c r="F183" s="319"/>
      <c r="G183" s="319"/>
      <c r="H183" s="320"/>
      <c r="I183" s="52">
        <v>0</v>
      </c>
      <c r="J183" s="17">
        <f>I183/I186</f>
        <v>0</v>
      </c>
      <c r="K183" s="54"/>
      <c r="L183" s="54"/>
      <c r="M183" s="5"/>
      <c r="N183" s="5"/>
      <c r="O183" s="5"/>
      <c r="P183" s="5"/>
      <c r="Q183" s="1"/>
    </row>
    <row r="184" spans="1:17" ht="15.75" thickBot="1">
      <c r="A184" s="1"/>
      <c r="C184" s="5"/>
      <c r="D184" s="24">
        <v>4</v>
      </c>
      <c r="E184" s="318" t="str">
        <f>+'[1]ACUM-MAYO'!A176</f>
        <v>LEGAL</v>
      </c>
      <c r="F184" s="319"/>
      <c r="G184" s="319"/>
      <c r="H184" s="320"/>
      <c r="I184" s="52">
        <v>0</v>
      </c>
      <c r="J184" s="35">
        <f>I184/I186</f>
        <v>0</v>
      </c>
      <c r="K184" s="54"/>
      <c r="L184" s="54"/>
      <c r="M184" s="5"/>
      <c r="N184" s="5"/>
      <c r="O184" s="5"/>
      <c r="P184" s="5"/>
      <c r="Q184" s="1"/>
    </row>
    <row r="185" spans="1:17" ht="15.75" customHeight="1" thickBot="1">
      <c r="A185" s="1"/>
      <c r="C185" s="5"/>
      <c r="D185" s="36"/>
      <c r="E185" s="37"/>
      <c r="F185" s="37"/>
      <c r="G185" s="37"/>
      <c r="H185" s="37"/>
      <c r="I185" s="37"/>
      <c r="J185" s="37"/>
      <c r="K185" s="37"/>
      <c r="L185" s="37"/>
      <c r="M185" s="5"/>
      <c r="N185" s="5"/>
      <c r="O185" s="5"/>
      <c r="P185" s="5"/>
      <c r="Q185" s="1"/>
    </row>
    <row r="186" spans="1:17" ht="16.5" thickBot="1">
      <c r="A186" s="1"/>
      <c r="C186" s="5"/>
      <c r="D186" s="15"/>
      <c r="E186" s="15"/>
      <c r="F186" s="15"/>
      <c r="G186" s="15"/>
      <c r="H186" s="18" t="s">
        <v>5</v>
      </c>
      <c r="I186" s="11">
        <f>SUM(I181:I184)</f>
        <v>20</v>
      </c>
      <c r="J186" s="19">
        <f>SUM(J181:J184)</f>
        <v>1</v>
      </c>
      <c r="K186" s="55"/>
      <c r="L186" s="55"/>
      <c r="M186" s="5"/>
      <c r="N186" s="5"/>
      <c r="O186" s="5"/>
      <c r="P186" s="5"/>
      <c r="Q186" s="1"/>
    </row>
    <row r="187" spans="1:17">
      <c r="A187" s="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7"/>
      <c r="N187" s="5"/>
      <c r="O187" s="5"/>
      <c r="P187" s="5"/>
      <c r="Q187" s="1"/>
    </row>
    <row r="188" spans="1:17" s="16" customFormat="1" ht="15.75">
      <c r="A188" s="14"/>
      <c r="B188" s="15"/>
      <c r="C188" s="15"/>
      <c r="D188" s="5"/>
      <c r="E188" s="5"/>
      <c r="F188" s="5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4"/>
    </row>
    <row r="189" spans="1:17">
      <c r="A189" s="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1"/>
    </row>
    <row r="190" spans="1:17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1"/>
    </row>
    <row r="191" spans="1:17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1"/>
    </row>
    <row r="192" spans="1:17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N199" s="5"/>
      <c r="O199" s="5"/>
      <c r="P199" s="5"/>
      <c r="Q199" s="1"/>
    </row>
    <row r="200" spans="1:17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>
      <c r="A203" s="1"/>
      <c r="C203" s="5"/>
      <c r="D203" s="37"/>
      <c r="E203" s="37"/>
      <c r="F203" s="37"/>
      <c r="G203" s="38"/>
      <c r="H203" s="33"/>
      <c r="I203" s="5"/>
      <c r="J203" s="5"/>
      <c r="K203" s="5"/>
      <c r="L203" s="5"/>
      <c r="M203" s="5"/>
      <c r="N203" s="5"/>
      <c r="O203" s="5"/>
      <c r="P203" s="5"/>
      <c r="Q203" s="1"/>
    </row>
    <row r="204" spans="1:17">
      <c r="A204" s="1"/>
      <c r="C204" s="5"/>
      <c r="D204" s="37"/>
      <c r="E204" s="37"/>
      <c r="F204" s="37"/>
      <c r="G204" s="38"/>
      <c r="H204" s="33"/>
      <c r="I204" s="5"/>
      <c r="J204" s="5"/>
      <c r="K204" s="5"/>
      <c r="L204" s="5"/>
      <c r="M204" s="5"/>
      <c r="N204" s="5"/>
      <c r="O204" s="5"/>
      <c r="P204" s="5"/>
      <c r="Q204" s="1"/>
    </row>
    <row r="205" spans="1:17">
      <c r="A205" s="1"/>
      <c r="C205" s="5"/>
      <c r="D205" s="37"/>
      <c r="E205" s="37"/>
      <c r="F205" s="37"/>
      <c r="G205" s="38"/>
      <c r="H205" s="33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.75" thickBot="1">
      <c r="A206" s="1"/>
      <c r="C206" s="5"/>
      <c r="D206" s="37"/>
      <c r="E206" s="37"/>
      <c r="F206" s="37"/>
      <c r="G206" s="38"/>
      <c r="H206" s="33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9.5" thickBot="1">
      <c r="A207" s="1"/>
      <c r="C207" s="5"/>
      <c r="D207" s="327" t="s">
        <v>20</v>
      </c>
      <c r="E207" s="328"/>
      <c r="F207" s="328"/>
      <c r="G207" s="328"/>
      <c r="H207" s="328"/>
      <c r="I207" s="328"/>
      <c r="J207" s="329"/>
      <c r="K207" s="50"/>
      <c r="L207" s="50"/>
      <c r="M207" s="5"/>
      <c r="N207" s="5"/>
      <c r="O207" s="5"/>
      <c r="P207" s="5"/>
      <c r="Q207" s="1"/>
    </row>
    <row r="208" spans="1:17" ht="15.75" thickBot="1">
      <c r="A208" s="1"/>
      <c r="C208" s="5"/>
      <c r="D208" s="24">
        <v>1</v>
      </c>
      <c r="E208" s="39" t="str">
        <f>+'[1]ACUM-MAYO'!A186</f>
        <v>INFOMEX</v>
      </c>
      <c r="F208" s="40"/>
      <c r="G208" s="40"/>
      <c r="H208" s="41"/>
      <c r="I208" s="52">
        <v>16</v>
      </c>
      <c r="J208" s="34">
        <f>I208/I213</f>
        <v>0.8</v>
      </c>
      <c r="K208" s="54"/>
      <c r="L208" s="54"/>
      <c r="M208" s="5"/>
      <c r="N208" s="5"/>
      <c r="O208" s="5"/>
      <c r="P208" s="5"/>
      <c r="Q208" s="1"/>
    </row>
    <row r="209" spans="1:17" ht="19.5" customHeight="1" thickBot="1">
      <c r="A209" s="1"/>
      <c r="C209" s="5"/>
      <c r="D209" s="24">
        <v>2</v>
      </c>
      <c r="E209" s="39" t="str">
        <f>+'[1]ACUM-MAYO'!A187</f>
        <v>CORREO ELECTRONICO</v>
      </c>
      <c r="F209" s="40"/>
      <c r="G209" s="40"/>
      <c r="H209" s="41"/>
      <c r="I209" s="52">
        <v>1</v>
      </c>
      <c r="J209" s="34">
        <f>I209/I213</f>
        <v>0.05</v>
      </c>
      <c r="K209" s="54"/>
      <c r="L209" s="54"/>
      <c r="M209" s="5"/>
      <c r="N209" s="5"/>
      <c r="O209" s="5"/>
      <c r="P209" s="5"/>
      <c r="Q209" s="1"/>
    </row>
    <row r="210" spans="1:17" ht="15.75" customHeight="1" thickBot="1">
      <c r="A210" s="1"/>
      <c r="C210" s="5"/>
      <c r="D210" s="24">
        <v>3</v>
      </c>
      <c r="E210" s="39" t="str">
        <f>+'[1]ACUM-MAYO'!A188</f>
        <v>NOTIFICACIÓN PERSONAL</v>
      </c>
      <c r="F210" s="40"/>
      <c r="G210" s="40"/>
      <c r="H210" s="41"/>
      <c r="I210" s="52">
        <v>3</v>
      </c>
      <c r="J210" s="34">
        <f>I210/I213</f>
        <v>0.15</v>
      </c>
      <c r="K210" s="54"/>
      <c r="L210" s="54"/>
      <c r="M210" s="5"/>
      <c r="N210" s="5"/>
      <c r="O210" s="5"/>
      <c r="P210" s="5"/>
      <c r="Q210" s="1"/>
    </row>
    <row r="211" spans="1:17" ht="15.75" customHeight="1" thickBot="1">
      <c r="A211" s="1"/>
      <c r="C211" s="5"/>
      <c r="D211" s="24">
        <v>4</v>
      </c>
      <c r="E211" s="39" t="str">
        <f>+'[1]ACUM-MAYO'!A189</f>
        <v>LISTAS</v>
      </c>
      <c r="F211" s="40"/>
      <c r="G211" s="43"/>
      <c r="H211" s="44"/>
      <c r="I211" s="52">
        <v>0</v>
      </c>
      <c r="J211" s="34">
        <f>I211/I213</f>
        <v>0</v>
      </c>
      <c r="K211" s="54"/>
      <c r="L211" s="54"/>
      <c r="M211" s="5"/>
      <c r="N211" s="42"/>
      <c r="O211" s="5"/>
      <c r="P211" s="5"/>
      <c r="Q211" s="1"/>
    </row>
    <row r="212" spans="1:17" ht="15.75" customHeight="1" thickBot="1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2"/>
      <c r="O212" s="5"/>
      <c r="P212" s="5"/>
      <c r="Q212" s="1"/>
    </row>
    <row r="213" spans="1:17" ht="15.75" customHeight="1" thickBot="1">
      <c r="A213" s="1"/>
      <c r="C213" s="5"/>
      <c r="D213" s="15"/>
      <c r="E213" s="31"/>
      <c r="F213" s="31"/>
      <c r="G213" s="31"/>
      <c r="H213" s="18" t="s">
        <v>5</v>
      </c>
      <c r="I213" s="11">
        <f>SUM(I208:I212)</f>
        <v>20</v>
      </c>
      <c r="J213" s="19">
        <f>SUM(J208:J212)</f>
        <v>1</v>
      </c>
      <c r="K213" s="55"/>
      <c r="L213" s="55"/>
      <c r="M213" s="5"/>
      <c r="N213" s="5"/>
      <c r="O213" s="5"/>
      <c r="P213" s="5"/>
      <c r="Q213" s="1"/>
    </row>
    <row r="214" spans="1:17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s="16" customFormat="1" ht="15.75">
      <c r="A215" s="14"/>
      <c r="B215" s="15"/>
      <c r="C215" s="15"/>
      <c r="D215" s="5"/>
      <c r="E215" s="5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4"/>
    </row>
    <row r="216" spans="1:17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1"/>
    </row>
    <row r="217" spans="1:17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.75" thickBot="1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9.5" thickBot="1">
      <c r="A234" s="1"/>
      <c r="C234" s="5"/>
      <c r="D234" s="324" t="s">
        <v>30</v>
      </c>
      <c r="E234" s="350"/>
      <c r="F234" s="350"/>
      <c r="G234" s="326"/>
      <c r="H234" s="62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27" customHeight="1" thickBot="1">
      <c r="A235" s="1"/>
      <c r="C235" s="5"/>
      <c r="D235" s="10">
        <v>1</v>
      </c>
      <c r="E235" s="310" t="s">
        <v>31</v>
      </c>
      <c r="F235" s="311"/>
      <c r="G235" s="65">
        <v>0</v>
      </c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9.5" customHeight="1" thickBot="1">
      <c r="A236" s="1"/>
      <c r="C236" s="45"/>
      <c r="D236" s="10">
        <v>2</v>
      </c>
      <c r="E236" s="310" t="s">
        <v>32</v>
      </c>
      <c r="F236" s="311"/>
      <c r="G236" s="63">
        <v>16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4" customHeight="1" thickBot="1">
      <c r="A237" s="1"/>
      <c r="C237" s="46"/>
      <c r="D237" s="10">
        <v>3</v>
      </c>
      <c r="E237" s="310" t="s">
        <v>33</v>
      </c>
      <c r="F237" s="311"/>
      <c r="G237" s="63">
        <v>0</v>
      </c>
      <c r="H237" s="5"/>
      <c r="I237" s="5"/>
      <c r="J237" s="5"/>
      <c r="K237" s="5"/>
      <c r="L237" s="5"/>
      <c r="M237" s="5"/>
      <c r="N237" s="5"/>
      <c r="O237" s="5"/>
      <c r="P237" s="1"/>
      <c r="Q237" s="48"/>
    </row>
    <row r="238" spans="1:17" ht="15.75" customHeight="1" thickBot="1">
      <c r="A238" s="1"/>
      <c r="C238" s="46"/>
      <c r="D238" s="10">
        <v>4</v>
      </c>
      <c r="E238" s="310" t="s">
        <v>34</v>
      </c>
      <c r="F238" s="311"/>
      <c r="G238" s="63">
        <v>0</v>
      </c>
      <c r="H238" s="5"/>
      <c r="I238" s="5"/>
      <c r="J238" s="5"/>
      <c r="K238" s="5"/>
      <c r="L238" s="5"/>
      <c r="M238" s="5"/>
      <c r="N238" s="5"/>
      <c r="O238" s="5"/>
      <c r="P238" s="1"/>
      <c r="Q238" s="48"/>
    </row>
    <row r="239" spans="1:17" ht="15.75" customHeight="1" thickBot="1">
      <c r="A239" s="1"/>
      <c r="C239" s="46"/>
      <c r="D239" s="10">
        <v>5</v>
      </c>
      <c r="E239" s="310" t="s">
        <v>35</v>
      </c>
      <c r="F239" s="311"/>
      <c r="G239" s="63">
        <v>0</v>
      </c>
      <c r="H239" s="5"/>
      <c r="I239" s="5"/>
      <c r="J239" s="5"/>
      <c r="K239" s="5"/>
      <c r="L239" s="5"/>
      <c r="M239" s="5"/>
      <c r="N239" s="5"/>
      <c r="O239" s="5"/>
      <c r="P239" s="1"/>
      <c r="Q239" s="48"/>
    </row>
    <row r="240" spans="1:17" ht="15.75" customHeight="1" thickBot="1">
      <c r="A240" s="1"/>
      <c r="C240" s="46"/>
      <c r="D240" s="10">
        <v>6</v>
      </c>
      <c r="E240" s="310" t="s">
        <v>36</v>
      </c>
      <c r="F240" s="311"/>
      <c r="G240" s="63">
        <v>3</v>
      </c>
      <c r="H240" s="5"/>
      <c r="I240" s="5"/>
      <c r="J240" s="5"/>
      <c r="K240" s="5"/>
      <c r="L240" s="5"/>
      <c r="M240" s="5"/>
      <c r="N240" s="5"/>
      <c r="O240" s="5"/>
      <c r="P240" s="1"/>
      <c r="Q240" s="48"/>
    </row>
    <row r="241" spans="1:17" ht="15.75" customHeight="1" thickBot="1">
      <c r="A241" s="1"/>
      <c r="C241" s="46"/>
      <c r="D241" s="10">
        <v>7</v>
      </c>
      <c r="E241" s="310" t="s">
        <v>37</v>
      </c>
      <c r="F241" s="311"/>
      <c r="G241" s="63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8"/>
    </row>
    <row r="242" spans="1:17" ht="15.75" customHeight="1">
      <c r="A242" s="1"/>
      <c r="C242" s="46"/>
      <c r="D242" s="5"/>
      <c r="E242" s="353"/>
      <c r="F242" s="353"/>
      <c r="G242" s="51"/>
      <c r="H242" s="51"/>
      <c r="I242" s="5"/>
      <c r="J242" s="5"/>
      <c r="K242" s="5"/>
      <c r="L242" s="1"/>
      <c r="M242" s="48"/>
    </row>
    <row r="243" spans="1:17" ht="21" customHeight="1">
      <c r="A243" s="1"/>
      <c r="C243" s="46"/>
      <c r="D243" s="5"/>
      <c r="E243" s="5"/>
      <c r="F243" s="5"/>
      <c r="G243" s="5"/>
      <c r="H243" s="5"/>
      <c r="I243" s="5"/>
      <c r="J243" s="5"/>
      <c r="K243" s="5"/>
      <c r="L243" s="1"/>
      <c r="M243" s="48"/>
    </row>
    <row r="244" spans="1:17" ht="15.75" customHeight="1">
      <c r="A244" s="1"/>
      <c r="C244" s="46"/>
      <c r="D244" s="5"/>
      <c r="E244" s="5"/>
      <c r="F244" s="5"/>
      <c r="G244" s="5"/>
      <c r="H244" s="5"/>
      <c r="I244" s="5"/>
      <c r="J244" s="5"/>
      <c r="K244" s="5"/>
      <c r="L244" s="1"/>
      <c r="M244" s="48"/>
    </row>
    <row r="245" spans="1:17" ht="15.75" customHeight="1">
      <c r="A245" s="1"/>
      <c r="C245" s="46"/>
      <c r="D245" s="5"/>
      <c r="E245" s="5"/>
      <c r="F245" s="5"/>
      <c r="G245" s="5"/>
      <c r="H245" s="5"/>
      <c r="I245" s="5"/>
      <c r="J245" s="5"/>
      <c r="K245" s="5"/>
      <c r="L245" s="1"/>
      <c r="M245" s="48"/>
    </row>
    <row r="246" spans="1:17" ht="15.75" customHeight="1">
      <c r="A246" s="1"/>
      <c r="C246" s="46"/>
      <c r="D246" s="5"/>
      <c r="E246" s="5"/>
      <c r="F246" s="5"/>
      <c r="G246" s="5"/>
      <c r="H246" s="5"/>
      <c r="I246" s="5"/>
      <c r="J246" s="5"/>
      <c r="K246" s="5"/>
      <c r="L246" s="1"/>
      <c r="M246" s="48"/>
    </row>
    <row r="247" spans="1:17" ht="15.75" customHeight="1">
      <c r="A247" s="1"/>
      <c r="C247" s="46"/>
      <c r="D247" s="5"/>
      <c r="E247" s="5"/>
      <c r="F247" s="5"/>
      <c r="G247" s="5"/>
      <c r="H247" s="5"/>
      <c r="I247" s="5"/>
      <c r="J247" s="5"/>
      <c r="K247" s="5"/>
      <c r="L247" s="1"/>
      <c r="M247" s="48"/>
    </row>
    <row r="248" spans="1:17" ht="15.75" customHeight="1">
      <c r="A248" s="1"/>
      <c r="C248" s="46"/>
      <c r="D248" s="5"/>
      <c r="E248" s="5"/>
      <c r="F248" s="5"/>
      <c r="G248" s="5"/>
      <c r="H248" s="5"/>
      <c r="I248" s="5"/>
      <c r="J248" s="5"/>
      <c r="K248" s="5"/>
      <c r="L248" s="1"/>
      <c r="M248" s="48"/>
    </row>
    <row r="249" spans="1:17" ht="15.75" customHeight="1">
      <c r="A249" s="1"/>
      <c r="C249" s="46"/>
      <c r="D249" s="5"/>
      <c r="E249" s="5"/>
      <c r="F249" s="5"/>
      <c r="G249" s="5"/>
      <c r="H249" s="5"/>
      <c r="I249" s="5"/>
      <c r="J249" s="5"/>
      <c r="K249" s="5"/>
      <c r="L249" s="1"/>
      <c r="M249" s="48"/>
    </row>
    <row r="250" spans="1:17" ht="15.75" customHeight="1">
      <c r="A250" s="1"/>
      <c r="C250" s="46"/>
      <c r="D250" s="5"/>
      <c r="E250" s="5"/>
      <c r="F250" s="5"/>
      <c r="G250" s="5"/>
      <c r="H250" s="5"/>
      <c r="I250" s="5"/>
      <c r="J250" s="5"/>
      <c r="K250" s="5"/>
      <c r="L250" s="1"/>
      <c r="M250" s="48"/>
    </row>
    <row r="251" spans="1:17" ht="15.75" customHeight="1">
      <c r="A251" s="1"/>
      <c r="C251" s="46"/>
      <c r="D251" s="5"/>
      <c r="E251" s="5"/>
      <c r="F251" s="5"/>
      <c r="G251" s="5"/>
      <c r="H251" s="5"/>
      <c r="I251" s="5"/>
      <c r="J251" s="5"/>
      <c r="K251" s="5"/>
      <c r="L251" s="1"/>
      <c r="M251" s="48"/>
    </row>
    <row r="252" spans="1:17" ht="15.75" customHeight="1">
      <c r="A252" s="1"/>
      <c r="C252" s="46"/>
      <c r="D252" s="5"/>
      <c r="E252" s="5"/>
      <c r="F252" s="5"/>
      <c r="G252" s="5"/>
      <c r="H252" s="5"/>
      <c r="I252" s="5"/>
      <c r="J252" s="5"/>
      <c r="K252" s="5"/>
      <c r="L252" s="1"/>
      <c r="M252" s="48"/>
    </row>
    <row r="253" spans="1:17" ht="15.75" customHeight="1">
      <c r="A253" s="1"/>
      <c r="C253" s="46"/>
      <c r="D253" s="5"/>
      <c r="E253" s="5"/>
      <c r="F253" s="5"/>
      <c r="G253" s="5"/>
      <c r="H253" s="5"/>
      <c r="I253" s="5"/>
      <c r="J253" s="5"/>
      <c r="K253" s="5"/>
      <c r="L253" s="1"/>
      <c r="M253" s="48"/>
    </row>
    <row r="254" spans="1:17" ht="15.75" customHeight="1">
      <c r="A254" s="1"/>
      <c r="C254" s="46"/>
      <c r="D254" s="5"/>
      <c r="E254" s="5"/>
      <c r="F254" s="5"/>
      <c r="G254" s="5"/>
      <c r="H254" s="5"/>
      <c r="I254" s="5"/>
      <c r="J254" s="5"/>
      <c r="K254" s="5"/>
      <c r="L254" s="1"/>
      <c r="M254" s="48"/>
    </row>
    <row r="255" spans="1:17" ht="15.75" customHeight="1">
      <c r="A255" s="1"/>
      <c r="C255" s="46"/>
      <c r="D255" s="5"/>
      <c r="E255" s="5"/>
      <c r="F255" s="5"/>
      <c r="G255" s="5"/>
      <c r="H255" s="5"/>
      <c r="I255" s="5"/>
      <c r="J255" s="5"/>
      <c r="K255" s="5"/>
      <c r="L255" s="1"/>
      <c r="M255" s="48"/>
    </row>
    <row r="256" spans="1:17" ht="15.75" customHeight="1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>
      <c r="A265" s="1"/>
      <c r="C265" s="46"/>
      <c r="D265" s="5"/>
      <c r="E265" s="5"/>
      <c r="F265" s="5"/>
      <c r="G265" s="5"/>
      <c r="H265" s="5"/>
      <c r="I265" s="5"/>
      <c r="J265" s="5"/>
      <c r="K265" s="5"/>
      <c r="L265" s="1"/>
      <c r="M265" s="48"/>
    </row>
    <row r="266" spans="1:13" ht="15.75" customHeight="1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31.5" customHeight="1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8.75" customHeight="1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21" customHeight="1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27.75" customHeight="1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7.25" customHeight="1">
      <c r="A287" s="1"/>
      <c r="C287" s="46"/>
      <c r="D287" s="5"/>
      <c r="E287" s="5"/>
      <c r="F287" s="5"/>
      <c r="G287" s="5"/>
      <c r="H287" s="5"/>
      <c r="I287" s="5"/>
      <c r="J287" s="5"/>
      <c r="K287" s="5"/>
      <c r="L287" s="1"/>
      <c r="M287" s="48"/>
    </row>
    <row r="288" spans="1:13" ht="15.75" customHeight="1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7" ht="15.75" customHeight="1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7" ht="15.75" customHeight="1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7" ht="15.75" customHeight="1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7" ht="15.75" customHeight="1" thickBot="1">
      <c r="A292" s="1"/>
      <c r="L292" s="1"/>
      <c r="M292" s="48"/>
    </row>
    <row r="293" spans="1:17" ht="15.75" customHeight="1" thickBot="1">
      <c r="A293" s="1"/>
      <c r="C293" s="46"/>
      <c r="D293" s="5"/>
      <c r="E293" s="351" t="s">
        <v>5</v>
      </c>
      <c r="F293" s="352"/>
      <c r="G293" s="64">
        <f>SUM(G235:G241)</f>
        <v>20</v>
      </c>
      <c r="H293" s="5"/>
      <c r="I293" s="5"/>
      <c r="J293" s="5"/>
      <c r="K293" s="5"/>
      <c r="L293" s="5"/>
      <c r="M293" s="5"/>
      <c r="N293" s="5"/>
      <c r="O293" s="5"/>
      <c r="P293" s="1"/>
      <c r="Q293" s="48"/>
    </row>
    <row r="294" spans="1:17" ht="15.75" customHeight="1" thickBot="1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1"/>
      <c r="Q294" s="48"/>
    </row>
    <row r="295" spans="1:17" ht="15.75" customHeight="1" thickBot="1">
      <c r="A295" s="1"/>
      <c r="B295" s="341" t="s">
        <v>21</v>
      </c>
      <c r="C295" s="342"/>
      <c r="D295" s="342"/>
      <c r="E295" s="342"/>
      <c r="F295" s="342"/>
      <c r="G295" s="342"/>
      <c r="H295" s="342"/>
      <c r="I295" s="342"/>
      <c r="J295" s="342"/>
      <c r="K295" s="342"/>
      <c r="L295" s="342"/>
      <c r="M295" s="342"/>
      <c r="N295" s="342"/>
      <c r="O295" s="342"/>
      <c r="P295" s="1"/>
      <c r="Q295" s="48"/>
    </row>
    <row r="296" spans="1:17" ht="15.75" customHeight="1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48"/>
    </row>
    <row r="297" spans="1:17" ht="15.75" customHeight="1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"/>
      <c r="Q297" s="48"/>
    </row>
    <row r="298" spans="1:17" ht="15.75" customHeight="1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1"/>
      <c r="Q298" s="48"/>
    </row>
    <row r="299" spans="1:17" ht="15.75" customHeight="1">
      <c r="A299" s="1"/>
      <c r="C299" s="46"/>
      <c r="D299" s="5"/>
      <c r="E299" s="5"/>
      <c r="F299" s="5"/>
      <c r="G299" s="5"/>
      <c r="H299" s="16"/>
      <c r="I299" s="15"/>
      <c r="J299" s="15"/>
      <c r="K299" s="15"/>
      <c r="L299" s="15"/>
      <c r="M299" s="5"/>
      <c r="N299" s="5"/>
      <c r="O299" s="5"/>
      <c r="P299" s="1"/>
      <c r="Q299" s="48"/>
    </row>
    <row r="300" spans="1:17">
      <c r="A300" s="1"/>
      <c r="C300" s="4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1"/>
    </row>
    <row r="301" spans="1:17" s="16" customFormat="1" ht="15.75">
      <c r="A301" s="14"/>
      <c r="B301" s="15"/>
      <c r="C301" s="15"/>
      <c r="D301" s="5"/>
      <c r="E301" s="5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4"/>
    </row>
    <row r="302" spans="1:17">
      <c r="A302" s="1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1"/>
    </row>
    <row r="303" spans="1:17" ht="15.75" thickBot="1">
      <c r="A303" s="1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1"/>
    </row>
    <row r="304" spans="1:17" ht="24" customHeight="1" thickBot="1">
      <c r="A304" s="1"/>
      <c r="P304" s="49"/>
      <c r="Q304" s="47"/>
    </row>
    <row r="305" spans="1:17">
      <c r="A305" s="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1"/>
    </row>
    <row r="306" spans="1:17">
      <c r="A306" s="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1"/>
    </row>
    <row r="307" spans="1:17">
      <c r="A307" s="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1"/>
    </row>
    <row r="308" spans="1:17">
      <c r="A308" s="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1"/>
    </row>
    <row r="309" spans="1:17">
      <c r="A309" s="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1"/>
    </row>
    <row r="310" spans="1:17">
      <c r="A310" s="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1"/>
    </row>
    <row r="311" spans="1:17">
      <c r="A311" s="1"/>
      <c r="C311" s="5"/>
      <c r="H311" s="5"/>
      <c r="I311" s="5"/>
      <c r="J311" s="5"/>
      <c r="K311" s="5"/>
      <c r="L311" s="5"/>
      <c r="M311" s="5"/>
      <c r="N311" s="5"/>
      <c r="O311" s="5"/>
      <c r="P311" s="5"/>
      <c r="Q311" s="1"/>
    </row>
    <row r="312" spans="1:17">
      <c r="A312" s="1"/>
      <c r="C312" s="5"/>
      <c r="H312" s="5"/>
      <c r="I312" s="5"/>
      <c r="J312" s="5"/>
      <c r="K312" s="5"/>
      <c r="L312" s="5"/>
      <c r="M312" s="5"/>
      <c r="N312" s="5"/>
      <c r="O312" s="5"/>
      <c r="P312" s="5"/>
      <c r="Q312" s="1"/>
    </row>
    <row r="313" spans="1:17">
      <c r="A313" s="1"/>
      <c r="C313" s="5"/>
      <c r="D313" s="1"/>
      <c r="E313" s="1"/>
      <c r="F313" s="1"/>
      <c r="G313" s="1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>
      <c r="A314" s="1"/>
      <c r="C314" s="5"/>
      <c r="H314" s="5"/>
      <c r="I314" s="5"/>
      <c r="J314" s="5"/>
      <c r="K314" s="5"/>
      <c r="L314" s="5"/>
      <c r="M314" s="5"/>
      <c r="N314" s="5"/>
      <c r="O314" s="5"/>
      <c r="P314" s="5"/>
      <c r="Q314" s="1"/>
    </row>
    <row r="315" spans="1:17">
      <c r="A315" s="1"/>
      <c r="C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>
      <c r="A316" s="1"/>
      <c r="C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>
      <c r="A317" s="1"/>
      <c r="C317" s="5"/>
      <c r="H317" s="5"/>
      <c r="I317" s="5"/>
      <c r="J317" s="5"/>
      <c r="K317" s="5"/>
      <c r="L317" s="5"/>
      <c r="M317" s="5"/>
      <c r="N317" s="5"/>
      <c r="O317" s="5"/>
      <c r="P317" s="5"/>
      <c r="Q317" s="1"/>
    </row>
    <row r="318" spans="1:17">
      <c r="A318" s="1"/>
      <c r="C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>
      <c r="A319" s="1"/>
      <c r="C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>
      <c r="A320" s="1"/>
      <c r="C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>
      <c r="A321" s="1"/>
      <c r="C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>
      <c r="A322" s="1"/>
      <c r="C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>
      <c r="A323" s="1"/>
      <c r="C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>
      <c r="A326" s="1"/>
      <c r="C326" s="5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>
      <c r="A328" s="1"/>
      <c r="C328" s="5"/>
      <c r="M328" s="5"/>
      <c r="N328" s="5"/>
      <c r="O328" s="5"/>
      <c r="P328" s="5"/>
      <c r="Q328" s="1"/>
    </row>
    <row r="329" spans="1:17">
      <c r="A329" s="1"/>
      <c r="C329" s="5"/>
      <c r="M329" s="5"/>
      <c r="N329" s="5"/>
      <c r="O329" s="5"/>
      <c r="P329" s="5"/>
      <c r="Q329" s="1"/>
    </row>
    <row r="330" spans="1:17">
      <c r="A330" s="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1"/>
      <c r="Q330" s="1"/>
    </row>
    <row r="331" spans="1:17">
      <c r="A331" s="48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Q331" s="48"/>
    </row>
    <row r="332" spans="1:17">
      <c r="A332" s="48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Q332" s="48"/>
    </row>
    <row r="333" spans="1:17">
      <c r="A333" s="48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Q333" s="48"/>
    </row>
    <row r="334" spans="1:17">
      <c r="A334" s="48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Q334" s="48"/>
    </row>
    <row r="335" spans="1:17">
      <c r="A335" s="48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Q335" s="48"/>
    </row>
    <row r="336" spans="1:17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</row>
    <row r="337" spans="1:3">
      <c r="A337" s="66"/>
      <c r="B337" s="66"/>
      <c r="C337" s="66"/>
    </row>
    <row r="338" spans="1:3">
      <c r="A338" s="66"/>
      <c r="B338" s="66"/>
      <c r="C338" s="66"/>
    </row>
    <row r="339" spans="1:3">
      <c r="A339" s="66"/>
      <c r="B339" s="66"/>
      <c r="C339" s="66"/>
    </row>
    <row r="340" spans="1:3">
      <c r="A340" s="66"/>
      <c r="B340" s="66"/>
      <c r="C340" s="66"/>
    </row>
    <row r="341" spans="1:3">
      <c r="A341" s="66"/>
      <c r="B341" s="66"/>
      <c r="C341" s="66"/>
    </row>
    <row r="342" spans="1:3">
      <c r="A342" s="66"/>
      <c r="B342" s="66"/>
      <c r="C342" s="66"/>
    </row>
    <row r="343" spans="1:3">
      <c r="A343" s="66"/>
      <c r="B343" s="66"/>
      <c r="C343" s="66"/>
    </row>
  </sheetData>
  <mergeCells count="53">
    <mergeCell ref="B295:O295"/>
    <mergeCell ref="D95:J95"/>
    <mergeCell ref="D105:J105"/>
    <mergeCell ref="E132:J132"/>
    <mergeCell ref="E133:I133"/>
    <mergeCell ref="E155:H155"/>
    <mergeCell ref="D180:J180"/>
    <mergeCell ref="E181:H181"/>
    <mergeCell ref="E98:H98"/>
    <mergeCell ref="D234:G234"/>
    <mergeCell ref="E293:F293"/>
    <mergeCell ref="E184:H184"/>
    <mergeCell ref="D207:J207"/>
    <mergeCell ref="E242:F242"/>
    <mergeCell ref="E240:F240"/>
    <mergeCell ref="E241:F241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E183:H183"/>
    <mergeCell ref="J57:L57"/>
    <mergeCell ref="J58:L58"/>
    <mergeCell ref="J59:L59"/>
    <mergeCell ref="J61:L61"/>
    <mergeCell ref="E182:H182"/>
    <mergeCell ref="E139:J139"/>
    <mergeCell ref="J44:L44"/>
    <mergeCell ref="J45:L45"/>
    <mergeCell ref="J46:L46"/>
    <mergeCell ref="E153:H153"/>
    <mergeCell ref="E154:H154"/>
    <mergeCell ref="E140:I140"/>
    <mergeCell ref="E144:J144"/>
    <mergeCell ref="E145:I145"/>
    <mergeCell ref="D151:J151"/>
    <mergeCell ref="E152:H152"/>
    <mergeCell ref="J47:L47"/>
    <mergeCell ref="J48:L48"/>
    <mergeCell ref="J49:L49"/>
    <mergeCell ref="J50:L50"/>
    <mergeCell ref="J51:L51"/>
    <mergeCell ref="J52:L52"/>
    <mergeCell ref="E235:F235"/>
    <mergeCell ref="E236:F236"/>
    <mergeCell ref="E237:F237"/>
    <mergeCell ref="E238:F238"/>
    <mergeCell ref="E239:F239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3"/>
  <sheetViews>
    <sheetView zoomScale="88" zoomScaleNormal="88" workbookViewId="0">
      <selection activeCell="B14" sqref="B14:O14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333" t="s">
        <v>28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"/>
      <c r="Q13" s="1"/>
    </row>
    <row r="14" spans="1:17" ht="43.5" customHeight="1" thickBot="1">
      <c r="A14" s="1"/>
      <c r="B14" s="335" t="s">
        <v>38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>
      <c r="A20" s="1"/>
      <c r="C20" s="338" t="s">
        <v>0</v>
      </c>
      <c r="D20" s="339"/>
      <c r="E20" s="339"/>
      <c r="F20" s="340"/>
      <c r="G20" s="67"/>
      <c r="H20" s="338" t="s">
        <v>1</v>
      </c>
      <c r="I20" s="339"/>
      <c r="J20" s="339"/>
      <c r="K20" s="339"/>
      <c r="L20" s="340"/>
      <c r="M20" s="61"/>
      <c r="N20" s="61"/>
      <c r="O20" s="61"/>
      <c r="P20" s="5"/>
      <c r="Q20" s="1"/>
      <c r="R20" s="6"/>
    </row>
    <row r="21" spans="1:18" s="9" customFormat="1" ht="15.75" thickBot="1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>
      <c r="A22" s="1"/>
      <c r="C22" s="72">
        <v>8</v>
      </c>
      <c r="D22" s="116">
        <v>5</v>
      </c>
      <c r="E22" s="116">
        <v>3</v>
      </c>
      <c r="F22" s="74">
        <f>SUM(C22:E22)</f>
        <v>16</v>
      </c>
      <c r="G22" s="75"/>
      <c r="H22" s="72">
        <v>9</v>
      </c>
      <c r="I22" s="72">
        <v>6</v>
      </c>
      <c r="J22" s="72">
        <v>0</v>
      </c>
      <c r="K22" s="72">
        <v>1</v>
      </c>
      <c r="L22" s="74">
        <f>SUM(H22:K22)</f>
        <v>16</v>
      </c>
      <c r="M22" s="5"/>
      <c r="N22" s="5"/>
      <c r="O22" s="13"/>
      <c r="P22" s="1"/>
      <c r="Q22" s="1"/>
    </row>
    <row r="23" spans="1:18" ht="16.5" thickBot="1">
      <c r="A23" s="1"/>
      <c r="C23" s="76">
        <f>+C22/F22</f>
        <v>0.5</v>
      </c>
      <c r="D23" s="77">
        <f>+D22/F22</f>
        <v>0.3125</v>
      </c>
      <c r="E23" s="78">
        <f>+E22/F22</f>
        <v>0.1875</v>
      </c>
      <c r="F23" s="79">
        <f>SUM(C23:E23)</f>
        <v>1</v>
      </c>
      <c r="G23" s="75"/>
      <c r="H23" s="76">
        <f>+H22/L22</f>
        <v>0.5625</v>
      </c>
      <c r="I23" s="76">
        <f>+I22/L22</f>
        <v>0.375</v>
      </c>
      <c r="J23" s="76">
        <f>+J22/L22</f>
        <v>0</v>
      </c>
      <c r="K23" s="76">
        <f>+K22/L22</f>
        <v>6.25E-2</v>
      </c>
      <c r="L23" s="79">
        <f>SUM(H23:K23)</f>
        <v>1</v>
      </c>
      <c r="M23" s="5"/>
      <c r="N23" s="5"/>
      <c r="O23" s="13"/>
      <c r="P23" s="1"/>
      <c r="Q23" s="1"/>
    </row>
    <row r="24" spans="1:18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>
      <c r="A43" s="1"/>
      <c r="C43" s="5"/>
      <c r="D43" s="337" t="s">
        <v>10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5"/>
      <c r="O43" s="5"/>
      <c r="P43" s="5"/>
      <c r="Q43" s="1"/>
    </row>
    <row r="44" spans="1:17" ht="16.5" thickBot="1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312">
        <v>0</v>
      </c>
      <c r="K44" s="313"/>
      <c r="L44" s="314"/>
      <c r="M44" s="84">
        <f>+$J44/$J61</f>
        <v>0</v>
      </c>
      <c r="N44" s="5"/>
      <c r="O44" s="5"/>
      <c r="P44" s="5"/>
      <c r="Q44" s="1"/>
    </row>
    <row r="45" spans="1:17" ht="16.5" thickBot="1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315">
        <v>0</v>
      </c>
      <c r="K45" s="316"/>
      <c r="L45" s="317"/>
      <c r="M45" s="76">
        <f>+$J45/$J61</f>
        <v>0</v>
      </c>
      <c r="N45" s="5"/>
      <c r="O45" s="5"/>
      <c r="P45" s="5"/>
      <c r="Q45" s="1"/>
    </row>
    <row r="46" spans="1:17" ht="16.5" thickBot="1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315">
        <v>0</v>
      </c>
      <c r="K46" s="316"/>
      <c r="L46" s="317"/>
      <c r="M46" s="76">
        <f>+$J46/$J61</f>
        <v>0</v>
      </c>
      <c r="N46" s="5"/>
      <c r="O46" s="5"/>
      <c r="P46" s="5"/>
      <c r="Q46" s="1"/>
    </row>
    <row r="47" spans="1:17" ht="16.5" thickBot="1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315">
        <v>2</v>
      </c>
      <c r="K47" s="316"/>
      <c r="L47" s="317"/>
      <c r="M47" s="76">
        <f>+$J47/$J61</f>
        <v>0.125</v>
      </c>
      <c r="N47" s="5"/>
      <c r="O47" s="5"/>
      <c r="P47" s="5"/>
      <c r="Q47" s="1"/>
    </row>
    <row r="48" spans="1:17" ht="16.5" thickBot="1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315">
        <v>0</v>
      </c>
      <c r="K48" s="316"/>
      <c r="L48" s="317"/>
      <c r="M48" s="76">
        <f>+$J48/$J61</f>
        <v>0</v>
      </c>
      <c r="N48" s="5"/>
      <c r="O48" s="5"/>
      <c r="P48" s="5"/>
      <c r="Q48" s="1"/>
    </row>
    <row r="49" spans="1:17" ht="16.5" thickBot="1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315">
        <v>11</v>
      </c>
      <c r="K49" s="316"/>
      <c r="L49" s="317"/>
      <c r="M49" s="76">
        <f>+$J49/J61</f>
        <v>0.6875</v>
      </c>
      <c r="N49" s="5"/>
      <c r="O49" s="5"/>
      <c r="P49" s="5"/>
      <c r="Q49" s="1"/>
    </row>
    <row r="50" spans="1:17" ht="16.5" thickBot="1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315">
        <v>1</v>
      </c>
      <c r="K50" s="316"/>
      <c r="L50" s="317"/>
      <c r="M50" s="76">
        <f>+$J50/J61</f>
        <v>6.25E-2</v>
      </c>
      <c r="N50" s="5"/>
      <c r="O50" s="5"/>
      <c r="P50" s="5"/>
      <c r="Q50" s="1"/>
    </row>
    <row r="51" spans="1:17" ht="16.5" thickBot="1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315">
        <v>0</v>
      </c>
      <c r="K51" s="316"/>
      <c r="L51" s="317"/>
      <c r="M51" s="76">
        <f>+$J51/J61</f>
        <v>0</v>
      </c>
      <c r="N51" s="5"/>
      <c r="O51" s="5"/>
      <c r="P51" s="5"/>
      <c r="Q51" s="1"/>
    </row>
    <row r="52" spans="1:17" ht="16.5" thickBot="1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315">
        <v>0</v>
      </c>
      <c r="K52" s="316"/>
      <c r="L52" s="317"/>
      <c r="M52" s="76">
        <f>+J52/J61</f>
        <v>0</v>
      </c>
      <c r="N52" s="5"/>
      <c r="O52" s="5"/>
      <c r="P52" s="5"/>
      <c r="Q52" s="1"/>
    </row>
    <row r="53" spans="1:17" ht="16.5" thickBot="1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315">
        <v>0</v>
      </c>
      <c r="K53" s="316"/>
      <c r="L53" s="317"/>
      <c r="M53" s="76">
        <f>+J53/J61</f>
        <v>0</v>
      </c>
      <c r="N53" s="5"/>
      <c r="O53" s="5"/>
      <c r="P53" s="5"/>
      <c r="Q53" s="1"/>
    </row>
    <row r="54" spans="1:17" ht="16.5" thickBot="1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315">
        <v>2</v>
      </c>
      <c r="K54" s="316"/>
      <c r="L54" s="317"/>
      <c r="M54" s="76">
        <f>+$J54/J61</f>
        <v>0.125</v>
      </c>
      <c r="N54" s="5"/>
      <c r="O54" s="5"/>
      <c r="P54" s="5"/>
      <c r="Q54" s="1"/>
    </row>
    <row r="55" spans="1:17" ht="16.5" thickBot="1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315">
        <v>0</v>
      </c>
      <c r="K55" s="316"/>
      <c r="L55" s="317"/>
      <c r="M55" s="76">
        <f>+$J55/J61</f>
        <v>0</v>
      </c>
      <c r="N55" s="5"/>
      <c r="O55" s="5"/>
      <c r="P55" s="5"/>
      <c r="Q55" s="1"/>
    </row>
    <row r="56" spans="1:17" ht="16.5" thickBot="1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315">
        <v>0</v>
      </c>
      <c r="K56" s="316"/>
      <c r="L56" s="317"/>
      <c r="M56" s="76">
        <f>+$J56/J61</f>
        <v>0</v>
      </c>
      <c r="N56" s="5"/>
      <c r="O56" s="5"/>
      <c r="P56" s="5"/>
      <c r="Q56" s="1"/>
    </row>
    <row r="57" spans="1:17" ht="16.5" thickBot="1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315">
        <v>0</v>
      </c>
      <c r="K57" s="316"/>
      <c r="L57" s="317"/>
      <c r="M57" s="76">
        <f>+$J57/J61</f>
        <v>0</v>
      </c>
      <c r="N57" s="5"/>
      <c r="O57" s="5"/>
      <c r="P57" s="5"/>
      <c r="Q57" s="1"/>
    </row>
    <row r="58" spans="1:17" ht="16.5" thickBot="1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315">
        <v>0</v>
      </c>
      <c r="K58" s="316"/>
      <c r="L58" s="317"/>
      <c r="M58" s="76">
        <f>+$J58/J61</f>
        <v>0</v>
      </c>
      <c r="N58" s="5"/>
      <c r="O58" s="5"/>
      <c r="P58" s="5"/>
      <c r="Q58" s="1"/>
    </row>
    <row r="59" spans="1:17" ht="16.5" thickBot="1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315">
        <v>0</v>
      </c>
      <c r="K59" s="316"/>
      <c r="L59" s="317"/>
      <c r="M59" s="76">
        <f>+J59/J61</f>
        <v>0</v>
      </c>
      <c r="N59" s="5"/>
      <c r="O59" s="5"/>
      <c r="P59" s="5"/>
      <c r="Q59" s="1"/>
    </row>
    <row r="60" spans="1:17" s="16" customFormat="1" ht="16.5" thickBot="1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>
      <c r="A61" s="1"/>
      <c r="C61" s="5"/>
      <c r="D61" s="5"/>
      <c r="E61" s="5"/>
      <c r="F61" s="5"/>
      <c r="G61" s="5"/>
      <c r="H61" s="5"/>
      <c r="I61" s="5"/>
      <c r="J61" s="330">
        <f>SUM(J44:J59)</f>
        <v>16</v>
      </c>
      <c r="K61" s="331"/>
      <c r="L61" s="332"/>
      <c r="M61" s="12">
        <f>SUM(M44:M60)</f>
        <v>1</v>
      </c>
      <c r="N61" s="5"/>
      <c r="O61" s="5"/>
      <c r="P61" s="5"/>
      <c r="Q61" s="1"/>
    </row>
    <row r="62" spans="1:17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>
      <c r="A95" s="1"/>
      <c r="C95" s="5"/>
      <c r="D95" s="343" t="s">
        <v>11</v>
      </c>
      <c r="E95" s="344"/>
      <c r="F95" s="344"/>
      <c r="G95" s="344"/>
      <c r="H95" s="344"/>
      <c r="I95" s="344"/>
      <c r="J95" s="345"/>
      <c r="K95" s="111"/>
      <c r="L95" s="111"/>
      <c r="M95" s="5"/>
      <c r="N95" s="5"/>
      <c r="O95" s="5"/>
      <c r="P95" s="5"/>
      <c r="Q95" s="1"/>
    </row>
    <row r="96" spans="1:17" ht="15.75" customHeight="1" thickBot="1">
      <c r="A96" s="1"/>
      <c r="C96" s="5"/>
      <c r="D96" s="109">
        <v>1</v>
      </c>
      <c r="E96" s="92" t="s">
        <v>22</v>
      </c>
      <c r="F96" s="93"/>
      <c r="G96" s="94"/>
      <c r="H96" s="94"/>
      <c r="I96" s="95">
        <v>2</v>
      </c>
      <c r="J96" s="96">
        <f>+I96/I102</f>
        <v>0.14285714285714285</v>
      </c>
      <c r="K96" s="54"/>
      <c r="L96" s="54"/>
      <c r="M96" s="5"/>
      <c r="N96" s="5"/>
      <c r="O96" s="5"/>
      <c r="P96" s="5"/>
      <c r="Q96" s="1"/>
    </row>
    <row r="97" spans="1:17" ht="15.75" customHeight="1" thickBot="1">
      <c r="A97" s="1"/>
      <c r="C97" s="5"/>
      <c r="D97" s="109">
        <v>2</v>
      </c>
      <c r="E97" s="97" t="s">
        <v>23</v>
      </c>
      <c r="F97" s="98"/>
      <c r="G97" s="94"/>
      <c r="H97" s="94"/>
      <c r="I97" s="99">
        <v>7</v>
      </c>
      <c r="J97" s="96">
        <f>I97/I102</f>
        <v>0.5</v>
      </c>
      <c r="K97" s="54"/>
      <c r="L97" s="54"/>
      <c r="M97" s="5"/>
      <c r="N97" s="5"/>
      <c r="O97" s="5"/>
      <c r="P97" s="5"/>
      <c r="Q97" s="1"/>
    </row>
    <row r="98" spans="1:17" ht="37.5" customHeight="1" thickBot="1">
      <c r="A98" s="1"/>
      <c r="C98" s="5"/>
      <c r="D98" s="109">
        <v>3</v>
      </c>
      <c r="E98" s="347" t="s">
        <v>27</v>
      </c>
      <c r="F98" s="348"/>
      <c r="G98" s="348"/>
      <c r="H98" s="349"/>
      <c r="I98" s="99">
        <v>5</v>
      </c>
      <c r="J98" s="96">
        <f>+I98/I102</f>
        <v>0.35714285714285715</v>
      </c>
      <c r="K98" s="54"/>
      <c r="L98" s="54"/>
      <c r="M98" s="5"/>
      <c r="N98" s="5"/>
      <c r="O98" s="5"/>
      <c r="P98" s="5"/>
      <c r="Q98" s="1"/>
    </row>
    <row r="99" spans="1:17" ht="15.75" customHeight="1" thickBot="1">
      <c r="A99" s="1"/>
      <c r="C99" s="5"/>
      <c r="D99" s="109">
        <v>4</v>
      </c>
      <c r="E99" s="97" t="s">
        <v>24</v>
      </c>
      <c r="F99" s="98"/>
      <c r="G99" s="94"/>
      <c r="H99" s="94"/>
      <c r="I99" s="99">
        <v>0</v>
      </c>
      <c r="J99" s="96">
        <f>I99/I102</f>
        <v>0</v>
      </c>
      <c r="K99" s="54"/>
      <c r="L99" s="54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10">
        <v>5</v>
      </c>
      <c r="E100" s="97" t="s">
        <v>25</v>
      </c>
      <c r="F100" s="98"/>
      <c r="G100" s="94"/>
      <c r="H100" s="94"/>
      <c r="I100" s="95">
        <v>0</v>
      </c>
      <c r="J100" s="100">
        <f>+I100/I102</f>
        <v>0</v>
      </c>
      <c r="K100" s="54"/>
      <c r="L100" s="54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>
      <c r="A102" s="1"/>
      <c r="C102" s="5"/>
      <c r="D102" s="103"/>
      <c r="E102" s="103"/>
      <c r="F102" s="103"/>
      <c r="G102" s="104"/>
      <c r="H102" s="105" t="s">
        <v>5</v>
      </c>
      <c r="I102" s="106">
        <f>SUM(I96:I101)</f>
        <v>14</v>
      </c>
      <c r="J102" s="107">
        <f>SUM(J96:J101)</f>
        <v>1</v>
      </c>
      <c r="K102" s="55"/>
      <c r="L102" s="55"/>
      <c r="M102" s="5"/>
      <c r="N102" s="5"/>
      <c r="O102" s="5"/>
      <c r="P102" s="5"/>
      <c r="Q102" s="1"/>
    </row>
    <row r="103" spans="1:17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>
      <c r="A105" s="1"/>
      <c r="C105" s="5"/>
      <c r="D105" s="346"/>
      <c r="E105" s="346"/>
      <c r="F105" s="346"/>
      <c r="G105" s="346"/>
      <c r="H105" s="346"/>
      <c r="I105" s="346"/>
      <c r="J105" s="346"/>
      <c r="K105" s="111"/>
      <c r="L105" s="111"/>
      <c r="M105" s="5"/>
      <c r="N105" s="5"/>
      <c r="O105" s="5"/>
      <c r="P105" s="5"/>
      <c r="Q105" s="1"/>
    </row>
    <row r="106" spans="1:17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>
      <c r="A132" s="1"/>
      <c r="C132" s="5"/>
      <c r="D132" s="5"/>
      <c r="E132" s="327" t="s">
        <v>13</v>
      </c>
      <c r="F132" s="328"/>
      <c r="G132" s="328"/>
      <c r="H132" s="328"/>
      <c r="I132" s="328"/>
      <c r="J132" s="329"/>
      <c r="K132" s="111"/>
      <c r="L132" s="111"/>
      <c r="M132" s="5"/>
      <c r="N132" s="5"/>
      <c r="O132" s="5"/>
      <c r="P132" s="5"/>
      <c r="Q132" s="1"/>
    </row>
    <row r="133" spans="1:17" ht="15.75" thickBot="1">
      <c r="A133" s="1"/>
      <c r="C133" s="5"/>
      <c r="D133" s="5"/>
      <c r="E133" s="321" t="s">
        <v>14</v>
      </c>
      <c r="F133" s="322"/>
      <c r="G133" s="322"/>
      <c r="H133" s="322"/>
      <c r="I133" s="323"/>
      <c r="J133" s="20">
        <v>107</v>
      </c>
      <c r="K133" s="56"/>
      <c r="L133" s="56"/>
      <c r="M133" s="5"/>
      <c r="N133" s="5"/>
      <c r="O133" s="5"/>
      <c r="P133" s="5"/>
      <c r="Q133" s="1"/>
    </row>
    <row r="134" spans="1:17" ht="19.5" customHeight="1" thickBot="1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107</v>
      </c>
      <c r="K134" s="57"/>
      <c r="L134" s="57"/>
      <c r="M134" s="5"/>
      <c r="N134" s="5"/>
      <c r="O134" s="5"/>
      <c r="P134" s="5"/>
      <c r="Q134" s="1"/>
    </row>
    <row r="135" spans="1:17" ht="15.75" customHeight="1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ht="15.75" thickBot="1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9.5" thickBot="1">
      <c r="A139" s="1"/>
      <c r="C139" s="5"/>
      <c r="D139" s="5"/>
      <c r="E139" s="324" t="s">
        <v>15</v>
      </c>
      <c r="F139" s="325"/>
      <c r="G139" s="325"/>
      <c r="H139" s="325"/>
      <c r="I139" s="325"/>
      <c r="J139" s="326"/>
      <c r="K139" s="58"/>
      <c r="L139" s="58"/>
      <c r="M139" s="5"/>
      <c r="N139" s="5"/>
      <c r="O139" s="5"/>
      <c r="P139" s="5"/>
      <c r="Q139" s="1"/>
    </row>
    <row r="140" spans="1:17" ht="15.75" thickBot="1">
      <c r="A140" s="1"/>
      <c r="C140" s="5"/>
      <c r="D140" s="5"/>
      <c r="E140" s="321" t="s">
        <v>16</v>
      </c>
      <c r="F140" s="322"/>
      <c r="G140" s="322"/>
      <c r="H140" s="322"/>
      <c r="I140" s="323"/>
      <c r="J140" s="22">
        <v>1</v>
      </c>
      <c r="K140" s="36"/>
      <c r="L140" s="36"/>
      <c r="M140" s="5"/>
      <c r="N140" s="5"/>
      <c r="O140" s="5"/>
      <c r="P140" s="5"/>
      <c r="Q140" s="1"/>
    </row>
    <row r="141" spans="1:17" ht="16.5" thickBot="1">
      <c r="A141" s="1"/>
      <c r="C141" s="5"/>
      <c r="D141" s="5"/>
      <c r="E141" s="5"/>
      <c r="F141" s="5"/>
      <c r="G141" s="5"/>
      <c r="H141" s="5"/>
      <c r="I141" s="21" t="s">
        <v>5</v>
      </c>
      <c r="J141" s="11">
        <f>SUM(J140)</f>
        <v>1</v>
      </c>
      <c r="K141" s="57"/>
      <c r="L141" s="57"/>
      <c r="M141" s="5"/>
      <c r="N141" s="5"/>
      <c r="O141" s="5"/>
      <c r="P141" s="5"/>
      <c r="Q141" s="1"/>
    </row>
    <row r="142" spans="1:17" ht="15.75" customHeight="1">
      <c r="A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1"/>
    </row>
    <row r="143" spans="1:17" ht="15.75" thickBot="1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ht="19.5" thickBot="1">
      <c r="A144" s="1"/>
      <c r="C144" s="5"/>
      <c r="D144" s="5"/>
      <c r="E144" s="324" t="s">
        <v>17</v>
      </c>
      <c r="F144" s="325"/>
      <c r="G144" s="325"/>
      <c r="H144" s="325"/>
      <c r="I144" s="325"/>
      <c r="J144" s="326"/>
      <c r="K144" s="58"/>
      <c r="L144" s="58"/>
      <c r="M144" s="5"/>
      <c r="N144" s="5"/>
      <c r="O144" s="5"/>
      <c r="P144" s="5"/>
      <c r="Q144" s="1"/>
    </row>
    <row r="145" spans="1:17" ht="15.75" thickBot="1">
      <c r="A145" s="1"/>
      <c r="C145" s="5"/>
      <c r="D145" s="5"/>
      <c r="E145" s="321" t="s">
        <v>17</v>
      </c>
      <c r="F145" s="322"/>
      <c r="G145" s="322"/>
      <c r="H145" s="322"/>
      <c r="I145" s="323"/>
      <c r="J145" s="22">
        <v>1</v>
      </c>
      <c r="K145" s="36"/>
      <c r="L145" s="36"/>
      <c r="M145" s="5"/>
      <c r="N145" s="5"/>
      <c r="O145" s="5"/>
      <c r="P145" s="5"/>
      <c r="Q145" s="1"/>
    </row>
    <row r="146" spans="1:17" ht="16.5" thickBot="1">
      <c r="A146" s="1"/>
      <c r="C146" s="5"/>
      <c r="D146" s="5"/>
      <c r="E146" s="23"/>
      <c r="F146" s="23"/>
      <c r="G146" s="23"/>
      <c r="H146" s="23"/>
      <c r="I146" s="21" t="s">
        <v>5</v>
      </c>
      <c r="J146" s="11">
        <f>SUM(J145)</f>
        <v>1</v>
      </c>
      <c r="K146" s="57"/>
      <c r="L146" s="57"/>
      <c r="M146" s="5"/>
      <c r="N146" s="5"/>
      <c r="O146" s="5"/>
      <c r="P146" s="5"/>
      <c r="Q146" s="1"/>
    </row>
    <row r="147" spans="1:17">
      <c r="A147" s="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1"/>
    </row>
    <row r="148" spans="1:17">
      <c r="A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"/>
    </row>
    <row r="149" spans="1:17">
      <c r="A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"/>
    </row>
    <row r="150" spans="1:17" ht="15.75" thickBot="1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9.5" thickBot="1">
      <c r="A151" s="1"/>
      <c r="C151" s="5"/>
      <c r="D151" s="327" t="s">
        <v>18</v>
      </c>
      <c r="E151" s="328"/>
      <c r="F151" s="328"/>
      <c r="G151" s="328"/>
      <c r="H151" s="328"/>
      <c r="I151" s="328"/>
      <c r="J151" s="329"/>
      <c r="K151" s="111"/>
      <c r="L151" s="111"/>
      <c r="M151" s="5"/>
      <c r="N151" s="5"/>
      <c r="O151" s="5"/>
      <c r="P151" s="5"/>
      <c r="Q151" s="1"/>
    </row>
    <row r="152" spans="1:17" ht="15.75" thickBot="1">
      <c r="A152" s="1"/>
      <c r="C152" s="5"/>
      <c r="D152" s="24">
        <v>1</v>
      </c>
      <c r="E152" s="318" t="str">
        <f>+'[1]ACUM-MAYO'!A162</f>
        <v>ORDINARIA</v>
      </c>
      <c r="F152" s="319"/>
      <c r="G152" s="319"/>
      <c r="H152" s="320"/>
      <c r="I152" s="52">
        <v>13</v>
      </c>
      <c r="J152" s="25">
        <f>I152/I157</f>
        <v>0.9285714285714286</v>
      </c>
      <c r="K152" s="59"/>
      <c r="L152" s="59"/>
      <c r="M152" s="5"/>
      <c r="N152" s="5"/>
      <c r="O152" s="5"/>
      <c r="P152" s="5"/>
      <c r="Q152" s="1"/>
    </row>
    <row r="153" spans="1:17" ht="19.5" customHeight="1" thickBot="1">
      <c r="A153" s="1"/>
      <c r="C153" s="5"/>
      <c r="D153" s="24">
        <v>2</v>
      </c>
      <c r="E153" s="318" t="str">
        <f>+'[1]ACUM-MAYO'!A163</f>
        <v>FUNDAMENTAL</v>
      </c>
      <c r="F153" s="319"/>
      <c r="G153" s="319"/>
      <c r="H153" s="320"/>
      <c r="I153" s="52">
        <v>1</v>
      </c>
      <c r="J153" s="26">
        <f>I153/I157</f>
        <v>7.1428571428571425E-2</v>
      </c>
      <c r="K153" s="59"/>
      <c r="L153" s="59"/>
      <c r="M153" s="5"/>
      <c r="N153" s="5"/>
      <c r="O153" s="5"/>
      <c r="P153" s="5"/>
      <c r="Q153" s="1"/>
    </row>
    <row r="154" spans="1:17" ht="15.75" thickBot="1">
      <c r="A154" s="1"/>
      <c r="C154" s="5"/>
      <c r="D154" s="112">
        <v>4</v>
      </c>
      <c r="E154" s="318" t="str">
        <f>+'[1]ACUM-MAYO'!A165</f>
        <v>RESERVADA</v>
      </c>
      <c r="F154" s="319"/>
      <c r="G154" s="319"/>
      <c r="H154" s="320"/>
      <c r="I154" s="52">
        <v>0</v>
      </c>
      <c r="J154" s="26">
        <f>I154/I157</f>
        <v>0</v>
      </c>
      <c r="K154" s="59"/>
      <c r="L154" s="59"/>
      <c r="M154" s="5"/>
      <c r="N154" s="5"/>
      <c r="O154" s="5"/>
      <c r="P154" s="5"/>
      <c r="Q154" s="1"/>
    </row>
    <row r="155" spans="1:17" ht="15.75" thickBot="1">
      <c r="A155" s="1"/>
      <c r="C155" s="5"/>
      <c r="D155" s="24">
        <v>3</v>
      </c>
      <c r="E155" s="318" t="s">
        <v>26</v>
      </c>
      <c r="F155" s="319"/>
      <c r="G155" s="319"/>
      <c r="H155" s="320"/>
      <c r="I155" s="52">
        <v>0</v>
      </c>
      <c r="J155" s="28">
        <f>I155/I157</f>
        <v>0</v>
      </c>
      <c r="K155" s="59"/>
      <c r="L155" s="59"/>
      <c r="M155" s="5"/>
      <c r="N155" s="5"/>
      <c r="O155" s="5"/>
      <c r="P155" s="5"/>
      <c r="Q155" s="1"/>
    </row>
    <row r="156" spans="1:17" ht="15.75" thickBot="1">
      <c r="A156" s="1"/>
      <c r="C156" s="5"/>
      <c r="D156" s="5"/>
      <c r="E156" s="5"/>
      <c r="F156" s="5"/>
      <c r="G156" s="5"/>
      <c r="H156" s="5"/>
      <c r="I156" s="29"/>
      <c r="J156" s="30"/>
      <c r="K156" s="30"/>
      <c r="L156" s="30"/>
      <c r="M156" s="5"/>
      <c r="N156" s="5"/>
      <c r="O156" s="5"/>
      <c r="P156" s="5"/>
      <c r="Q156" s="1"/>
    </row>
    <row r="157" spans="1:17" ht="16.5" thickBot="1">
      <c r="A157" s="1"/>
      <c r="C157" s="5"/>
      <c r="D157" s="15"/>
      <c r="E157" s="31"/>
      <c r="F157" s="31"/>
      <c r="G157" s="31"/>
      <c r="H157" s="53" t="s">
        <v>5</v>
      </c>
      <c r="I157" s="11">
        <f>SUM(I152:I156)</f>
        <v>14</v>
      </c>
      <c r="J157" s="32">
        <f>SUM(J152:J155)</f>
        <v>1</v>
      </c>
      <c r="K157" s="60"/>
      <c r="L157" s="60"/>
      <c r="M157" s="5"/>
      <c r="N157" s="5"/>
      <c r="O157" s="5"/>
      <c r="P157" s="5"/>
      <c r="Q157" s="1"/>
    </row>
    <row r="158" spans="1:17">
      <c r="A158" s="1"/>
      <c r="C158" s="5"/>
      <c r="D158" s="5"/>
      <c r="E158" s="5"/>
      <c r="F158" s="5"/>
      <c r="G158" s="5"/>
      <c r="H158" s="33"/>
      <c r="I158" s="5"/>
      <c r="J158" s="5"/>
      <c r="K158" s="5"/>
      <c r="L158" s="5"/>
      <c r="M158" s="5"/>
      <c r="N158" s="5"/>
      <c r="O158" s="5"/>
      <c r="P158" s="5"/>
      <c r="Q158" s="1"/>
    </row>
    <row r="159" spans="1:17" s="16" customFormat="1" ht="15.75">
      <c r="A159" s="14"/>
      <c r="B159" s="15"/>
      <c r="C159" s="15"/>
      <c r="D159" s="5"/>
      <c r="E159" s="5"/>
      <c r="F159" s="5"/>
      <c r="G159" s="5"/>
      <c r="H159" s="33"/>
      <c r="I159" s="5"/>
      <c r="J159" s="5"/>
      <c r="K159" s="5"/>
      <c r="L159" s="5"/>
      <c r="M159" s="15"/>
      <c r="N159" s="15"/>
      <c r="O159" s="15"/>
      <c r="P159" s="15"/>
      <c r="Q159" s="14"/>
    </row>
    <row r="160" spans="1:17">
      <c r="A160" s="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1"/>
    </row>
    <row r="161" spans="1:17">
      <c r="A161" s="1"/>
      <c r="C161" s="5"/>
      <c r="D161" s="5"/>
      <c r="E161" s="5"/>
      <c r="F161" s="5"/>
      <c r="G161" s="5"/>
      <c r="H161" s="33"/>
      <c r="I161" s="5"/>
      <c r="J161" s="5"/>
      <c r="K161" s="5"/>
      <c r="L161" s="5"/>
      <c r="M161" s="5"/>
      <c r="N161" s="5"/>
      <c r="O161" s="5"/>
      <c r="P161" s="5"/>
      <c r="Q161" s="1"/>
    </row>
    <row r="162" spans="1:17">
      <c r="A162" s="1"/>
      <c r="C162" s="5"/>
      <c r="D162" s="5"/>
      <c r="E162" s="5"/>
      <c r="F162" s="5"/>
      <c r="G162" s="5"/>
      <c r="H162" s="33"/>
      <c r="I162" s="5"/>
      <c r="J162" s="5"/>
      <c r="K162" s="5"/>
      <c r="L162" s="5"/>
      <c r="M162" s="5"/>
      <c r="N162" s="5"/>
      <c r="O162" s="5"/>
      <c r="P162" s="5"/>
      <c r="Q162" s="1"/>
    </row>
    <row r="163" spans="1:17">
      <c r="A163" s="1"/>
      <c r="C163" s="5"/>
      <c r="D163" s="5"/>
      <c r="E163" s="5"/>
      <c r="F163" s="5"/>
      <c r="G163" s="5"/>
      <c r="H163" s="33"/>
      <c r="I163" s="5"/>
      <c r="J163" s="5"/>
      <c r="K163" s="5"/>
      <c r="L163" s="5"/>
      <c r="M163" s="5"/>
      <c r="N163" s="5"/>
      <c r="O163" s="5"/>
      <c r="P163" s="5"/>
      <c r="Q163" s="1"/>
    </row>
    <row r="164" spans="1:17">
      <c r="A164" s="1"/>
      <c r="C164" s="5"/>
      <c r="D164" s="5"/>
      <c r="E164" s="5"/>
      <c r="F164" s="5"/>
      <c r="G164" s="5"/>
      <c r="H164" s="33"/>
      <c r="I164" s="5"/>
      <c r="J164" s="5"/>
      <c r="K164" s="5"/>
      <c r="L164" s="5"/>
      <c r="M164" s="5"/>
      <c r="N164" s="5"/>
      <c r="O164" s="5"/>
      <c r="P164" s="5"/>
      <c r="Q164" s="1"/>
    </row>
    <row r="165" spans="1:17">
      <c r="A165" s="1"/>
      <c r="C165" s="5"/>
      <c r="D165" s="5"/>
      <c r="E165" s="5"/>
      <c r="F165" s="5"/>
      <c r="G165" s="5"/>
      <c r="H165" s="33"/>
      <c r="I165" s="5"/>
      <c r="J165" s="5"/>
      <c r="K165" s="5"/>
      <c r="L165" s="5"/>
      <c r="M165" s="5"/>
      <c r="N165" s="5"/>
      <c r="O165" s="5"/>
      <c r="P165" s="5"/>
      <c r="Q165" s="1"/>
    </row>
    <row r="166" spans="1:17">
      <c r="A166" s="1"/>
      <c r="C166" s="5"/>
      <c r="D166" s="5"/>
      <c r="E166" s="5"/>
      <c r="F166" s="5"/>
      <c r="G166" s="5"/>
      <c r="H166" s="33"/>
      <c r="I166" s="5"/>
      <c r="J166" s="5"/>
      <c r="K166" s="5"/>
      <c r="L166" s="5"/>
      <c r="M166" s="5"/>
      <c r="N166" s="5"/>
      <c r="O166" s="5"/>
      <c r="P166" s="5"/>
      <c r="Q166" s="1"/>
    </row>
    <row r="167" spans="1:17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>
      <c r="A168" s="1"/>
      <c r="C168" s="5"/>
      <c r="D168" s="5"/>
      <c r="E168" s="5"/>
      <c r="F168" s="5"/>
      <c r="G168" s="5"/>
      <c r="H168" s="33"/>
      <c r="I168" s="5"/>
      <c r="J168" s="5"/>
      <c r="K168" s="5"/>
      <c r="L168" s="5"/>
      <c r="M168" s="5"/>
      <c r="N168" s="5"/>
      <c r="O168" s="5"/>
      <c r="P168" s="5"/>
      <c r="Q168" s="1"/>
    </row>
    <row r="169" spans="1:17">
      <c r="A169" s="1"/>
      <c r="C169" s="5"/>
      <c r="D169" s="5"/>
      <c r="E169" s="5"/>
      <c r="F169" s="5"/>
      <c r="G169" s="5"/>
      <c r="H169" s="33"/>
      <c r="I169" s="5"/>
      <c r="J169" s="5"/>
      <c r="K169" s="5"/>
      <c r="L169" s="5"/>
      <c r="M169" s="5"/>
      <c r="N169" s="5"/>
      <c r="O169" s="5"/>
      <c r="P169" s="5"/>
      <c r="Q169" s="1"/>
    </row>
    <row r="170" spans="1:17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ht="15.75" thickBot="1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ht="19.5" thickBot="1">
      <c r="A180" s="1"/>
      <c r="C180" s="5"/>
      <c r="D180" s="327" t="s">
        <v>19</v>
      </c>
      <c r="E180" s="328"/>
      <c r="F180" s="328"/>
      <c r="G180" s="328"/>
      <c r="H180" s="328"/>
      <c r="I180" s="328"/>
      <c r="J180" s="329"/>
      <c r="K180" s="111"/>
      <c r="L180" s="111"/>
      <c r="M180" s="5"/>
      <c r="N180" s="5"/>
      <c r="O180" s="5"/>
      <c r="P180" s="5"/>
      <c r="Q180" s="1"/>
    </row>
    <row r="181" spans="1:17" ht="15.75" thickBot="1">
      <c r="A181" s="1"/>
      <c r="C181" s="5"/>
      <c r="D181" s="24">
        <v>1</v>
      </c>
      <c r="E181" s="318" t="str">
        <f>+'[1]ACUM-MAYO'!A173</f>
        <v>ECONOMICA ADMINISTRATIVA</v>
      </c>
      <c r="F181" s="319"/>
      <c r="G181" s="319"/>
      <c r="H181" s="320"/>
      <c r="I181" s="52">
        <v>14</v>
      </c>
      <c r="J181" s="34">
        <f>I181/I186</f>
        <v>1</v>
      </c>
      <c r="K181" s="54"/>
      <c r="L181" s="54"/>
      <c r="M181" s="5"/>
      <c r="N181" s="5"/>
      <c r="O181" s="5"/>
      <c r="P181" s="5"/>
      <c r="Q181" s="1"/>
    </row>
    <row r="182" spans="1:17" ht="19.5" customHeight="1" thickBot="1">
      <c r="A182" s="1"/>
      <c r="C182" s="5"/>
      <c r="D182" s="24">
        <v>2</v>
      </c>
      <c r="E182" s="318" t="str">
        <f>+'[1]ACUM-MAYO'!A174</f>
        <v>TRAMITE</v>
      </c>
      <c r="F182" s="319"/>
      <c r="G182" s="319"/>
      <c r="H182" s="320"/>
      <c r="I182" s="52">
        <v>0</v>
      </c>
      <c r="J182" s="17">
        <f>I182/I186</f>
        <v>0</v>
      </c>
      <c r="K182" s="54"/>
      <c r="L182" s="54"/>
      <c r="M182" s="5"/>
      <c r="N182" s="5"/>
      <c r="O182" s="5"/>
      <c r="P182" s="5"/>
      <c r="Q182" s="1"/>
    </row>
    <row r="183" spans="1:17" ht="15.75" customHeight="1" thickBot="1">
      <c r="A183" s="1"/>
      <c r="C183" s="5"/>
      <c r="D183" s="24">
        <v>3</v>
      </c>
      <c r="E183" s="318" t="str">
        <f>+'[1]ACUM-MAYO'!A175</f>
        <v>SERV. PUB.</v>
      </c>
      <c r="F183" s="319"/>
      <c r="G183" s="319"/>
      <c r="H183" s="320"/>
      <c r="I183" s="52">
        <v>0</v>
      </c>
      <c r="J183" s="17">
        <f>I183/I186</f>
        <v>0</v>
      </c>
      <c r="K183" s="54"/>
      <c r="L183" s="54"/>
      <c r="M183" s="5"/>
      <c r="N183" s="5"/>
      <c r="O183" s="5"/>
      <c r="P183" s="5"/>
      <c r="Q183" s="1"/>
    </row>
    <row r="184" spans="1:17" ht="15.75" thickBot="1">
      <c r="A184" s="1"/>
      <c r="C184" s="5"/>
      <c r="D184" s="24">
        <v>4</v>
      </c>
      <c r="E184" s="318" t="str">
        <f>+'[1]ACUM-MAYO'!A176</f>
        <v>LEGAL</v>
      </c>
      <c r="F184" s="319"/>
      <c r="G184" s="319"/>
      <c r="H184" s="320"/>
      <c r="I184" s="52">
        <v>0</v>
      </c>
      <c r="J184" s="35">
        <f>I184/I186</f>
        <v>0</v>
      </c>
      <c r="K184" s="54"/>
      <c r="L184" s="54"/>
      <c r="M184" s="5"/>
      <c r="N184" s="5"/>
      <c r="O184" s="5"/>
      <c r="P184" s="5"/>
      <c r="Q184" s="1"/>
    </row>
    <row r="185" spans="1:17" ht="15.75" customHeight="1" thickBot="1">
      <c r="A185" s="1"/>
      <c r="C185" s="5"/>
      <c r="D185" s="36"/>
      <c r="E185" s="37"/>
      <c r="F185" s="37"/>
      <c r="G185" s="37"/>
      <c r="H185" s="37"/>
      <c r="I185" s="37"/>
      <c r="J185" s="37"/>
      <c r="K185" s="37"/>
      <c r="L185" s="37"/>
      <c r="M185" s="5"/>
      <c r="N185" s="5"/>
      <c r="O185" s="5"/>
      <c r="P185" s="5"/>
      <c r="Q185" s="1"/>
    </row>
    <row r="186" spans="1:17" ht="16.5" thickBot="1">
      <c r="A186" s="1"/>
      <c r="C186" s="5"/>
      <c r="D186" s="15"/>
      <c r="E186" s="15"/>
      <c r="F186" s="15"/>
      <c r="G186" s="15"/>
      <c r="H186" s="18" t="s">
        <v>5</v>
      </c>
      <c r="I186" s="11">
        <f>SUM(I181:I184)</f>
        <v>14</v>
      </c>
      <c r="J186" s="19">
        <f>SUM(J181:J184)</f>
        <v>1</v>
      </c>
      <c r="K186" s="55"/>
      <c r="L186" s="55"/>
      <c r="M186" s="5"/>
      <c r="N186" s="5"/>
      <c r="O186" s="5"/>
      <c r="P186" s="5"/>
      <c r="Q186" s="1"/>
    </row>
    <row r="187" spans="1:17">
      <c r="A187" s="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7"/>
      <c r="N187" s="5"/>
      <c r="O187" s="5"/>
      <c r="P187" s="5"/>
      <c r="Q187" s="1"/>
    </row>
    <row r="188" spans="1:17" s="16" customFormat="1" ht="15.75">
      <c r="A188" s="14"/>
      <c r="B188" s="15"/>
      <c r="C188" s="15"/>
      <c r="D188" s="5"/>
      <c r="E188" s="5"/>
      <c r="F188" s="5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4"/>
    </row>
    <row r="189" spans="1:17">
      <c r="A189" s="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1"/>
    </row>
    <row r="190" spans="1:17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1"/>
    </row>
    <row r="191" spans="1:17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1"/>
    </row>
    <row r="192" spans="1:17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N199" s="5"/>
      <c r="O199" s="5"/>
      <c r="P199" s="5"/>
      <c r="Q199" s="1"/>
    </row>
    <row r="200" spans="1:17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>
      <c r="A203" s="1"/>
      <c r="C203" s="5"/>
      <c r="D203" s="37"/>
      <c r="E203" s="37"/>
      <c r="F203" s="37"/>
      <c r="G203" s="38"/>
      <c r="H203" s="33"/>
      <c r="I203" s="5"/>
      <c r="J203" s="5"/>
      <c r="K203" s="5"/>
      <c r="L203" s="5"/>
      <c r="M203" s="5"/>
      <c r="N203" s="5"/>
      <c r="O203" s="5"/>
      <c r="P203" s="5"/>
      <c r="Q203" s="1"/>
    </row>
    <row r="204" spans="1:17">
      <c r="A204" s="1"/>
      <c r="C204" s="5"/>
      <c r="D204" s="37"/>
      <c r="E204" s="37"/>
      <c r="F204" s="37"/>
      <c r="G204" s="38"/>
      <c r="H204" s="33"/>
      <c r="I204" s="5"/>
      <c r="J204" s="5"/>
      <c r="K204" s="5"/>
      <c r="L204" s="5"/>
      <c r="M204" s="5"/>
      <c r="N204" s="5"/>
      <c r="O204" s="5"/>
      <c r="P204" s="5"/>
      <c r="Q204" s="1"/>
    </row>
    <row r="205" spans="1:17">
      <c r="A205" s="1"/>
      <c r="C205" s="5"/>
      <c r="D205" s="37"/>
      <c r="E205" s="37"/>
      <c r="F205" s="37"/>
      <c r="G205" s="38"/>
      <c r="H205" s="33"/>
      <c r="I205" s="5"/>
      <c r="J205" s="5"/>
      <c r="K205" s="5"/>
      <c r="L205" s="5"/>
      <c r="M205" s="5"/>
      <c r="N205" s="5"/>
      <c r="O205" s="5"/>
      <c r="P205" s="5"/>
      <c r="Q205" s="1"/>
    </row>
    <row r="206" spans="1:17" ht="15.75" thickBot="1">
      <c r="A206" s="1"/>
      <c r="C206" s="5"/>
      <c r="D206" s="37"/>
      <c r="E206" s="37"/>
      <c r="F206" s="37"/>
      <c r="G206" s="38"/>
      <c r="H206" s="33"/>
      <c r="I206" s="5"/>
      <c r="J206" s="5"/>
      <c r="K206" s="5"/>
      <c r="L206" s="5"/>
      <c r="M206" s="5"/>
      <c r="N206" s="5"/>
      <c r="O206" s="5"/>
      <c r="P206" s="5"/>
      <c r="Q206" s="1"/>
    </row>
    <row r="207" spans="1:17" ht="19.5" thickBot="1">
      <c r="A207" s="1"/>
      <c r="C207" s="5"/>
      <c r="D207" s="327" t="s">
        <v>20</v>
      </c>
      <c r="E207" s="328"/>
      <c r="F207" s="328"/>
      <c r="G207" s="328"/>
      <c r="H207" s="328"/>
      <c r="I207" s="328"/>
      <c r="J207" s="329"/>
      <c r="K207" s="111"/>
      <c r="L207" s="111"/>
      <c r="M207" s="5"/>
      <c r="N207" s="5"/>
      <c r="O207" s="5"/>
      <c r="P207" s="5"/>
      <c r="Q207" s="1"/>
    </row>
    <row r="208" spans="1:17" ht="15.75" thickBot="1">
      <c r="A208" s="1"/>
      <c r="C208" s="5"/>
      <c r="D208" s="24">
        <v>1</v>
      </c>
      <c r="E208" s="39" t="str">
        <f>+'[1]ACUM-MAYO'!A186</f>
        <v>INFOMEX</v>
      </c>
      <c r="F208" s="40"/>
      <c r="G208" s="40"/>
      <c r="H208" s="41"/>
      <c r="I208" s="52">
        <v>8</v>
      </c>
      <c r="J208" s="34">
        <f>I208/I213</f>
        <v>0.5</v>
      </c>
      <c r="K208" s="54"/>
      <c r="L208" s="54"/>
      <c r="M208" s="5"/>
      <c r="N208" s="5"/>
      <c r="O208" s="5"/>
      <c r="P208" s="5"/>
      <c r="Q208" s="1"/>
    </row>
    <row r="209" spans="1:17" ht="19.5" customHeight="1" thickBot="1">
      <c r="A209" s="1"/>
      <c r="C209" s="5"/>
      <c r="D209" s="24">
        <v>2</v>
      </c>
      <c r="E209" s="39" t="str">
        <f>+'[1]ACUM-MAYO'!A187</f>
        <v>CORREO ELECTRONICO</v>
      </c>
      <c r="F209" s="40"/>
      <c r="G209" s="40"/>
      <c r="H209" s="41"/>
      <c r="I209" s="52">
        <v>3</v>
      </c>
      <c r="J209" s="34">
        <f>I209/I213</f>
        <v>0.1875</v>
      </c>
      <c r="K209" s="54"/>
      <c r="L209" s="54"/>
      <c r="M209" s="5"/>
      <c r="N209" s="5"/>
      <c r="O209" s="5"/>
      <c r="P209" s="5"/>
      <c r="Q209" s="1"/>
    </row>
    <row r="210" spans="1:17" ht="15.75" customHeight="1" thickBot="1">
      <c r="A210" s="1"/>
      <c r="C210" s="5"/>
      <c r="D210" s="24">
        <v>3</v>
      </c>
      <c r="E210" s="39" t="str">
        <f>+'[1]ACUM-MAYO'!A188</f>
        <v>NOTIFICACIÓN PERSONAL</v>
      </c>
      <c r="F210" s="40"/>
      <c r="G210" s="40"/>
      <c r="H210" s="41"/>
      <c r="I210" s="52">
        <v>5</v>
      </c>
      <c r="J210" s="34">
        <f>I210/I213</f>
        <v>0.3125</v>
      </c>
      <c r="K210" s="54"/>
      <c r="L210" s="54"/>
      <c r="M210" s="5"/>
      <c r="N210" s="5"/>
      <c r="O210" s="5"/>
      <c r="P210" s="5"/>
      <c r="Q210" s="1"/>
    </row>
    <row r="211" spans="1:17" ht="15.75" customHeight="1" thickBot="1">
      <c r="A211" s="1"/>
      <c r="C211" s="5"/>
      <c r="D211" s="24">
        <v>4</v>
      </c>
      <c r="E211" s="39" t="str">
        <f>+'[1]ACUM-MAYO'!A189</f>
        <v>LISTAS</v>
      </c>
      <c r="F211" s="40"/>
      <c r="G211" s="113"/>
      <c r="H211" s="114"/>
      <c r="I211" s="52">
        <v>0</v>
      </c>
      <c r="J211" s="34">
        <f>I211/I213</f>
        <v>0</v>
      </c>
      <c r="K211" s="54"/>
      <c r="L211" s="54"/>
      <c r="M211" s="5"/>
      <c r="N211" s="42"/>
      <c r="O211" s="5"/>
      <c r="P211" s="5"/>
      <c r="Q211" s="1"/>
    </row>
    <row r="212" spans="1:17" ht="15.75" customHeight="1" thickBot="1">
      <c r="A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2"/>
      <c r="O212" s="5"/>
      <c r="P212" s="5"/>
      <c r="Q212" s="1"/>
    </row>
    <row r="213" spans="1:17" ht="15.75" customHeight="1" thickBot="1">
      <c r="A213" s="1"/>
      <c r="C213" s="5"/>
      <c r="D213" s="15"/>
      <c r="E213" s="31"/>
      <c r="F213" s="31"/>
      <c r="G213" s="31"/>
      <c r="H213" s="18" t="s">
        <v>5</v>
      </c>
      <c r="I213" s="11">
        <f>SUM(I208:I212)</f>
        <v>16</v>
      </c>
      <c r="J213" s="19">
        <f>SUM(J208:J212)</f>
        <v>1</v>
      </c>
      <c r="K213" s="55"/>
      <c r="L213" s="55"/>
      <c r="M213" s="5"/>
      <c r="N213" s="5"/>
      <c r="O213" s="5"/>
      <c r="P213" s="5"/>
      <c r="Q213" s="1"/>
    </row>
    <row r="214" spans="1:17">
      <c r="A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1"/>
    </row>
    <row r="215" spans="1:17" s="16" customFormat="1" ht="15.75">
      <c r="A215" s="14"/>
      <c r="B215" s="15"/>
      <c r="C215" s="15"/>
      <c r="D215" s="5"/>
      <c r="E215" s="5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4"/>
    </row>
    <row r="216" spans="1:17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1"/>
    </row>
    <row r="217" spans="1:17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ht="15.75" thickBot="1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9.5" thickBot="1">
      <c r="A234" s="1"/>
      <c r="C234" s="5"/>
      <c r="D234" s="324" t="s">
        <v>30</v>
      </c>
      <c r="E234" s="350"/>
      <c r="F234" s="350"/>
      <c r="G234" s="326"/>
      <c r="H234" s="62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27" customHeight="1" thickBot="1">
      <c r="A235" s="1"/>
      <c r="C235" s="5"/>
      <c r="D235" s="10">
        <v>1</v>
      </c>
      <c r="E235" s="310" t="s">
        <v>31</v>
      </c>
      <c r="F235" s="311"/>
      <c r="G235" s="65">
        <v>0</v>
      </c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9.5" customHeight="1" thickBot="1">
      <c r="A236" s="1"/>
      <c r="C236" s="45"/>
      <c r="D236" s="10">
        <v>2</v>
      </c>
      <c r="E236" s="310" t="s">
        <v>32</v>
      </c>
      <c r="F236" s="311"/>
      <c r="G236" s="63">
        <v>9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4" customHeight="1" thickBot="1">
      <c r="A237" s="1"/>
      <c r="C237" s="46"/>
      <c r="D237" s="10">
        <v>3</v>
      </c>
      <c r="E237" s="310" t="s">
        <v>33</v>
      </c>
      <c r="F237" s="311"/>
      <c r="G237" s="63">
        <v>5</v>
      </c>
      <c r="H237" s="5"/>
      <c r="I237" s="5"/>
      <c r="J237" s="5"/>
      <c r="K237" s="5"/>
      <c r="L237" s="5"/>
      <c r="M237" s="5"/>
      <c r="N237" s="5"/>
      <c r="O237" s="5"/>
      <c r="P237" s="1"/>
      <c r="Q237" s="48"/>
    </row>
    <row r="238" spans="1:17" ht="15.75" customHeight="1" thickBot="1">
      <c r="A238" s="1"/>
      <c r="C238" s="46"/>
      <c r="D238" s="10">
        <v>4</v>
      </c>
      <c r="E238" s="310" t="s">
        <v>34</v>
      </c>
      <c r="F238" s="311"/>
      <c r="G238" s="63">
        <v>0</v>
      </c>
      <c r="H238" s="5"/>
      <c r="I238" s="5"/>
      <c r="J238" s="5"/>
      <c r="K238" s="5"/>
      <c r="L238" s="5"/>
      <c r="M238" s="5"/>
      <c r="N238" s="5"/>
      <c r="O238" s="5"/>
      <c r="P238" s="1"/>
      <c r="Q238" s="48"/>
    </row>
    <row r="239" spans="1:17" ht="15.75" customHeight="1" thickBot="1">
      <c r="A239" s="1"/>
      <c r="C239" s="46"/>
      <c r="D239" s="10">
        <v>5</v>
      </c>
      <c r="E239" s="310" t="s">
        <v>35</v>
      </c>
      <c r="F239" s="311"/>
      <c r="G239" s="63">
        <v>0</v>
      </c>
      <c r="H239" s="5"/>
      <c r="I239" s="5"/>
      <c r="J239" s="5"/>
      <c r="K239" s="5"/>
      <c r="L239" s="5"/>
      <c r="M239" s="5"/>
      <c r="N239" s="5"/>
      <c r="O239" s="5"/>
      <c r="P239" s="1"/>
      <c r="Q239" s="48"/>
    </row>
    <row r="240" spans="1:17" ht="15.75" customHeight="1" thickBot="1">
      <c r="A240" s="1"/>
      <c r="C240" s="46"/>
      <c r="D240" s="10">
        <v>6</v>
      </c>
      <c r="E240" s="310" t="s">
        <v>36</v>
      </c>
      <c r="F240" s="311"/>
      <c r="G240" s="63">
        <v>1</v>
      </c>
      <c r="H240" s="5"/>
      <c r="I240" s="5"/>
      <c r="J240" s="5"/>
      <c r="K240" s="5"/>
      <c r="L240" s="5"/>
      <c r="M240" s="5"/>
      <c r="N240" s="5"/>
      <c r="O240" s="5"/>
      <c r="P240" s="1"/>
      <c r="Q240" s="48"/>
    </row>
    <row r="241" spans="1:17" ht="15.75" customHeight="1" thickBot="1">
      <c r="A241" s="1"/>
      <c r="C241" s="46"/>
      <c r="D241" s="10">
        <v>7</v>
      </c>
      <c r="E241" s="310" t="s">
        <v>37</v>
      </c>
      <c r="F241" s="311"/>
      <c r="G241" s="63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8"/>
    </row>
    <row r="242" spans="1:17" ht="5.25" customHeight="1">
      <c r="A242" s="1"/>
      <c r="C242" s="46"/>
      <c r="D242" s="5"/>
      <c r="E242" s="353"/>
      <c r="F242" s="353"/>
      <c r="G242" s="115"/>
      <c r="H242" s="115"/>
      <c r="I242" s="5"/>
      <c r="J242" s="5"/>
      <c r="K242" s="5"/>
      <c r="L242" s="1"/>
      <c r="M242" s="48"/>
    </row>
    <row r="243" spans="1:17" ht="21" hidden="1" customHeight="1">
      <c r="A243" s="1"/>
      <c r="C243" s="46"/>
      <c r="D243" s="5"/>
      <c r="E243" s="5"/>
      <c r="F243" s="5"/>
      <c r="G243" s="5"/>
      <c r="H243" s="5"/>
      <c r="I243" s="5"/>
      <c r="J243" s="5"/>
      <c r="K243" s="5"/>
      <c r="L243" s="1"/>
      <c r="M243" s="48"/>
    </row>
    <row r="244" spans="1:17" ht="15.75" hidden="1" customHeight="1">
      <c r="A244" s="1"/>
      <c r="C244" s="46"/>
      <c r="D244" s="5"/>
      <c r="E244" s="5"/>
      <c r="F244" s="5"/>
      <c r="G244" s="5"/>
      <c r="H244" s="5"/>
      <c r="I244" s="5"/>
      <c r="J244" s="5"/>
      <c r="K244" s="5"/>
      <c r="L244" s="1"/>
      <c r="M244" s="48"/>
    </row>
    <row r="245" spans="1:17" ht="5.25" hidden="1" customHeight="1">
      <c r="A245" s="1"/>
      <c r="C245" s="46"/>
      <c r="D245" s="5"/>
      <c r="E245" s="5"/>
      <c r="F245" s="5"/>
      <c r="G245" s="5"/>
      <c r="H245" s="5"/>
      <c r="I245" s="5"/>
      <c r="J245" s="5"/>
      <c r="K245" s="5"/>
      <c r="L245" s="1"/>
      <c r="M245" s="48"/>
    </row>
    <row r="246" spans="1:17" ht="15.75" hidden="1" customHeight="1">
      <c r="A246" s="1"/>
      <c r="C246" s="46"/>
      <c r="D246" s="5"/>
      <c r="E246" s="5"/>
      <c r="F246" s="5"/>
      <c r="G246" s="5"/>
      <c r="H246" s="5"/>
      <c r="I246" s="5"/>
      <c r="J246" s="5"/>
      <c r="K246" s="5"/>
      <c r="L246" s="1"/>
      <c r="M246" s="48"/>
    </row>
    <row r="247" spans="1:17" ht="15.75" hidden="1" customHeight="1">
      <c r="A247" s="1"/>
      <c r="C247" s="46"/>
      <c r="D247" s="5"/>
      <c r="E247" s="5"/>
      <c r="F247" s="5"/>
      <c r="G247" s="5"/>
      <c r="H247" s="5"/>
      <c r="I247" s="5"/>
      <c r="J247" s="5"/>
      <c r="K247" s="5"/>
      <c r="L247" s="1"/>
      <c r="M247" s="48"/>
    </row>
    <row r="248" spans="1:17" ht="15.75" hidden="1" customHeight="1">
      <c r="A248" s="1"/>
      <c r="C248" s="46"/>
      <c r="D248" s="5"/>
      <c r="E248" s="5"/>
      <c r="F248" s="5"/>
      <c r="G248" s="5"/>
      <c r="H248" s="5"/>
      <c r="I248" s="5"/>
      <c r="J248" s="5"/>
      <c r="K248" s="5"/>
      <c r="L248" s="1"/>
      <c r="M248" s="48"/>
    </row>
    <row r="249" spans="1:17" ht="15.75" hidden="1" customHeight="1">
      <c r="A249" s="1"/>
      <c r="C249" s="46"/>
      <c r="D249" s="5"/>
      <c r="E249" s="5"/>
      <c r="F249" s="5"/>
      <c r="G249" s="5"/>
      <c r="H249" s="5"/>
      <c r="I249" s="5"/>
      <c r="J249" s="5"/>
      <c r="K249" s="5"/>
      <c r="L249" s="1"/>
      <c r="M249" s="48"/>
    </row>
    <row r="250" spans="1:17" ht="15.75" hidden="1" customHeight="1">
      <c r="A250" s="1"/>
      <c r="C250" s="46"/>
      <c r="D250" s="5"/>
      <c r="E250" s="5"/>
      <c r="F250" s="5"/>
      <c r="G250" s="5"/>
      <c r="H250" s="5"/>
      <c r="I250" s="5"/>
      <c r="J250" s="5"/>
      <c r="K250" s="5"/>
      <c r="L250" s="1"/>
      <c r="M250" s="48"/>
    </row>
    <row r="251" spans="1:17" ht="15.75" hidden="1" customHeight="1">
      <c r="A251" s="1"/>
      <c r="C251" s="46"/>
      <c r="D251" s="5"/>
      <c r="E251" s="5"/>
      <c r="F251" s="5"/>
      <c r="G251" s="5"/>
      <c r="H251" s="5"/>
      <c r="I251" s="5"/>
      <c r="J251" s="5"/>
      <c r="K251" s="5"/>
      <c r="L251" s="1"/>
      <c r="M251" s="48"/>
    </row>
    <row r="252" spans="1:17" ht="15.75" hidden="1" customHeight="1">
      <c r="A252" s="1"/>
      <c r="C252" s="46"/>
      <c r="D252" s="5"/>
      <c r="E252" s="5"/>
      <c r="F252" s="5"/>
      <c r="G252" s="5"/>
      <c r="H252" s="5"/>
      <c r="I252" s="5"/>
      <c r="J252" s="5"/>
      <c r="K252" s="5"/>
      <c r="L252" s="1"/>
      <c r="M252" s="48"/>
    </row>
    <row r="253" spans="1:17" ht="15.75" hidden="1" customHeight="1">
      <c r="A253" s="1"/>
      <c r="C253" s="46"/>
      <c r="D253" s="5"/>
      <c r="E253" s="5"/>
      <c r="F253" s="5"/>
      <c r="G253" s="5"/>
      <c r="H253" s="5"/>
      <c r="I253" s="5"/>
      <c r="J253" s="5"/>
      <c r="K253" s="5"/>
      <c r="L253" s="1"/>
      <c r="M253" s="48"/>
    </row>
    <row r="254" spans="1:17" ht="15.75" hidden="1" customHeight="1">
      <c r="A254" s="1"/>
      <c r="C254" s="46"/>
      <c r="D254" s="5"/>
      <c r="E254" s="5"/>
      <c r="F254" s="5"/>
      <c r="G254" s="5"/>
      <c r="H254" s="5"/>
      <c r="I254" s="5"/>
      <c r="J254" s="5"/>
      <c r="K254" s="5"/>
      <c r="L254" s="1"/>
      <c r="M254" s="48"/>
    </row>
    <row r="255" spans="1:17" ht="15.75" hidden="1" customHeight="1">
      <c r="A255" s="1"/>
      <c r="C255" s="46"/>
      <c r="D255" s="5"/>
      <c r="E255" s="5"/>
      <c r="F255" s="5"/>
      <c r="G255" s="5"/>
      <c r="H255" s="5"/>
      <c r="I255" s="5"/>
      <c r="J255" s="5"/>
      <c r="K255" s="5"/>
      <c r="L255" s="1"/>
      <c r="M255" s="48"/>
    </row>
    <row r="256" spans="1:17" ht="15.75" hidden="1" customHeight="1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hidden="1" customHeight="1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hidden="1" customHeight="1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hidden="1" customHeight="1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hidden="1" customHeight="1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hidden="1" customHeight="1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6" hidden="1" customHeight="1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hidden="1" customHeight="1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hidden="1" customHeight="1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hidden="1" customHeight="1">
      <c r="A265" s="1"/>
      <c r="C265" s="46"/>
      <c r="D265" s="5"/>
      <c r="E265" s="5"/>
      <c r="F265" s="5"/>
      <c r="G265" s="5"/>
      <c r="H265" s="5"/>
      <c r="I265" s="5"/>
      <c r="J265" s="5"/>
      <c r="K265" s="5"/>
      <c r="L265" s="1"/>
      <c r="M265" s="48"/>
    </row>
    <row r="266" spans="1:13" ht="15.75" hidden="1" customHeight="1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hidden="1" customHeight="1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hidden="1" customHeight="1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31.5" hidden="1" customHeight="1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hidden="1" customHeight="1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hidden="1" customHeight="1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2.75" hidden="1" customHeight="1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hidden="1" customHeight="1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hidden="1" customHeight="1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hidden="1" customHeight="1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8.75" hidden="1" customHeight="1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hidden="1" customHeight="1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hidden="1" customHeight="1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hidden="1" customHeight="1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21" hidden="1" customHeight="1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hidden="1" customHeight="1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27.75" hidden="1" customHeight="1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hidden="1" customHeight="1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hidden="1" customHeight="1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hidden="1" customHeight="1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hidden="1" customHeight="1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7.25" hidden="1" customHeight="1">
      <c r="A287" s="1"/>
      <c r="C287" s="46"/>
      <c r="D287" s="5"/>
      <c r="E287" s="5"/>
      <c r="F287" s="5"/>
      <c r="G287" s="5"/>
      <c r="H287" s="5"/>
      <c r="I287" s="5"/>
      <c r="J287" s="5"/>
      <c r="K287" s="5"/>
      <c r="L287" s="1"/>
      <c r="M287" s="48"/>
    </row>
    <row r="288" spans="1:13" ht="15.75" hidden="1" customHeight="1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7" ht="15.75" hidden="1" customHeight="1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7" ht="15.75" hidden="1" customHeight="1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7" ht="15.75" hidden="1" customHeight="1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7" ht="5.25" customHeight="1" thickBot="1">
      <c r="A292" s="1"/>
      <c r="L292" s="1"/>
      <c r="M292" s="48"/>
    </row>
    <row r="293" spans="1:17" ht="15.75" customHeight="1" thickBot="1">
      <c r="A293" s="1"/>
      <c r="C293" s="46"/>
      <c r="D293" s="5"/>
      <c r="E293" s="351" t="s">
        <v>5</v>
      </c>
      <c r="F293" s="352"/>
      <c r="G293" s="64">
        <f>SUM(G235:G241)</f>
        <v>16</v>
      </c>
      <c r="H293" s="5"/>
      <c r="I293" s="5"/>
      <c r="J293" s="5"/>
      <c r="K293" s="5"/>
      <c r="L293" s="5"/>
      <c r="M293" s="5"/>
      <c r="N293" s="5"/>
      <c r="O293" s="5"/>
      <c r="P293" s="1"/>
      <c r="Q293" s="48"/>
    </row>
    <row r="294" spans="1:17" ht="15.75" customHeight="1" thickBot="1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1"/>
      <c r="Q294" s="48"/>
    </row>
    <row r="295" spans="1:17" ht="15.75" customHeight="1" thickBot="1">
      <c r="A295" s="1"/>
      <c r="B295" s="341" t="s">
        <v>21</v>
      </c>
      <c r="C295" s="342"/>
      <c r="D295" s="342"/>
      <c r="E295" s="342"/>
      <c r="F295" s="342"/>
      <c r="G295" s="342"/>
      <c r="H295" s="342"/>
      <c r="I295" s="342"/>
      <c r="J295" s="342"/>
      <c r="K295" s="342"/>
      <c r="L295" s="342"/>
      <c r="M295" s="342"/>
      <c r="N295" s="342"/>
      <c r="O295" s="342"/>
      <c r="P295" s="1"/>
      <c r="Q295" s="48"/>
    </row>
    <row r="296" spans="1:17" ht="15.75" customHeight="1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1"/>
      <c r="Q296" s="48"/>
    </row>
    <row r="297" spans="1:17" ht="15.75" customHeight="1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"/>
      <c r="Q297" s="48"/>
    </row>
    <row r="298" spans="1:17" ht="15.75" customHeight="1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1"/>
      <c r="Q298" s="48"/>
    </row>
    <row r="299" spans="1:17" ht="15.75" customHeight="1">
      <c r="A299" s="1"/>
      <c r="C299" s="46"/>
      <c r="D299" s="5"/>
      <c r="E299" s="5"/>
      <c r="F299" s="5"/>
      <c r="G299" s="5"/>
      <c r="H299" s="16"/>
      <c r="I299" s="15"/>
      <c r="J299" s="15"/>
      <c r="K299" s="15"/>
      <c r="L299" s="15"/>
      <c r="M299" s="5"/>
      <c r="N299" s="5"/>
      <c r="O299" s="5"/>
      <c r="P299" s="1"/>
      <c r="Q299" s="48"/>
    </row>
    <row r="300" spans="1:17">
      <c r="A300" s="1"/>
      <c r="C300" s="4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1"/>
    </row>
    <row r="301" spans="1:17" s="16" customFormat="1" ht="15.75">
      <c r="A301" s="14"/>
      <c r="B301" s="15"/>
      <c r="C301" s="15"/>
      <c r="D301" s="5"/>
      <c r="E301" s="5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4"/>
    </row>
    <row r="302" spans="1:17">
      <c r="A302" s="1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1"/>
    </row>
    <row r="303" spans="1:17" ht="15.75" thickBot="1">
      <c r="A303" s="1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1"/>
    </row>
    <row r="304" spans="1:17" ht="24" customHeight="1" thickBot="1">
      <c r="A304" s="1"/>
      <c r="P304" s="49"/>
      <c r="Q304" s="47"/>
    </row>
    <row r="305" spans="1:17">
      <c r="A305" s="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1"/>
    </row>
    <row r="306" spans="1:17">
      <c r="A306" s="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1"/>
    </row>
    <row r="307" spans="1:17">
      <c r="A307" s="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1"/>
    </row>
    <row r="308" spans="1:17">
      <c r="A308" s="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1"/>
    </row>
    <row r="309" spans="1:17">
      <c r="A309" s="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1"/>
    </row>
    <row r="310" spans="1:17">
      <c r="A310" s="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1"/>
    </row>
    <row r="311" spans="1:17">
      <c r="A311" s="1"/>
      <c r="C311" s="5"/>
      <c r="H311" s="5"/>
      <c r="I311" s="5"/>
      <c r="J311" s="5"/>
      <c r="K311" s="5"/>
      <c r="L311" s="5"/>
      <c r="M311" s="5"/>
      <c r="N311" s="5"/>
      <c r="O311" s="5"/>
      <c r="P311" s="5"/>
      <c r="Q311" s="1"/>
    </row>
    <row r="312" spans="1:17">
      <c r="A312" s="1"/>
      <c r="C312" s="5"/>
      <c r="H312" s="5"/>
      <c r="I312" s="5"/>
      <c r="J312" s="5"/>
      <c r="K312" s="5"/>
      <c r="L312" s="5"/>
      <c r="M312" s="5"/>
      <c r="N312" s="5"/>
      <c r="O312" s="5"/>
      <c r="P312" s="5"/>
      <c r="Q312" s="1"/>
    </row>
    <row r="313" spans="1:17">
      <c r="A313" s="1"/>
      <c r="C313" s="5"/>
      <c r="D313" s="1"/>
      <c r="E313" s="1"/>
      <c r="F313" s="1"/>
      <c r="G313" s="1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>
      <c r="A314" s="1"/>
      <c r="C314" s="5"/>
      <c r="H314" s="5"/>
      <c r="I314" s="5"/>
      <c r="J314" s="5"/>
      <c r="K314" s="5"/>
      <c r="L314" s="5"/>
      <c r="M314" s="5"/>
      <c r="N314" s="5"/>
      <c r="O314" s="5"/>
      <c r="P314" s="5"/>
      <c r="Q314" s="1"/>
    </row>
    <row r="315" spans="1:17">
      <c r="A315" s="1"/>
      <c r="C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>
      <c r="A316" s="1"/>
      <c r="C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>
      <c r="A317" s="1"/>
      <c r="C317" s="5"/>
      <c r="H317" s="5"/>
      <c r="I317" s="5"/>
      <c r="J317" s="5"/>
      <c r="K317" s="5"/>
      <c r="L317" s="5"/>
      <c r="M317" s="5"/>
      <c r="N317" s="5"/>
      <c r="O317" s="5"/>
      <c r="P317" s="5"/>
      <c r="Q317" s="1"/>
    </row>
    <row r="318" spans="1:17">
      <c r="A318" s="1"/>
      <c r="C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>
      <c r="A319" s="1"/>
      <c r="C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>
      <c r="A320" s="1"/>
      <c r="C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>
      <c r="A321" s="1"/>
      <c r="C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>
      <c r="A322" s="1"/>
      <c r="C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>
      <c r="A323" s="1"/>
      <c r="C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>
      <c r="A326" s="1"/>
      <c r="C326" s="5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>
      <c r="A328" s="1"/>
      <c r="C328" s="5"/>
      <c r="M328" s="5"/>
      <c r="N328" s="5"/>
      <c r="O328" s="5"/>
      <c r="P328" s="5"/>
      <c r="Q328" s="1"/>
    </row>
    <row r="329" spans="1:17">
      <c r="A329" s="1"/>
      <c r="C329" s="5"/>
      <c r="M329" s="5"/>
      <c r="N329" s="5"/>
      <c r="O329" s="5"/>
      <c r="P329" s="5"/>
      <c r="Q329" s="1"/>
    </row>
    <row r="330" spans="1:17">
      <c r="A330" s="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1"/>
      <c r="Q330" s="1"/>
    </row>
    <row r="331" spans="1:17">
      <c r="A331" s="48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Q331" s="48"/>
    </row>
    <row r="332" spans="1:17">
      <c r="A332" s="48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Q332" s="48"/>
    </row>
    <row r="333" spans="1:17">
      <c r="A333" s="48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Q333" s="48"/>
    </row>
    <row r="334" spans="1:17">
      <c r="A334" s="48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Q334" s="48"/>
    </row>
    <row r="335" spans="1:17">
      <c r="A335" s="48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Q335" s="48"/>
    </row>
    <row r="336" spans="1:17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</row>
    <row r="337" spans="1:3">
      <c r="A337" s="66"/>
      <c r="B337" s="66"/>
      <c r="C337" s="66"/>
    </row>
    <row r="338" spans="1:3">
      <c r="A338" s="66"/>
      <c r="B338" s="66"/>
      <c r="C338" s="66"/>
    </row>
    <row r="339" spans="1:3">
      <c r="A339" s="66"/>
      <c r="B339" s="66"/>
      <c r="C339" s="66"/>
    </row>
    <row r="340" spans="1:3">
      <c r="A340" s="66"/>
      <c r="B340" s="66"/>
      <c r="C340" s="66"/>
    </row>
    <row r="341" spans="1:3">
      <c r="A341" s="66"/>
      <c r="B341" s="66"/>
      <c r="C341" s="66"/>
    </row>
    <row r="342" spans="1:3">
      <c r="A342" s="66"/>
      <c r="B342" s="66"/>
      <c r="C342" s="66"/>
    </row>
    <row r="343" spans="1:3">
      <c r="A343" s="66"/>
      <c r="B343" s="66"/>
      <c r="C343" s="66"/>
    </row>
  </sheetData>
  <mergeCells count="53">
    <mergeCell ref="E240:F240"/>
    <mergeCell ref="E241:F241"/>
    <mergeCell ref="E242:F242"/>
    <mergeCell ref="E293:F293"/>
    <mergeCell ref="B295:O295"/>
    <mergeCell ref="E239:F239"/>
    <mergeCell ref="D180:J180"/>
    <mergeCell ref="E181:H181"/>
    <mergeCell ref="E182:H182"/>
    <mergeCell ref="E183:H183"/>
    <mergeCell ref="E184:H184"/>
    <mergeCell ref="D207:J207"/>
    <mergeCell ref="D234:G234"/>
    <mergeCell ref="E235:F235"/>
    <mergeCell ref="E236:F236"/>
    <mergeCell ref="E237:F237"/>
    <mergeCell ref="E238:F238"/>
    <mergeCell ref="E155:H155"/>
    <mergeCell ref="D105:J105"/>
    <mergeCell ref="E132:J132"/>
    <mergeCell ref="E133:I133"/>
    <mergeCell ref="E139:J139"/>
    <mergeCell ref="E140:I140"/>
    <mergeCell ref="E144:J144"/>
    <mergeCell ref="E145:I145"/>
    <mergeCell ref="D151:J151"/>
    <mergeCell ref="E152:H152"/>
    <mergeCell ref="E153:H153"/>
    <mergeCell ref="E154:H154"/>
    <mergeCell ref="E98:H9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95:J95"/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3"/>
  <sheetViews>
    <sheetView zoomScale="88" zoomScaleNormal="88" workbookViewId="0">
      <selection activeCell="B13" sqref="B13:O13"/>
    </sheetView>
  </sheetViews>
  <sheetFormatPr baseColWidth="10" defaultRowHeight="15"/>
  <cols>
    <col min="1" max="1" width="3.5703125" style="117" customWidth="1"/>
    <col min="2" max="2" width="6.7109375" style="122" customWidth="1"/>
    <col min="3" max="3" width="22.140625" style="117" customWidth="1"/>
    <col min="4" max="4" width="15.7109375" style="117" customWidth="1"/>
    <col min="5" max="5" width="26" style="117" customWidth="1"/>
    <col min="6" max="6" width="31.42578125" style="117" customWidth="1"/>
    <col min="7" max="7" width="26.42578125" style="117" customWidth="1"/>
    <col min="8" max="8" width="17.42578125" style="117" customWidth="1"/>
    <col min="9" max="9" width="19.140625" style="117" customWidth="1"/>
    <col min="10" max="10" width="15.85546875" style="117" customWidth="1"/>
    <col min="11" max="11" width="14.7109375" style="117" customWidth="1"/>
    <col min="12" max="12" width="14" style="117" customWidth="1"/>
    <col min="13" max="13" width="17.85546875" style="117" customWidth="1"/>
    <col min="14" max="14" width="12.140625" style="117" customWidth="1"/>
    <col min="15" max="15" width="14.140625" style="117" customWidth="1"/>
    <col min="16" max="16" width="2.5703125" style="117" hidden="1" customWidth="1"/>
    <col min="17" max="17" width="3.5703125" style="117" customWidth="1"/>
    <col min="18" max="16384" width="11.42578125" style="117"/>
  </cols>
  <sheetData>
    <row r="1" spans="1:17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8"/>
    </row>
    <row r="3" spans="1:17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8"/>
    </row>
    <row r="4" spans="1:17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8"/>
    </row>
    <row r="5" spans="1:17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8"/>
    </row>
    <row r="6" spans="1:17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8"/>
    </row>
    <row r="7" spans="1:17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8"/>
    </row>
    <row r="8" spans="1:17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8"/>
    </row>
    <row r="9" spans="1:17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8"/>
    </row>
    <row r="10" spans="1:17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8"/>
    </row>
    <row r="11" spans="1:17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8"/>
    </row>
    <row r="12" spans="1:17" ht="15.75" thickBo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50.25" customHeight="1">
      <c r="A13" s="118"/>
      <c r="B13" s="333" t="s">
        <v>28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120"/>
      <c r="Q13" s="118"/>
    </row>
    <row r="14" spans="1:17" ht="43.5" customHeight="1" thickBot="1">
      <c r="A14" s="118"/>
      <c r="B14" s="335" t="s">
        <v>39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121"/>
      <c r="Q14" s="118"/>
    </row>
    <row r="15" spans="1:17">
      <c r="A15" s="118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18"/>
    </row>
    <row r="16" spans="1:17">
      <c r="A16" s="118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18"/>
    </row>
    <row r="17" spans="1:18">
      <c r="A17" s="118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18"/>
    </row>
    <row r="18" spans="1:18">
      <c r="A18" s="118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18"/>
    </row>
    <row r="19" spans="1:18" ht="15.75" thickBot="1">
      <c r="A19" s="118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18"/>
    </row>
    <row r="20" spans="1:18" ht="20.25" customHeight="1" thickBot="1">
      <c r="A20" s="118"/>
      <c r="C20" s="338" t="s">
        <v>0</v>
      </c>
      <c r="D20" s="339"/>
      <c r="E20" s="339"/>
      <c r="F20" s="340"/>
      <c r="G20" s="175"/>
      <c r="H20" s="338" t="s">
        <v>1</v>
      </c>
      <c r="I20" s="339"/>
      <c r="J20" s="339"/>
      <c r="K20" s="339"/>
      <c r="L20" s="340"/>
      <c r="M20" s="171"/>
      <c r="N20" s="171"/>
      <c r="O20" s="171"/>
      <c r="P20" s="122"/>
      <c r="Q20" s="118"/>
      <c r="R20" s="123"/>
    </row>
    <row r="21" spans="1:18" s="126" customFormat="1" ht="15.75" thickBot="1">
      <c r="A21" s="124"/>
      <c r="B21" s="125"/>
      <c r="C21" s="176" t="s">
        <v>2</v>
      </c>
      <c r="D21" s="177" t="s">
        <v>3</v>
      </c>
      <c r="E21" s="178" t="s">
        <v>4</v>
      </c>
      <c r="F21" s="176" t="s">
        <v>5</v>
      </c>
      <c r="G21" s="179"/>
      <c r="H21" s="178" t="s">
        <v>6</v>
      </c>
      <c r="I21" s="178" t="s">
        <v>7</v>
      </c>
      <c r="J21" s="176" t="s">
        <v>8</v>
      </c>
      <c r="K21" s="176" t="s">
        <v>9</v>
      </c>
      <c r="L21" s="176" t="s">
        <v>5</v>
      </c>
      <c r="M21" s="125"/>
      <c r="N21" s="125"/>
      <c r="O21" s="125"/>
      <c r="P21" s="124"/>
      <c r="Q21" s="124"/>
    </row>
    <row r="22" spans="1:18" ht="16.5" thickBot="1">
      <c r="A22" s="118"/>
      <c r="C22" s="210">
        <v>14</v>
      </c>
      <c r="D22" s="211">
        <v>12</v>
      </c>
      <c r="E22" s="211">
        <v>9</v>
      </c>
      <c r="F22" s="212">
        <v>35</v>
      </c>
      <c r="G22" s="181"/>
      <c r="H22" s="217">
        <v>20</v>
      </c>
      <c r="I22" s="217">
        <v>12</v>
      </c>
      <c r="J22" s="217">
        <v>0</v>
      </c>
      <c r="K22" s="217">
        <v>3</v>
      </c>
      <c r="L22" s="218">
        <v>35</v>
      </c>
      <c r="M22" s="122"/>
      <c r="N22" s="122"/>
      <c r="O22" s="130"/>
      <c r="P22" s="118"/>
      <c r="Q22" s="118"/>
    </row>
    <row r="23" spans="1:18" ht="16.5" thickBot="1">
      <c r="A23" s="118"/>
      <c r="C23" s="213">
        <v>0.4</v>
      </c>
      <c r="D23" s="214">
        <v>0.34285714285714286</v>
      </c>
      <c r="E23" s="215">
        <v>0.25714285714285712</v>
      </c>
      <c r="F23" s="216">
        <v>1</v>
      </c>
      <c r="G23" s="181"/>
      <c r="H23" s="219">
        <v>0.5714285714285714</v>
      </c>
      <c r="I23" s="219">
        <v>0.34285714285714286</v>
      </c>
      <c r="J23" s="219">
        <v>0</v>
      </c>
      <c r="K23" s="219">
        <v>8.5714285714285715E-2</v>
      </c>
      <c r="L23" s="220">
        <v>1</v>
      </c>
      <c r="M23" s="122"/>
      <c r="N23" s="122"/>
      <c r="O23" s="130"/>
      <c r="P23" s="118"/>
      <c r="Q23" s="118"/>
    </row>
    <row r="24" spans="1:18">
      <c r="A24" s="118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30"/>
      <c r="O24" s="130"/>
      <c r="P24" s="130"/>
      <c r="Q24" s="118"/>
      <c r="R24" s="123"/>
    </row>
    <row r="25" spans="1:18">
      <c r="A25" s="118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30"/>
      <c r="N25" s="130"/>
      <c r="O25" s="130"/>
      <c r="P25" s="130"/>
      <c r="Q25" s="118"/>
      <c r="R25" s="123"/>
    </row>
    <row r="26" spans="1:18">
      <c r="A26" s="118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30"/>
      <c r="N26" s="130"/>
      <c r="O26" s="130"/>
      <c r="P26" s="122"/>
      <c r="Q26" s="118"/>
    </row>
    <row r="27" spans="1:18">
      <c r="A27" s="11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18"/>
    </row>
    <row r="28" spans="1:18">
      <c r="A28" s="118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18"/>
    </row>
    <row r="29" spans="1:18">
      <c r="A29" s="118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18"/>
    </row>
    <row r="30" spans="1:18">
      <c r="A30" s="118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18"/>
    </row>
    <row r="31" spans="1:18">
      <c r="A31" s="118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18"/>
    </row>
    <row r="32" spans="1:18">
      <c r="A32" s="118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18"/>
    </row>
    <row r="33" spans="1:17">
      <c r="A33" s="118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18"/>
    </row>
    <row r="34" spans="1:17">
      <c r="A34" s="118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18"/>
    </row>
    <row r="35" spans="1:17">
      <c r="A35" s="118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18"/>
    </row>
    <row r="36" spans="1:17">
      <c r="A36" s="118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18"/>
    </row>
    <row r="37" spans="1:17">
      <c r="A37" s="118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18"/>
    </row>
    <row r="38" spans="1:17">
      <c r="A38" s="118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18"/>
    </row>
    <row r="39" spans="1:17">
      <c r="A39" s="118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18"/>
    </row>
    <row r="40" spans="1:17">
      <c r="A40" s="118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18"/>
    </row>
    <row r="41" spans="1:17">
      <c r="A41" s="118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18"/>
    </row>
    <row r="42" spans="1:17">
      <c r="A42" s="118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18"/>
    </row>
    <row r="43" spans="1:17" ht="19.5" customHeight="1">
      <c r="A43" s="118"/>
      <c r="C43" s="122"/>
      <c r="D43" s="337" t="s">
        <v>10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122"/>
      <c r="O43" s="122"/>
      <c r="P43" s="122"/>
      <c r="Q43" s="118"/>
    </row>
    <row r="44" spans="1:17" ht="16.5" thickBot="1">
      <c r="A44" s="118"/>
      <c r="C44" s="122"/>
      <c r="D44" s="183">
        <v>1</v>
      </c>
      <c r="E44" s="184" t="str">
        <f>+'[1]ACUM-MAYO'!A61</f>
        <v>SE TIENE POR NO PRESENTADA ( NO CUMPLIÓ PREVENCIÓN)</v>
      </c>
      <c r="F44" s="185"/>
      <c r="G44" s="185"/>
      <c r="H44" s="185"/>
      <c r="I44" s="186"/>
      <c r="J44" s="312">
        <v>0</v>
      </c>
      <c r="K44" s="313"/>
      <c r="L44" s="314"/>
      <c r="M44" s="187">
        <f>+$J44/$J61</f>
        <v>0</v>
      </c>
      <c r="N44" s="122"/>
      <c r="O44" s="122"/>
      <c r="P44" s="122"/>
      <c r="Q44" s="118"/>
    </row>
    <row r="45" spans="1:17" ht="16.5" thickBot="1">
      <c r="A45" s="118"/>
      <c r="C45" s="122"/>
      <c r="D45" s="180">
        <v>2</v>
      </c>
      <c r="E45" s="188" t="str">
        <f>+'[1]ACUM-MAYO'!A62</f>
        <v>NO CUMPLIO CON LOS EXTREMOS DEL ARTÍCULO 79 (REQUISITOS)</v>
      </c>
      <c r="F45" s="189"/>
      <c r="G45" s="189"/>
      <c r="H45" s="189"/>
      <c r="I45" s="190"/>
      <c r="J45" s="315">
        <v>0</v>
      </c>
      <c r="K45" s="316"/>
      <c r="L45" s="317"/>
      <c r="M45" s="182">
        <f>+$J45/$J61</f>
        <v>0</v>
      </c>
      <c r="N45" s="122"/>
      <c r="O45" s="122"/>
      <c r="P45" s="122"/>
      <c r="Q45" s="118"/>
    </row>
    <row r="46" spans="1:17" ht="16.5" thickBot="1">
      <c r="A46" s="118"/>
      <c r="C46" s="122"/>
      <c r="D46" s="180">
        <v>3</v>
      </c>
      <c r="E46" s="188" t="str">
        <f>+'[1]ACUM-MAYO'!A63</f>
        <v xml:space="preserve">INCOMPETENCIA </v>
      </c>
      <c r="F46" s="189"/>
      <c r="G46" s="189"/>
      <c r="H46" s="189"/>
      <c r="I46" s="190"/>
      <c r="J46" s="315">
        <v>1</v>
      </c>
      <c r="K46" s="316"/>
      <c r="L46" s="317"/>
      <c r="M46" s="182">
        <f>+$J46/$J61</f>
        <v>2.8571428571428571E-2</v>
      </c>
      <c r="N46" s="122"/>
      <c r="O46" s="122"/>
      <c r="P46" s="122"/>
      <c r="Q46" s="118"/>
    </row>
    <row r="47" spans="1:17" ht="16.5" thickBot="1">
      <c r="A47" s="118"/>
      <c r="C47" s="122"/>
      <c r="D47" s="180">
        <v>4</v>
      </c>
      <c r="E47" s="188" t="str">
        <f>+'[1]ACUM-MAYO'!A64</f>
        <v>NEGATIVA POR INEXISTENCIA</v>
      </c>
      <c r="F47" s="189"/>
      <c r="G47" s="189"/>
      <c r="H47" s="189"/>
      <c r="I47" s="190"/>
      <c r="J47" s="315">
        <v>5</v>
      </c>
      <c r="K47" s="316"/>
      <c r="L47" s="317"/>
      <c r="M47" s="182">
        <f>+$J47/$J61</f>
        <v>0.14285714285714285</v>
      </c>
      <c r="N47" s="122"/>
      <c r="O47" s="122"/>
      <c r="P47" s="122"/>
      <c r="Q47" s="118"/>
    </row>
    <row r="48" spans="1:17" ht="16.5" thickBot="1">
      <c r="A48" s="118"/>
      <c r="C48" s="122"/>
      <c r="D48" s="180">
        <v>5</v>
      </c>
      <c r="E48" s="188" t="str">
        <f>+'[1]ACUM-MAYO'!A65</f>
        <v>NEGATIVA CONFIDENCIAL E INEXISTENTE</v>
      </c>
      <c r="F48" s="189"/>
      <c r="G48" s="189"/>
      <c r="H48" s="189"/>
      <c r="I48" s="190"/>
      <c r="J48" s="315">
        <v>0</v>
      </c>
      <c r="K48" s="316"/>
      <c r="L48" s="317"/>
      <c r="M48" s="182">
        <f>+$J48/$J61</f>
        <v>0</v>
      </c>
      <c r="N48" s="122"/>
      <c r="O48" s="122"/>
      <c r="P48" s="122"/>
      <c r="Q48" s="118"/>
    </row>
    <row r="49" spans="1:17" ht="16.5" thickBot="1">
      <c r="A49" s="118"/>
      <c r="C49" s="122"/>
      <c r="D49" s="180">
        <v>6</v>
      </c>
      <c r="E49" s="188" t="str">
        <f>+'[1]ACUM-MAYO'!A66</f>
        <v>AFIRMATIVO</v>
      </c>
      <c r="F49" s="189"/>
      <c r="G49" s="189"/>
      <c r="H49" s="189"/>
      <c r="I49" s="190"/>
      <c r="J49" s="315">
        <v>26</v>
      </c>
      <c r="K49" s="316"/>
      <c r="L49" s="317"/>
      <c r="M49" s="182">
        <f>+$J49/J61</f>
        <v>0.74285714285714288</v>
      </c>
      <c r="N49" s="122"/>
      <c r="O49" s="122"/>
      <c r="P49" s="122"/>
      <c r="Q49" s="118"/>
    </row>
    <row r="50" spans="1:17" ht="16.5" thickBot="1">
      <c r="A50" s="118"/>
      <c r="C50" s="122"/>
      <c r="D50" s="180">
        <v>7</v>
      </c>
      <c r="E50" s="188" t="str">
        <f>+'[1]ACUM-MAYO'!A67</f>
        <v xml:space="preserve">AFIRMATIVO PARCIAL POR CONFIDENCIALIDAD </v>
      </c>
      <c r="F50" s="189"/>
      <c r="G50" s="189"/>
      <c r="H50" s="189"/>
      <c r="I50" s="190"/>
      <c r="J50" s="315">
        <v>1</v>
      </c>
      <c r="K50" s="316"/>
      <c r="L50" s="317"/>
      <c r="M50" s="182">
        <f>+$J50/J61</f>
        <v>2.8571428571428571E-2</v>
      </c>
      <c r="N50" s="122"/>
      <c r="O50" s="122"/>
      <c r="P50" s="122"/>
      <c r="Q50" s="118"/>
    </row>
    <row r="51" spans="1:17" ht="16.5" thickBot="1">
      <c r="A51" s="118"/>
      <c r="C51" s="122"/>
      <c r="D51" s="180">
        <v>8</v>
      </c>
      <c r="E51" s="188" t="str">
        <f>+'[1]ACUM-MAYO'!A68</f>
        <v>NEGATIVA POR CONFIDENCIALIDAD Y RESERVADA</v>
      </c>
      <c r="F51" s="191"/>
      <c r="G51" s="192"/>
      <c r="H51" s="192"/>
      <c r="I51" s="193"/>
      <c r="J51" s="315">
        <v>0</v>
      </c>
      <c r="K51" s="316"/>
      <c r="L51" s="317"/>
      <c r="M51" s="182">
        <f>+$J51/J61</f>
        <v>0</v>
      </c>
      <c r="N51" s="122"/>
      <c r="O51" s="122"/>
      <c r="P51" s="122"/>
      <c r="Q51" s="118"/>
    </row>
    <row r="52" spans="1:17" ht="16.5" thickBot="1">
      <c r="A52" s="118"/>
      <c r="C52" s="122"/>
      <c r="D52" s="180">
        <v>9</v>
      </c>
      <c r="E52" s="188" t="str">
        <f>+'[1]ACUM-MAYO'!A69</f>
        <v>AFIRMATIVO PARCIAL POR CONFIDENCIALIDAD E INEXISTENCIA</v>
      </c>
      <c r="F52" s="194"/>
      <c r="G52" s="192"/>
      <c r="H52" s="192"/>
      <c r="I52" s="193"/>
      <c r="J52" s="315">
        <v>0</v>
      </c>
      <c r="K52" s="316"/>
      <c r="L52" s="317"/>
      <c r="M52" s="182">
        <f>+J52/J61</f>
        <v>0</v>
      </c>
      <c r="N52" s="122"/>
      <c r="O52" s="122"/>
      <c r="P52" s="122"/>
      <c r="Q52" s="118"/>
    </row>
    <row r="53" spans="1:17" ht="16.5" thickBot="1">
      <c r="A53" s="118"/>
      <c r="C53" s="122"/>
      <c r="D53" s="180">
        <v>10</v>
      </c>
      <c r="E53" s="188" t="str">
        <f>+'[1]ACUM-MAYO'!A70</f>
        <v>AFIRMATIVO PARCIAL POR CONFIDENCIALIDAD, RESERVA E INEXISTENCIA</v>
      </c>
      <c r="F53" s="191"/>
      <c r="G53" s="192"/>
      <c r="H53" s="192"/>
      <c r="I53" s="193"/>
      <c r="J53" s="315">
        <v>0</v>
      </c>
      <c r="K53" s="316"/>
      <c r="L53" s="317"/>
      <c r="M53" s="182">
        <f>+J53/J61</f>
        <v>0</v>
      </c>
      <c r="N53" s="122"/>
      <c r="O53" s="122"/>
      <c r="P53" s="122"/>
      <c r="Q53" s="118"/>
    </row>
    <row r="54" spans="1:17" ht="16.5" thickBot="1">
      <c r="A54" s="118"/>
      <c r="C54" s="122"/>
      <c r="D54" s="180">
        <v>11</v>
      </c>
      <c r="E54" s="188" t="str">
        <f>+'[1]ACUM-MAYO'!A71</f>
        <v>AFIRMATIVO PARCIAL POR INEXISTENCIA</v>
      </c>
      <c r="F54" s="191"/>
      <c r="G54" s="192"/>
      <c r="H54" s="192"/>
      <c r="I54" s="193"/>
      <c r="J54" s="315">
        <v>2</v>
      </c>
      <c r="K54" s="316"/>
      <c r="L54" s="317"/>
      <c r="M54" s="182">
        <f>+$J54/J61</f>
        <v>5.7142857142857141E-2</v>
      </c>
      <c r="N54" s="122"/>
      <c r="O54" s="122"/>
      <c r="P54" s="122"/>
      <c r="Q54" s="118"/>
    </row>
    <row r="55" spans="1:17" ht="16.5" thickBot="1">
      <c r="A55" s="118"/>
      <c r="C55" s="122"/>
      <c r="D55" s="180">
        <v>12</v>
      </c>
      <c r="E55" s="188" t="str">
        <f>+'[1]ACUM-MAYO'!A72</f>
        <v>AFIRMATIVO PARCIAL POR RESERVA</v>
      </c>
      <c r="F55" s="189"/>
      <c r="G55" s="189"/>
      <c r="H55" s="189"/>
      <c r="I55" s="190"/>
      <c r="J55" s="315">
        <v>0</v>
      </c>
      <c r="K55" s="316"/>
      <c r="L55" s="317"/>
      <c r="M55" s="182">
        <f>+$J55/J61</f>
        <v>0</v>
      </c>
      <c r="N55" s="122"/>
      <c r="O55" s="122"/>
      <c r="P55" s="122"/>
      <c r="Q55" s="118"/>
    </row>
    <row r="56" spans="1:17" ht="16.5" thickBot="1">
      <c r="A56" s="118"/>
      <c r="C56" s="122"/>
      <c r="D56" s="180">
        <v>13</v>
      </c>
      <c r="E56" s="188" t="str">
        <f>+'[1]ACUM-MAYO'!A73</f>
        <v>AFIRMATIVO PARCIAL POR RESERVA Y CONFIDENCIALIDAD</v>
      </c>
      <c r="F56" s="189"/>
      <c r="G56" s="189"/>
      <c r="H56" s="189"/>
      <c r="I56" s="190"/>
      <c r="J56" s="315">
        <v>0</v>
      </c>
      <c r="K56" s="316"/>
      <c r="L56" s="317"/>
      <c r="M56" s="182">
        <f>+$J56/J61</f>
        <v>0</v>
      </c>
      <c r="N56" s="122"/>
      <c r="O56" s="122"/>
      <c r="P56" s="122"/>
      <c r="Q56" s="118"/>
    </row>
    <row r="57" spans="1:17" ht="16.5" thickBot="1">
      <c r="A57" s="118"/>
      <c r="C57" s="122"/>
      <c r="D57" s="180">
        <v>14</v>
      </c>
      <c r="E57" s="188" t="str">
        <f>+'[1]ACUM-MAYO'!A74</f>
        <v>AFIRMATIVO PARCIAL POR RESERVA E INEXISTENCIA</v>
      </c>
      <c r="F57" s="189"/>
      <c r="G57" s="189"/>
      <c r="H57" s="189"/>
      <c r="I57" s="190"/>
      <c r="J57" s="315">
        <v>0</v>
      </c>
      <c r="K57" s="316"/>
      <c r="L57" s="317"/>
      <c r="M57" s="182">
        <f>+$J57/J61</f>
        <v>0</v>
      </c>
      <c r="N57" s="122"/>
      <c r="O57" s="122"/>
      <c r="P57" s="122"/>
      <c r="Q57" s="118"/>
    </row>
    <row r="58" spans="1:17" ht="16.5" thickBot="1">
      <c r="A58" s="118"/>
      <c r="C58" s="122"/>
      <c r="D58" s="180">
        <v>15</v>
      </c>
      <c r="E58" s="188" t="str">
        <f>+'[1]ACUM-MAYO'!A75</f>
        <v>NEGATIVA  POR RESERVA</v>
      </c>
      <c r="F58" s="189"/>
      <c r="G58" s="189"/>
      <c r="H58" s="189"/>
      <c r="I58" s="190"/>
      <c r="J58" s="315">
        <v>0</v>
      </c>
      <c r="K58" s="316"/>
      <c r="L58" s="317"/>
      <c r="M58" s="182">
        <f>+$J58/J61</f>
        <v>0</v>
      </c>
      <c r="N58" s="122"/>
      <c r="O58" s="122"/>
      <c r="P58" s="122"/>
      <c r="Q58" s="118"/>
    </row>
    <row r="59" spans="1:17" ht="16.5" thickBot="1">
      <c r="A59" s="118"/>
      <c r="C59" s="122"/>
      <c r="D59" s="180">
        <v>16</v>
      </c>
      <c r="E59" s="188" t="str">
        <f>+'[1]ACUM-MAYO'!A76</f>
        <v>PREVENCIÓN ENTRAMITE</v>
      </c>
      <c r="F59" s="189"/>
      <c r="G59" s="189"/>
      <c r="H59" s="189"/>
      <c r="I59" s="190"/>
      <c r="J59" s="315">
        <v>0</v>
      </c>
      <c r="K59" s="316"/>
      <c r="L59" s="317"/>
      <c r="M59" s="182">
        <f>+J59/J61</f>
        <v>0</v>
      </c>
      <c r="N59" s="122"/>
      <c r="O59" s="122"/>
      <c r="P59" s="122"/>
      <c r="Q59" s="118"/>
    </row>
    <row r="60" spans="1:17" s="133" customFormat="1" ht="16.5" thickBot="1">
      <c r="A60" s="131"/>
      <c r="B60" s="132"/>
      <c r="C60" s="132"/>
      <c r="D60" s="132"/>
      <c r="E60" s="132"/>
      <c r="F60" s="132"/>
      <c r="G60" s="132"/>
      <c r="H60" s="132"/>
      <c r="I60" s="132"/>
      <c r="N60" s="132"/>
      <c r="O60" s="132"/>
      <c r="P60" s="132"/>
      <c r="Q60" s="131"/>
    </row>
    <row r="61" spans="1:17" ht="16.5" thickBot="1">
      <c r="A61" s="118"/>
      <c r="C61" s="122"/>
      <c r="D61" s="122"/>
      <c r="E61" s="122"/>
      <c r="F61" s="122"/>
      <c r="G61" s="122"/>
      <c r="H61" s="122"/>
      <c r="I61" s="122"/>
      <c r="J61" s="330">
        <f>SUM(J44:J59)</f>
        <v>35</v>
      </c>
      <c r="K61" s="331"/>
      <c r="L61" s="332"/>
      <c r="M61" s="129">
        <f>SUM(M44:M60)</f>
        <v>1</v>
      </c>
      <c r="N61" s="122"/>
      <c r="O61" s="122"/>
      <c r="P61" s="122"/>
      <c r="Q61" s="118"/>
    </row>
    <row r="62" spans="1:17">
      <c r="A62" s="11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18"/>
    </row>
    <row r="63" spans="1:17">
      <c r="A63" s="118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18"/>
    </row>
    <row r="64" spans="1:17">
      <c r="A64" s="118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18"/>
    </row>
    <row r="65" spans="1:17">
      <c r="A65" s="118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18"/>
    </row>
    <row r="66" spans="1:17">
      <c r="A66" s="118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18"/>
    </row>
    <row r="67" spans="1:17">
      <c r="A67" s="118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18"/>
    </row>
    <row r="68" spans="1:17">
      <c r="A68" s="118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18"/>
    </row>
    <row r="69" spans="1:17">
      <c r="A69" s="118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18"/>
    </row>
    <row r="70" spans="1:17">
      <c r="A70" s="118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18"/>
    </row>
    <row r="71" spans="1:17">
      <c r="A71" s="118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18"/>
    </row>
    <row r="72" spans="1:17">
      <c r="A72" s="118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18"/>
    </row>
    <row r="73" spans="1:17">
      <c r="A73" s="118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18"/>
    </row>
    <row r="74" spans="1:17">
      <c r="A74" s="118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18"/>
    </row>
    <row r="75" spans="1:17">
      <c r="A75" s="118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18"/>
    </row>
    <row r="76" spans="1:17">
      <c r="A76" s="118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18"/>
    </row>
    <row r="77" spans="1:17">
      <c r="A77" s="118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18"/>
    </row>
    <row r="78" spans="1:17">
      <c r="A78" s="118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18"/>
    </row>
    <row r="79" spans="1:17">
      <c r="A79" s="118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18"/>
    </row>
    <row r="80" spans="1:17">
      <c r="A80" s="118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18"/>
    </row>
    <row r="81" spans="1:17">
      <c r="A81" s="118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18"/>
    </row>
    <row r="82" spans="1:17">
      <c r="A82" s="118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18"/>
    </row>
    <row r="83" spans="1:17">
      <c r="A83" s="118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18"/>
    </row>
    <row r="84" spans="1:17">
      <c r="A84" s="118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18"/>
    </row>
    <row r="85" spans="1:17">
      <c r="A85" s="118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18"/>
    </row>
    <row r="86" spans="1:17">
      <c r="A86" s="118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18"/>
    </row>
    <row r="87" spans="1:17">
      <c r="A87" s="118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18"/>
    </row>
    <row r="88" spans="1:17">
      <c r="A88" s="118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18"/>
    </row>
    <row r="89" spans="1:17">
      <c r="A89" s="118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18"/>
    </row>
    <row r="90" spans="1:17">
      <c r="A90" s="118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18"/>
    </row>
    <row r="91" spans="1:17">
      <c r="A91" s="118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18"/>
    </row>
    <row r="92" spans="1:17">
      <c r="A92" s="118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18"/>
    </row>
    <row r="93" spans="1:17">
      <c r="A93" s="118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18"/>
    </row>
    <row r="94" spans="1:17" ht="15.75" thickBot="1">
      <c r="A94" s="118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18"/>
    </row>
    <row r="95" spans="1:17" ht="19.5" customHeight="1" thickBot="1">
      <c r="A95" s="118"/>
      <c r="C95" s="122"/>
      <c r="D95" s="343" t="s">
        <v>11</v>
      </c>
      <c r="E95" s="344"/>
      <c r="F95" s="344"/>
      <c r="G95" s="344"/>
      <c r="H95" s="344"/>
      <c r="I95" s="344"/>
      <c r="J95" s="345"/>
      <c r="K95" s="161"/>
      <c r="L95" s="161"/>
      <c r="M95" s="122"/>
      <c r="N95" s="122"/>
      <c r="O95" s="122"/>
      <c r="P95" s="122"/>
      <c r="Q95" s="118"/>
    </row>
    <row r="96" spans="1:17" ht="15.75" customHeight="1" thickBot="1">
      <c r="A96" s="118"/>
      <c r="C96" s="122"/>
      <c r="D96" s="208">
        <v>1</v>
      </c>
      <c r="E96" s="195" t="s">
        <v>22</v>
      </c>
      <c r="F96" s="196"/>
      <c r="G96" s="197"/>
      <c r="H96" s="197"/>
      <c r="I96" s="225">
        <v>9</v>
      </c>
      <c r="J96" s="226">
        <v>0.25714285714285712</v>
      </c>
      <c r="K96" s="164"/>
      <c r="L96" s="164"/>
      <c r="M96" s="122"/>
      <c r="N96" s="122"/>
      <c r="O96" s="122"/>
      <c r="P96" s="122"/>
      <c r="Q96" s="118"/>
    </row>
    <row r="97" spans="1:17" ht="15.75" customHeight="1" thickBot="1">
      <c r="A97" s="118"/>
      <c r="C97" s="122"/>
      <c r="D97" s="208">
        <v>2</v>
      </c>
      <c r="E97" s="198" t="s">
        <v>23</v>
      </c>
      <c r="F97" s="199"/>
      <c r="G97" s="197"/>
      <c r="H97" s="197"/>
      <c r="I97" s="227">
        <v>14</v>
      </c>
      <c r="J97" s="226">
        <v>0.4</v>
      </c>
      <c r="K97" s="164"/>
      <c r="L97" s="164"/>
      <c r="M97" s="122"/>
      <c r="N97" s="122"/>
      <c r="O97" s="122"/>
      <c r="P97" s="122"/>
      <c r="Q97" s="118"/>
    </row>
    <row r="98" spans="1:17" ht="37.5" customHeight="1" thickBot="1">
      <c r="A98" s="118"/>
      <c r="C98" s="122"/>
      <c r="D98" s="208">
        <v>3</v>
      </c>
      <c r="E98" s="347" t="s">
        <v>27</v>
      </c>
      <c r="F98" s="348"/>
      <c r="G98" s="348"/>
      <c r="H98" s="349"/>
      <c r="I98" s="227">
        <v>12</v>
      </c>
      <c r="J98" s="226">
        <v>0.34285714285714286</v>
      </c>
      <c r="K98" s="164"/>
      <c r="L98" s="164"/>
      <c r="M98" s="122"/>
      <c r="N98" s="122"/>
      <c r="O98" s="122"/>
      <c r="P98" s="122"/>
      <c r="Q98" s="118"/>
    </row>
    <row r="99" spans="1:17" ht="15.75" customHeight="1" thickBot="1">
      <c r="A99" s="118"/>
      <c r="C99" s="122"/>
      <c r="D99" s="208">
        <v>4</v>
      </c>
      <c r="E99" s="198" t="s">
        <v>24</v>
      </c>
      <c r="F99" s="199"/>
      <c r="G99" s="197"/>
      <c r="H99" s="197"/>
      <c r="I99" s="227">
        <v>0</v>
      </c>
      <c r="J99" s="226">
        <v>0</v>
      </c>
      <c r="K99" s="164"/>
      <c r="L99" s="164"/>
      <c r="M99" s="122"/>
      <c r="N99" s="122"/>
      <c r="O99" s="122"/>
      <c r="P99" s="122"/>
      <c r="Q99" s="118"/>
    </row>
    <row r="100" spans="1:17" ht="15.75" customHeight="1" thickBot="1">
      <c r="A100" s="118"/>
      <c r="C100" s="122"/>
      <c r="D100" s="209">
        <v>5</v>
      </c>
      <c r="E100" s="198" t="s">
        <v>25</v>
      </c>
      <c r="F100" s="199"/>
      <c r="G100" s="197"/>
      <c r="H100" s="197"/>
      <c r="I100" s="225">
        <v>0</v>
      </c>
      <c r="J100" s="228">
        <v>0</v>
      </c>
      <c r="K100" s="164"/>
      <c r="L100" s="164"/>
      <c r="M100" s="122"/>
      <c r="N100" s="122"/>
      <c r="O100" s="122"/>
      <c r="P100" s="122"/>
      <c r="Q100" s="118"/>
    </row>
    <row r="101" spans="1:17" ht="15.75" customHeight="1" thickBot="1">
      <c r="A101" s="118"/>
      <c r="C101" s="122"/>
      <c r="D101" s="200"/>
      <c r="E101" s="201"/>
      <c r="F101" s="201"/>
      <c r="G101" s="207"/>
      <c r="H101" s="201"/>
      <c r="I101" s="201"/>
      <c r="J101" s="201"/>
      <c r="K101" s="122"/>
      <c r="L101" s="122"/>
      <c r="M101" s="122"/>
      <c r="N101" s="122"/>
      <c r="O101" s="122"/>
      <c r="P101" s="122"/>
      <c r="Q101" s="118"/>
    </row>
    <row r="102" spans="1:17" ht="15.75" customHeight="1" thickBot="1">
      <c r="A102" s="118"/>
      <c r="C102" s="122"/>
      <c r="D102" s="202"/>
      <c r="E102" s="202"/>
      <c r="F102" s="202"/>
      <c r="G102" s="203"/>
      <c r="H102" s="204" t="s">
        <v>5</v>
      </c>
      <c r="I102" s="205">
        <f>SUM(I96:I101)</f>
        <v>35</v>
      </c>
      <c r="J102" s="206">
        <f>SUM(J96:J101)</f>
        <v>1</v>
      </c>
      <c r="K102" s="165"/>
      <c r="L102" s="165"/>
      <c r="M102" s="122"/>
      <c r="N102" s="122"/>
      <c r="O102" s="122"/>
      <c r="P102" s="122"/>
      <c r="Q102" s="118"/>
    </row>
    <row r="103" spans="1:17">
      <c r="A103" s="118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Q103" s="118"/>
    </row>
    <row r="104" spans="1:17" s="133" customFormat="1" ht="15.75">
      <c r="A104" s="131"/>
      <c r="B104" s="132"/>
      <c r="C104" s="132"/>
      <c r="D104" s="122"/>
      <c r="E104" s="122"/>
      <c r="F104" s="122"/>
      <c r="G104" s="122"/>
      <c r="H104" s="122"/>
      <c r="I104" s="122"/>
      <c r="J104" s="122"/>
      <c r="K104" s="122"/>
      <c r="L104" s="122"/>
      <c r="M104" s="132"/>
      <c r="N104" s="132"/>
      <c r="O104" s="132"/>
      <c r="P104" s="132"/>
      <c r="Q104" s="131"/>
    </row>
    <row r="105" spans="1:17" ht="18.75">
      <c r="A105" s="118"/>
      <c r="C105" s="122"/>
      <c r="D105" s="346"/>
      <c r="E105" s="346"/>
      <c r="F105" s="346"/>
      <c r="G105" s="346"/>
      <c r="H105" s="346"/>
      <c r="I105" s="346"/>
      <c r="J105" s="346"/>
      <c r="K105" s="161"/>
      <c r="L105" s="161"/>
      <c r="M105" s="122"/>
      <c r="N105" s="122"/>
      <c r="O105" s="122"/>
      <c r="P105" s="122"/>
      <c r="Q105" s="118"/>
    </row>
    <row r="106" spans="1:17">
      <c r="A106" s="118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P106" s="122"/>
      <c r="Q106" s="118"/>
    </row>
    <row r="107" spans="1:17">
      <c r="A107" s="118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18"/>
    </row>
    <row r="108" spans="1:17">
      <c r="A108" s="118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18"/>
    </row>
    <row r="109" spans="1:17">
      <c r="A109" s="118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18"/>
    </row>
    <row r="110" spans="1:17">
      <c r="A110" s="118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18"/>
    </row>
    <row r="111" spans="1:17">
      <c r="A111" s="118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18"/>
    </row>
    <row r="112" spans="1:17">
      <c r="A112" s="118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18"/>
    </row>
    <row r="113" spans="1:17">
      <c r="A113" s="118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18"/>
    </row>
    <row r="114" spans="1:17">
      <c r="A114" s="118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 t="s">
        <v>12</v>
      </c>
      <c r="P114" s="122"/>
      <c r="Q114" s="118"/>
    </row>
    <row r="115" spans="1:17">
      <c r="A115" s="118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18"/>
    </row>
    <row r="116" spans="1:17">
      <c r="A116" s="118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18"/>
    </row>
    <row r="117" spans="1:17">
      <c r="A117" s="118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18"/>
    </row>
    <row r="118" spans="1:17">
      <c r="A118" s="118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18"/>
    </row>
    <row r="119" spans="1:17">
      <c r="A119" s="118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18"/>
    </row>
    <row r="120" spans="1:17">
      <c r="A120" s="118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18"/>
    </row>
    <row r="121" spans="1:17">
      <c r="A121" s="118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18"/>
    </row>
    <row r="122" spans="1:17">
      <c r="A122" s="118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18"/>
    </row>
    <row r="123" spans="1:17">
      <c r="A123" s="118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18"/>
    </row>
    <row r="124" spans="1:17">
      <c r="A124" s="118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18"/>
    </row>
    <row r="125" spans="1:17">
      <c r="A125" s="118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18"/>
    </row>
    <row r="126" spans="1:17">
      <c r="A126" s="118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18"/>
    </row>
    <row r="127" spans="1:17">
      <c r="A127" s="118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18"/>
    </row>
    <row r="128" spans="1:17">
      <c r="A128" s="118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18"/>
    </row>
    <row r="129" spans="1:17">
      <c r="A129" s="118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18"/>
    </row>
    <row r="130" spans="1:17">
      <c r="A130" s="118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18"/>
    </row>
    <row r="131" spans="1:17" ht="15.75" thickBot="1">
      <c r="A131" s="118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18"/>
    </row>
    <row r="132" spans="1:17" ht="19.5" thickBot="1">
      <c r="A132" s="118"/>
      <c r="C132" s="122"/>
      <c r="D132" s="122"/>
      <c r="E132" s="327" t="s">
        <v>13</v>
      </c>
      <c r="F132" s="328"/>
      <c r="G132" s="328"/>
      <c r="H132" s="328"/>
      <c r="I132" s="328"/>
      <c r="J132" s="329"/>
      <c r="K132" s="161"/>
      <c r="L132" s="161"/>
      <c r="M132" s="122"/>
      <c r="N132" s="122"/>
      <c r="O132" s="122"/>
      <c r="P132" s="122"/>
      <c r="Q132" s="118"/>
    </row>
    <row r="133" spans="1:17" ht="15.75" thickBot="1">
      <c r="A133" s="118"/>
      <c r="C133" s="122"/>
      <c r="D133" s="122"/>
      <c r="E133" s="321" t="s">
        <v>14</v>
      </c>
      <c r="F133" s="322"/>
      <c r="G133" s="322"/>
      <c r="H133" s="322"/>
      <c r="I133" s="323"/>
      <c r="J133" s="136">
        <v>107</v>
      </c>
      <c r="K133" s="166"/>
      <c r="L133" s="166"/>
      <c r="M133" s="122"/>
      <c r="N133" s="122"/>
      <c r="O133" s="122"/>
      <c r="P133" s="122"/>
      <c r="Q133" s="118"/>
    </row>
    <row r="134" spans="1:17" ht="19.5" customHeight="1" thickBot="1">
      <c r="A134" s="118"/>
      <c r="C134" s="122"/>
      <c r="D134" s="122"/>
      <c r="E134" s="122"/>
      <c r="F134" s="122"/>
      <c r="G134" s="122"/>
      <c r="H134" s="122"/>
      <c r="I134" s="137" t="s">
        <v>5</v>
      </c>
      <c r="J134" s="128">
        <v>142</v>
      </c>
      <c r="K134" s="167"/>
      <c r="L134" s="167"/>
      <c r="M134" s="122"/>
      <c r="N134" s="122"/>
      <c r="O134" s="122"/>
      <c r="P134" s="122"/>
      <c r="Q134" s="118"/>
    </row>
    <row r="135" spans="1:17" ht="15.75" customHeight="1">
      <c r="A135" s="118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18"/>
    </row>
    <row r="136" spans="1:17">
      <c r="A136" s="118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18"/>
    </row>
    <row r="137" spans="1:17">
      <c r="A137" s="118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18"/>
    </row>
    <row r="138" spans="1:17" ht="15.75" thickBot="1">
      <c r="A138" s="118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18"/>
    </row>
    <row r="139" spans="1:17" ht="19.5" thickBot="1">
      <c r="A139" s="118"/>
      <c r="C139" s="122"/>
      <c r="D139" s="122"/>
      <c r="E139" s="324" t="s">
        <v>15</v>
      </c>
      <c r="F139" s="325"/>
      <c r="G139" s="325"/>
      <c r="H139" s="325"/>
      <c r="I139" s="325"/>
      <c r="J139" s="326"/>
      <c r="K139" s="168"/>
      <c r="L139" s="168"/>
      <c r="M139" s="122"/>
      <c r="N139" s="122"/>
      <c r="O139" s="122"/>
      <c r="P139" s="122"/>
      <c r="Q139" s="118"/>
    </row>
    <row r="140" spans="1:17" ht="15.75" thickBot="1">
      <c r="A140" s="118"/>
      <c r="C140" s="122"/>
      <c r="D140" s="122"/>
      <c r="E140" s="321" t="s">
        <v>16</v>
      </c>
      <c r="F140" s="322"/>
      <c r="G140" s="322"/>
      <c r="H140" s="322"/>
      <c r="I140" s="323"/>
      <c r="J140" s="138">
        <v>1</v>
      </c>
      <c r="K140" s="147"/>
      <c r="L140" s="147"/>
      <c r="M140" s="122"/>
      <c r="N140" s="122"/>
      <c r="O140" s="122"/>
      <c r="P140" s="122"/>
      <c r="Q140" s="118"/>
    </row>
    <row r="141" spans="1:17" ht="16.5" thickBot="1">
      <c r="A141" s="118"/>
      <c r="C141" s="122"/>
      <c r="D141" s="122"/>
      <c r="E141" s="122"/>
      <c r="F141" s="122"/>
      <c r="G141" s="122"/>
      <c r="H141" s="122"/>
      <c r="I141" s="137" t="s">
        <v>5</v>
      </c>
      <c r="J141" s="128">
        <f>SUM(J140)</f>
        <v>1</v>
      </c>
      <c r="K141" s="167"/>
      <c r="L141" s="167"/>
      <c r="M141" s="122"/>
      <c r="N141" s="122"/>
      <c r="O141" s="122"/>
      <c r="P141" s="122"/>
      <c r="Q141" s="118"/>
    </row>
    <row r="142" spans="1:17" ht="15.75" customHeight="1">
      <c r="A142" s="118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18"/>
    </row>
    <row r="143" spans="1:17" ht="15.75" thickBot="1">
      <c r="A143" s="118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18"/>
    </row>
    <row r="144" spans="1:17" ht="19.5" thickBot="1">
      <c r="A144" s="118"/>
      <c r="C144" s="122"/>
      <c r="D144" s="122"/>
      <c r="E144" s="324" t="s">
        <v>17</v>
      </c>
      <c r="F144" s="325"/>
      <c r="G144" s="325"/>
      <c r="H144" s="325"/>
      <c r="I144" s="325"/>
      <c r="J144" s="326"/>
      <c r="K144" s="168"/>
      <c r="L144" s="168"/>
      <c r="M144" s="122"/>
      <c r="N144" s="122"/>
      <c r="O144" s="122"/>
      <c r="P144" s="122"/>
      <c r="Q144" s="118"/>
    </row>
    <row r="145" spans="1:17" ht="15.75" thickBot="1">
      <c r="A145" s="118"/>
      <c r="C145" s="122"/>
      <c r="D145" s="122"/>
      <c r="E145" s="321" t="s">
        <v>17</v>
      </c>
      <c r="F145" s="322"/>
      <c r="G145" s="322"/>
      <c r="H145" s="322"/>
      <c r="I145" s="323"/>
      <c r="J145" s="138">
        <v>1</v>
      </c>
      <c r="K145" s="147"/>
      <c r="L145" s="147"/>
      <c r="M145" s="122"/>
      <c r="N145" s="122"/>
      <c r="O145" s="122"/>
      <c r="P145" s="122"/>
      <c r="Q145" s="118"/>
    </row>
    <row r="146" spans="1:17" ht="16.5" thickBot="1">
      <c r="A146" s="118"/>
      <c r="C146" s="122"/>
      <c r="D146" s="122"/>
      <c r="E146" s="139"/>
      <c r="F146" s="139"/>
      <c r="G146" s="139"/>
      <c r="H146" s="139"/>
      <c r="I146" s="137" t="s">
        <v>5</v>
      </c>
      <c r="J146" s="128">
        <f>SUM(J145)</f>
        <v>1</v>
      </c>
      <c r="K146" s="167"/>
      <c r="L146" s="167"/>
      <c r="M146" s="122"/>
      <c r="N146" s="122"/>
      <c r="O146" s="122"/>
      <c r="P146" s="122"/>
      <c r="Q146" s="118"/>
    </row>
    <row r="147" spans="1:17">
      <c r="A147" s="118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18"/>
    </row>
    <row r="148" spans="1:17">
      <c r="A148" s="118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18"/>
    </row>
    <row r="149" spans="1:17">
      <c r="A149" s="118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18"/>
    </row>
    <row r="150" spans="1:17" ht="15.75" thickBot="1">
      <c r="A150" s="118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18"/>
    </row>
    <row r="151" spans="1:17" ht="19.5" thickBot="1">
      <c r="A151" s="118"/>
      <c r="C151" s="122"/>
      <c r="D151" s="327" t="s">
        <v>18</v>
      </c>
      <c r="E151" s="328"/>
      <c r="F151" s="328"/>
      <c r="G151" s="328"/>
      <c r="H151" s="328"/>
      <c r="I151" s="328"/>
      <c r="J151" s="329"/>
      <c r="K151" s="161"/>
      <c r="L151" s="161"/>
      <c r="M151" s="122"/>
      <c r="N151" s="122"/>
      <c r="O151" s="122"/>
      <c r="P151" s="122"/>
      <c r="Q151" s="118"/>
    </row>
    <row r="152" spans="1:17" ht="15.75" thickBot="1">
      <c r="A152" s="118"/>
      <c r="C152" s="122"/>
      <c r="D152" s="140">
        <v>1</v>
      </c>
      <c r="E152" s="318" t="str">
        <f>+'[1]ACUM-MAYO'!A162</f>
        <v>ORDINARIA</v>
      </c>
      <c r="F152" s="319"/>
      <c r="G152" s="319"/>
      <c r="H152" s="320"/>
      <c r="I152" s="224">
        <v>28</v>
      </c>
      <c r="J152" s="221">
        <v>0.8</v>
      </c>
      <c r="K152" s="169"/>
      <c r="L152" s="169"/>
      <c r="M152" s="122"/>
      <c r="N152" s="122"/>
      <c r="O152" s="122"/>
      <c r="P152" s="122"/>
      <c r="Q152" s="118"/>
    </row>
    <row r="153" spans="1:17" ht="19.5" customHeight="1" thickBot="1">
      <c r="A153" s="118"/>
      <c r="C153" s="122"/>
      <c r="D153" s="140">
        <v>2</v>
      </c>
      <c r="E153" s="318" t="str">
        <f>+'[1]ACUM-MAYO'!A163</f>
        <v>FUNDAMENTAL</v>
      </c>
      <c r="F153" s="319"/>
      <c r="G153" s="319"/>
      <c r="H153" s="320"/>
      <c r="I153" s="224">
        <v>7</v>
      </c>
      <c r="J153" s="222">
        <v>0.2</v>
      </c>
      <c r="K153" s="169"/>
      <c r="L153" s="169"/>
      <c r="M153" s="122"/>
      <c r="N153" s="122"/>
      <c r="O153" s="122"/>
      <c r="P153" s="122"/>
      <c r="Q153" s="118"/>
    </row>
    <row r="154" spans="1:17" ht="15.75" thickBot="1">
      <c r="A154" s="118"/>
      <c r="C154" s="122"/>
      <c r="D154" s="141">
        <v>4</v>
      </c>
      <c r="E154" s="318" t="str">
        <f>+'[1]ACUM-MAYO'!A165</f>
        <v>RESERVADA</v>
      </c>
      <c r="F154" s="319"/>
      <c r="G154" s="319"/>
      <c r="H154" s="320"/>
      <c r="I154" s="224">
        <v>0</v>
      </c>
      <c r="J154" s="222">
        <v>0</v>
      </c>
      <c r="K154" s="169"/>
      <c r="L154" s="169"/>
      <c r="M154" s="122"/>
      <c r="N154" s="122"/>
      <c r="O154" s="122"/>
      <c r="P154" s="122"/>
      <c r="Q154" s="118"/>
    </row>
    <row r="155" spans="1:17" ht="15.75" thickBot="1">
      <c r="A155" s="118"/>
      <c r="C155" s="122"/>
      <c r="D155" s="140">
        <v>3</v>
      </c>
      <c r="E155" s="318" t="s">
        <v>26</v>
      </c>
      <c r="F155" s="319"/>
      <c r="G155" s="319"/>
      <c r="H155" s="320"/>
      <c r="I155" s="224">
        <v>0</v>
      </c>
      <c r="J155" s="223">
        <v>0</v>
      </c>
      <c r="K155" s="169"/>
      <c r="L155" s="169"/>
      <c r="M155" s="122"/>
      <c r="N155" s="122"/>
      <c r="O155" s="122"/>
      <c r="P155" s="122"/>
      <c r="Q155" s="118"/>
    </row>
    <row r="156" spans="1:17" ht="15.75" thickBot="1">
      <c r="A156" s="118"/>
      <c r="C156" s="122"/>
      <c r="D156" s="122"/>
      <c r="E156" s="122"/>
      <c r="F156" s="122"/>
      <c r="G156" s="122"/>
      <c r="H156" s="122"/>
      <c r="I156" s="142"/>
      <c r="J156" s="143"/>
      <c r="K156" s="143"/>
      <c r="L156" s="143"/>
      <c r="M156" s="122"/>
      <c r="N156" s="122"/>
      <c r="O156" s="122"/>
      <c r="P156" s="122"/>
      <c r="Q156" s="118"/>
    </row>
    <row r="157" spans="1:17" ht="16.5" thickBot="1">
      <c r="A157" s="118"/>
      <c r="C157" s="122"/>
      <c r="D157" s="132"/>
      <c r="E157" s="144"/>
      <c r="F157" s="144"/>
      <c r="G157" s="144"/>
      <c r="H157" s="163" t="s">
        <v>5</v>
      </c>
      <c r="I157" s="128">
        <f>SUM(I152:I156)</f>
        <v>35</v>
      </c>
      <c r="J157" s="145">
        <f>SUM(J152:J155)</f>
        <v>1</v>
      </c>
      <c r="K157" s="170"/>
      <c r="L157" s="170"/>
      <c r="M157" s="122"/>
      <c r="N157" s="122"/>
      <c r="O157" s="122"/>
      <c r="P157" s="122"/>
      <c r="Q157" s="118"/>
    </row>
    <row r="158" spans="1:17">
      <c r="A158" s="118"/>
      <c r="C158" s="122"/>
      <c r="D158" s="122"/>
      <c r="E158" s="122"/>
      <c r="F158" s="122"/>
      <c r="G158" s="122"/>
      <c r="H158" s="146"/>
      <c r="I158" s="122"/>
      <c r="J158" s="122"/>
      <c r="K158" s="122"/>
      <c r="L158" s="122"/>
      <c r="M158" s="122"/>
      <c r="N158" s="122"/>
      <c r="O158" s="122"/>
      <c r="P158" s="122"/>
      <c r="Q158" s="118"/>
    </row>
    <row r="159" spans="1:17" s="133" customFormat="1" ht="15.75">
      <c r="A159" s="131"/>
      <c r="B159" s="132"/>
      <c r="C159" s="132"/>
      <c r="D159" s="122"/>
      <c r="E159" s="122"/>
      <c r="F159" s="122"/>
      <c r="G159" s="122"/>
      <c r="H159" s="146"/>
      <c r="I159" s="122"/>
      <c r="J159" s="122"/>
      <c r="K159" s="122"/>
      <c r="L159" s="122"/>
      <c r="M159" s="132"/>
      <c r="N159" s="132"/>
      <c r="O159" s="132"/>
      <c r="P159" s="132"/>
      <c r="Q159" s="131"/>
    </row>
    <row r="160" spans="1:17">
      <c r="A160" s="118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18"/>
    </row>
    <row r="161" spans="1:17">
      <c r="A161" s="118"/>
      <c r="C161" s="122"/>
      <c r="D161" s="122"/>
      <c r="E161" s="122"/>
      <c r="F161" s="122"/>
      <c r="G161" s="122"/>
      <c r="H161" s="146"/>
      <c r="I161" s="122"/>
      <c r="J161" s="122"/>
      <c r="K161" s="122"/>
      <c r="L161" s="122"/>
      <c r="M161" s="122"/>
      <c r="N161" s="122"/>
      <c r="O161" s="122"/>
      <c r="P161" s="122"/>
      <c r="Q161" s="118"/>
    </row>
    <row r="162" spans="1:17">
      <c r="A162" s="118"/>
      <c r="C162" s="122"/>
      <c r="D162" s="122"/>
      <c r="E162" s="122"/>
      <c r="F162" s="122"/>
      <c r="G162" s="122"/>
      <c r="H162" s="146"/>
      <c r="I162" s="122"/>
      <c r="J162" s="122"/>
      <c r="K162" s="122"/>
      <c r="L162" s="122"/>
      <c r="M162" s="122"/>
      <c r="N162" s="122"/>
      <c r="O162" s="122"/>
      <c r="P162" s="122"/>
      <c r="Q162" s="118"/>
    </row>
    <row r="163" spans="1:17">
      <c r="A163" s="118"/>
      <c r="C163" s="122"/>
      <c r="D163" s="122"/>
      <c r="E163" s="122"/>
      <c r="F163" s="122"/>
      <c r="G163" s="122"/>
      <c r="H163" s="146"/>
      <c r="I163" s="122"/>
      <c r="J163" s="122"/>
      <c r="K163" s="122"/>
      <c r="L163" s="122"/>
      <c r="M163" s="122"/>
      <c r="N163" s="122"/>
      <c r="O163" s="122"/>
      <c r="P163" s="122"/>
      <c r="Q163" s="118"/>
    </row>
    <row r="164" spans="1:17">
      <c r="A164" s="118"/>
      <c r="C164" s="122"/>
      <c r="D164" s="122"/>
      <c r="E164" s="122"/>
      <c r="F164" s="122"/>
      <c r="G164" s="122"/>
      <c r="H164" s="146"/>
      <c r="I164" s="122"/>
      <c r="J164" s="122"/>
      <c r="K164" s="122"/>
      <c r="L164" s="122"/>
      <c r="M164" s="122"/>
      <c r="N164" s="122"/>
      <c r="O164" s="122"/>
      <c r="P164" s="122"/>
      <c r="Q164" s="118"/>
    </row>
    <row r="165" spans="1:17">
      <c r="A165" s="118"/>
      <c r="C165" s="122"/>
      <c r="D165" s="122"/>
      <c r="E165" s="122"/>
      <c r="F165" s="122"/>
      <c r="G165" s="122"/>
      <c r="H165" s="146"/>
      <c r="I165" s="122"/>
      <c r="J165" s="122"/>
      <c r="K165" s="122"/>
      <c r="L165" s="122"/>
      <c r="M165" s="122"/>
      <c r="N165" s="122"/>
      <c r="O165" s="122"/>
      <c r="P165" s="122"/>
      <c r="Q165" s="118"/>
    </row>
    <row r="166" spans="1:17">
      <c r="A166" s="118"/>
      <c r="C166" s="122"/>
      <c r="D166" s="122"/>
      <c r="E166" s="122"/>
      <c r="F166" s="122"/>
      <c r="G166" s="122"/>
      <c r="H166" s="146"/>
      <c r="I166" s="122"/>
      <c r="J166" s="122"/>
      <c r="K166" s="122"/>
      <c r="L166" s="122"/>
      <c r="M166" s="122"/>
      <c r="N166" s="122"/>
      <c r="O166" s="122"/>
      <c r="P166" s="122"/>
      <c r="Q166" s="118"/>
    </row>
    <row r="167" spans="1:17">
      <c r="A167" s="118"/>
      <c r="C167" s="122"/>
      <c r="D167" s="122"/>
      <c r="E167" s="122"/>
      <c r="F167" s="122"/>
      <c r="G167" s="122"/>
      <c r="H167" s="146"/>
      <c r="I167" s="122"/>
      <c r="J167" s="122"/>
      <c r="K167" s="122"/>
      <c r="L167" s="122"/>
      <c r="M167" s="122"/>
      <c r="N167" s="122"/>
      <c r="O167" s="122"/>
      <c r="P167" s="122"/>
      <c r="Q167" s="118"/>
    </row>
    <row r="168" spans="1:17">
      <c r="A168" s="118"/>
      <c r="C168" s="122"/>
      <c r="D168" s="122"/>
      <c r="E168" s="122"/>
      <c r="F168" s="122"/>
      <c r="G168" s="122"/>
      <c r="H168" s="146"/>
      <c r="I168" s="122"/>
      <c r="J168" s="122"/>
      <c r="K168" s="122"/>
      <c r="L168" s="122"/>
      <c r="M168" s="122"/>
      <c r="N168" s="122"/>
      <c r="O168" s="122"/>
      <c r="P168" s="122"/>
      <c r="Q168" s="118"/>
    </row>
    <row r="169" spans="1:17">
      <c r="A169" s="118"/>
      <c r="C169" s="122"/>
      <c r="D169" s="122"/>
      <c r="E169" s="122"/>
      <c r="F169" s="122"/>
      <c r="G169" s="122"/>
      <c r="H169" s="146"/>
      <c r="I169" s="122"/>
      <c r="J169" s="122"/>
      <c r="K169" s="122"/>
      <c r="L169" s="122"/>
      <c r="M169" s="122"/>
      <c r="N169" s="122"/>
      <c r="O169" s="122"/>
      <c r="P169" s="122"/>
      <c r="Q169" s="118"/>
    </row>
    <row r="170" spans="1:17">
      <c r="A170" s="118"/>
      <c r="C170" s="122"/>
      <c r="D170" s="122"/>
      <c r="E170" s="122"/>
      <c r="F170" s="122"/>
      <c r="G170" s="122"/>
      <c r="H170" s="146"/>
      <c r="I170" s="122"/>
      <c r="J170" s="122"/>
      <c r="K170" s="122"/>
      <c r="L170" s="122"/>
      <c r="M170" s="122"/>
      <c r="N170" s="122"/>
      <c r="O170" s="122"/>
      <c r="P170" s="122"/>
      <c r="Q170" s="118"/>
    </row>
    <row r="171" spans="1:17">
      <c r="A171" s="118"/>
      <c r="C171" s="122"/>
      <c r="D171" s="122"/>
      <c r="E171" s="122"/>
      <c r="F171" s="122"/>
      <c r="G171" s="122"/>
      <c r="H171" s="146"/>
      <c r="I171" s="122"/>
      <c r="J171" s="122"/>
      <c r="K171" s="122"/>
      <c r="L171" s="122"/>
      <c r="M171" s="122"/>
      <c r="N171" s="122"/>
      <c r="O171" s="122"/>
      <c r="P171" s="122"/>
      <c r="Q171" s="118"/>
    </row>
    <row r="172" spans="1:17">
      <c r="A172" s="118"/>
      <c r="C172" s="122"/>
      <c r="D172" s="122"/>
      <c r="E172" s="122"/>
      <c r="F172" s="122"/>
      <c r="G172" s="122"/>
      <c r="H172" s="146"/>
      <c r="I172" s="122"/>
      <c r="J172" s="122"/>
      <c r="K172" s="122"/>
      <c r="L172" s="122"/>
      <c r="M172" s="122"/>
      <c r="N172" s="122"/>
      <c r="O172" s="122"/>
      <c r="P172" s="122"/>
      <c r="Q172" s="118"/>
    </row>
    <row r="173" spans="1:17">
      <c r="A173" s="118"/>
      <c r="C173" s="122"/>
      <c r="D173" s="122"/>
      <c r="E173" s="122"/>
      <c r="F173" s="122"/>
      <c r="G173" s="122"/>
      <c r="H173" s="146"/>
      <c r="I173" s="122"/>
      <c r="J173" s="122"/>
      <c r="K173" s="122"/>
      <c r="L173" s="122"/>
      <c r="M173" s="122"/>
      <c r="N173" s="122"/>
      <c r="O173" s="122"/>
      <c r="P173" s="122"/>
      <c r="Q173" s="118"/>
    </row>
    <row r="174" spans="1:17">
      <c r="A174" s="118"/>
      <c r="C174" s="122"/>
      <c r="D174" s="122"/>
      <c r="E174" s="122"/>
      <c r="F174" s="122"/>
      <c r="G174" s="122"/>
      <c r="H174" s="146"/>
      <c r="I174" s="122"/>
      <c r="J174" s="122"/>
      <c r="K174" s="122"/>
      <c r="L174" s="122"/>
      <c r="M174" s="122"/>
      <c r="N174" s="122"/>
      <c r="O174" s="122"/>
      <c r="P174" s="122"/>
      <c r="Q174" s="118"/>
    </row>
    <row r="175" spans="1:17">
      <c r="A175" s="118"/>
      <c r="C175" s="122"/>
      <c r="D175" s="122"/>
      <c r="E175" s="122"/>
      <c r="F175" s="122"/>
      <c r="G175" s="122"/>
      <c r="H175" s="146"/>
      <c r="I175" s="122"/>
      <c r="J175" s="122"/>
      <c r="K175" s="122"/>
      <c r="L175" s="122"/>
      <c r="M175" s="122"/>
      <c r="N175" s="122"/>
      <c r="O175" s="122"/>
      <c r="P175" s="122"/>
      <c r="Q175" s="118"/>
    </row>
    <row r="176" spans="1:17">
      <c r="A176" s="118"/>
      <c r="C176" s="122"/>
      <c r="D176" s="122"/>
      <c r="E176" s="122"/>
      <c r="F176" s="122"/>
      <c r="G176" s="122"/>
      <c r="H176" s="146"/>
      <c r="I176" s="122"/>
      <c r="J176" s="122"/>
      <c r="K176" s="122"/>
      <c r="L176" s="122"/>
      <c r="M176" s="122"/>
      <c r="N176" s="122"/>
      <c r="O176" s="122"/>
      <c r="P176" s="122"/>
      <c r="Q176" s="118"/>
    </row>
    <row r="177" spans="1:17">
      <c r="A177" s="118"/>
      <c r="C177" s="122"/>
      <c r="D177" s="122"/>
      <c r="E177" s="122"/>
      <c r="F177" s="122"/>
      <c r="G177" s="122"/>
      <c r="H177" s="146"/>
      <c r="I177" s="122"/>
      <c r="J177" s="122"/>
      <c r="K177" s="122"/>
      <c r="L177" s="122"/>
      <c r="M177" s="122"/>
      <c r="N177" s="122"/>
      <c r="O177" s="122"/>
      <c r="P177" s="122"/>
      <c r="Q177" s="118"/>
    </row>
    <row r="178" spans="1:17">
      <c r="A178" s="118"/>
      <c r="C178" s="122"/>
      <c r="D178" s="122"/>
      <c r="E178" s="122"/>
      <c r="F178" s="122"/>
      <c r="G178" s="122"/>
      <c r="H178" s="146"/>
      <c r="I178" s="122"/>
      <c r="J178" s="122"/>
      <c r="K178" s="122"/>
      <c r="L178" s="122"/>
      <c r="M178" s="122"/>
      <c r="N178" s="122"/>
      <c r="O178" s="122"/>
      <c r="P178" s="122"/>
      <c r="Q178" s="118"/>
    </row>
    <row r="179" spans="1:17" ht="15.75" thickBot="1">
      <c r="A179" s="118"/>
      <c r="C179" s="122"/>
      <c r="D179" s="122"/>
      <c r="E179" s="122"/>
      <c r="F179" s="122"/>
      <c r="G179" s="122"/>
      <c r="H179" s="146"/>
      <c r="I179" s="122"/>
      <c r="J179" s="122"/>
      <c r="K179" s="122"/>
      <c r="L179" s="122"/>
      <c r="M179" s="122"/>
      <c r="N179" s="122"/>
      <c r="O179" s="122"/>
      <c r="P179" s="122"/>
      <c r="Q179" s="118"/>
    </row>
    <row r="180" spans="1:17" ht="19.5" thickBot="1">
      <c r="A180" s="118"/>
      <c r="C180" s="122"/>
      <c r="D180" s="327" t="s">
        <v>19</v>
      </c>
      <c r="E180" s="328"/>
      <c r="F180" s="328"/>
      <c r="G180" s="328"/>
      <c r="H180" s="328"/>
      <c r="I180" s="328"/>
      <c r="J180" s="329"/>
      <c r="K180" s="161"/>
      <c r="L180" s="161"/>
      <c r="M180" s="122"/>
      <c r="N180" s="122"/>
      <c r="O180" s="122"/>
      <c r="P180" s="122"/>
      <c r="Q180" s="118"/>
    </row>
    <row r="181" spans="1:17" ht="15.75" thickBot="1">
      <c r="A181" s="118"/>
      <c r="C181" s="122"/>
      <c r="D181" s="140">
        <v>1</v>
      </c>
      <c r="E181" s="318" t="str">
        <f>+'[1]ACUM-MAYO'!A173</f>
        <v>ECONOMICA ADMINISTRATIVA</v>
      </c>
      <c r="F181" s="319"/>
      <c r="G181" s="319"/>
      <c r="H181" s="320"/>
      <c r="I181" s="232">
        <v>34</v>
      </c>
      <c r="J181" s="230">
        <v>0.97142857142857142</v>
      </c>
      <c r="K181" s="164"/>
      <c r="L181" s="164"/>
      <c r="M181" s="122"/>
      <c r="N181" s="122"/>
      <c r="O181" s="122"/>
      <c r="P181" s="122"/>
      <c r="Q181" s="118"/>
    </row>
    <row r="182" spans="1:17" ht="19.5" customHeight="1" thickBot="1">
      <c r="A182" s="118"/>
      <c r="C182" s="122"/>
      <c r="D182" s="140">
        <v>2</v>
      </c>
      <c r="E182" s="318" t="str">
        <f>+'[1]ACUM-MAYO'!A174</f>
        <v>TRAMITE</v>
      </c>
      <c r="F182" s="319"/>
      <c r="G182" s="319"/>
      <c r="H182" s="320"/>
      <c r="I182" s="232">
        <v>0</v>
      </c>
      <c r="J182" s="229">
        <v>0</v>
      </c>
      <c r="K182" s="164"/>
      <c r="L182" s="164"/>
      <c r="M182" s="122"/>
      <c r="N182" s="122"/>
      <c r="O182" s="122"/>
      <c r="P182" s="122"/>
      <c r="Q182" s="118"/>
    </row>
    <row r="183" spans="1:17" ht="15.75" customHeight="1" thickBot="1">
      <c r="A183" s="118"/>
      <c r="C183" s="122"/>
      <c r="D183" s="140">
        <v>3</v>
      </c>
      <c r="E183" s="318" t="str">
        <f>+'[1]ACUM-MAYO'!A175</f>
        <v>SERV. PUB.</v>
      </c>
      <c r="F183" s="319"/>
      <c r="G183" s="319"/>
      <c r="H183" s="320"/>
      <c r="I183" s="232">
        <v>0</v>
      </c>
      <c r="J183" s="229">
        <v>0</v>
      </c>
      <c r="K183" s="164"/>
      <c r="L183" s="164"/>
      <c r="M183" s="122"/>
      <c r="N183" s="122"/>
      <c r="O183" s="122"/>
      <c r="P183" s="122"/>
      <c r="Q183" s="118"/>
    </row>
    <row r="184" spans="1:17" ht="15.75" thickBot="1">
      <c r="A184" s="118"/>
      <c r="C184" s="122"/>
      <c r="D184" s="140">
        <v>4</v>
      </c>
      <c r="E184" s="318" t="str">
        <f>+'[1]ACUM-MAYO'!A176</f>
        <v>LEGAL</v>
      </c>
      <c r="F184" s="319"/>
      <c r="G184" s="319"/>
      <c r="H184" s="320"/>
      <c r="I184" s="232">
        <v>1</v>
      </c>
      <c r="J184" s="231">
        <v>2.8571428571428571E-2</v>
      </c>
      <c r="K184" s="164"/>
      <c r="L184" s="164"/>
      <c r="M184" s="122"/>
      <c r="N184" s="122"/>
      <c r="O184" s="122"/>
      <c r="P184" s="122"/>
      <c r="Q184" s="118"/>
    </row>
    <row r="185" spans="1:17" ht="15.75" customHeight="1" thickBot="1">
      <c r="A185" s="118"/>
      <c r="C185" s="122"/>
      <c r="D185" s="147"/>
      <c r="E185" s="148"/>
      <c r="F185" s="148"/>
      <c r="G185" s="148"/>
      <c r="H185" s="148"/>
      <c r="I185" s="148"/>
      <c r="J185" s="148"/>
      <c r="K185" s="148"/>
      <c r="L185" s="148"/>
      <c r="M185" s="122"/>
      <c r="N185" s="122"/>
      <c r="O185" s="122"/>
      <c r="P185" s="122"/>
      <c r="Q185" s="118"/>
    </row>
    <row r="186" spans="1:17" ht="16.5" thickBot="1">
      <c r="A186" s="118"/>
      <c r="C186" s="122"/>
      <c r="D186" s="132"/>
      <c r="E186" s="132"/>
      <c r="F186" s="132"/>
      <c r="G186" s="132"/>
      <c r="H186" s="134" t="s">
        <v>5</v>
      </c>
      <c r="I186" s="128">
        <f>SUM(I181:I184)</f>
        <v>35</v>
      </c>
      <c r="J186" s="135">
        <f>SUM(J181:J184)</f>
        <v>1</v>
      </c>
      <c r="K186" s="165"/>
      <c r="L186" s="165"/>
      <c r="M186" s="122"/>
      <c r="N186" s="122"/>
      <c r="O186" s="122"/>
      <c r="P186" s="122"/>
      <c r="Q186" s="118"/>
    </row>
    <row r="187" spans="1:17">
      <c r="A187" s="118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48"/>
      <c r="N187" s="122"/>
      <c r="O187" s="122"/>
      <c r="P187" s="122"/>
      <c r="Q187" s="118"/>
    </row>
    <row r="188" spans="1:17" s="133" customFormat="1" ht="15.75">
      <c r="A188" s="131"/>
      <c r="B188" s="132"/>
      <c r="C188" s="132"/>
      <c r="D188" s="122"/>
      <c r="E188" s="122"/>
      <c r="F188" s="122"/>
      <c r="G188" s="122"/>
      <c r="H188" s="122"/>
      <c r="I188" s="122"/>
      <c r="J188" s="122"/>
      <c r="K188" s="122"/>
      <c r="L188" s="122"/>
      <c r="M188" s="132"/>
      <c r="N188" s="132"/>
      <c r="O188" s="132"/>
      <c r="P188" s="132"/>
      <c r="Q188" s="131"/>
    </row>
    <row r="189" spans="1:17">
      <c r="A189" s="118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18"/>
    </row>
    <row r="190" spans="1:17">
      <c r="A190" s="118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18"/>
    </row>
    <row r="191" spans="1:17">
      <c r="A191" s="118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18"/>
    </row>
    <row r="192" spans="1:17">
      <c r="A192" s="118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18"/>
    </row>
    <row r="193" spans="1:17">
      <c r="A193" s="118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18"/>
    </row>
    <row r="194" spans="1:17">
      <c r="A194" s="118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18"/>
    </row>
    <row r="195" spans="1:17">
      <c r="A195" s="118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18"/>
    </row>
    <row r="196" spans="1:17">
      <c r="A196" s="118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18"/>
    </row>
    <row r="197" spans="1:17">
      <c r="A197" s="118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18"/>
    </row>
    <row r="198" spans="1:17">
      <c r="A198" s="118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18"/>
    </row>
    <row r="199" spans="1:17">
      <c r="A199" s="118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N199" s="122"/>
      <c r="O199" s="122"/>
      <c r="P199" s="122"/>
      <c r="Q199" s="118"/>
    </row>
    <row r="200" spans="1:17">
      <c r="A200" s="118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18"/>
    </row>
    <row r="201" spans="1:17">
      <c r="A201" s="118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18"/>
    </row>
    <row r="202" spans="1:17">
      <c r="A202" s="118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18"/>
    </row>
    <row r="203" spans="1:17">
      <c r="A203" s="118"/>
      <c r="C203" s="122"/>
      <c r="D203" s="148"/>
      <c r="E203" s="148"/>
      <c r="F203" s="148"/>
      <c r="G203" s="149"/>
      <c r="H203" s="146"/>
      <c r="I203" s="122"/>
      <c r="J203" s="122"/>
      <c r="K203" s="122"/>
      <c r="L203" s="122"/>
      <c r="M203" s="122"/>
      <c r="N203" s="122"/>
      <c r="O203" s="122"/>
      <c r="P203" s="122"/>
      <c r="Q203" s="118"/>
    </row>
    <row r="204" spans="1:17">
      <c r="A204" s="118"/>
      <c r="C204" s="122"/>
      <c r="D204" s="148"/>
      <c r="E204" s="148"/>
      <c r="F204" s="148"/>
      <c r="G204" s="149"/>
      <c r="H204" s="146"/>
      <c r="I204" s="122"/>
      <c r="J204" s="122"/>
      <c r="K204" s="122"/>
      <c r="L204" s="122"/>
      <c r="M204" s="122"/>
      <c r="N204" s="122"/>
      <c r="O204" s="122"/>
      <c r="P204" s="122"/>
      <c r="Q204" s="118"/>
    </row>
    <row r="205" spans="1:17">
      <c r="A205" s="118"/>
      <c r="C205" s="122"/>
      <c r="D205" s="148"/>
      <c r="E205" s="148"/>
      <c r="F205" s="148"/>
      <c r="G205" s="149"/>
      <c r="H205" s="146"/>
      <c r="I205" s="122"/>
      <c r="J205" s="122"/>
      <c r="K205" s="122"/>
      <c r="L205" s="122"/>
      <c r="M205" s="122"/>
      <c r="N205" s="122"/>
      <c r="O205" s="122"/>
      <c r="P205" s="122"/>
      <c r="Q205" s="118"/>
    </row>
    <row r="206" spans="1:17" ht="15.75" thickBot="1">
      <c r="A206" s="118"/>
      <c r="C206" s="122"/>
      <c r="D206" s="148"/>
      <c r="E206" s="148"/>
      <c r="F206" s="148"/>
      <c r="G206" s="149"/>
      <c r="H206" s="146"/>
      <c r="I206" s="122"/>
      <c r="J206" s="122"/>
      <c r="K206" s="122"/>
      <c r="L206" s="122"/>
      <c r="M206" s="122"/>
      <c r="N206" s="122"/>
      <c r="O206" s="122"/>
      <c r="P206" s="122"/>
      <c r="Q206" s="118"/>
    </row>
    <row r="207" spans="1:17" ht="19.5" thickBot="1">
      <c r="A207" s="118"/>
      <c r="C207" s="122"/>
      <c r="D207" s="327" t="s">
        <v>20</v>
      </c>
      <c r="E207" s="328"/>
      <c r="F207" s="328"/>
      <c r="G207" s="328"/>
      <c r="H207" s="328"/>
      <c r="I207" s="328"/>
      <c r="J207" s="329"/>
      <c r="K207" s="161"/>
      <c r="L207" s="161"/>
      <c r="M207" s="122"/>
      <c r="N207" s="122"/>
      <c r="O207" s="122"/>
      <c r="P207" s="122"/>
      <c r="Q207" s="118"/>
    </row>
    <row r="208" spans="1:17" ht="15.75" thickBot="1">
      <c r="A208" s="118"/>
      <c r="C208" s="122"/>
      <c r="D208" s="140">
        <v>1</v>
      </c>
      <c r="E208" s="150" t="str">
        <f>+'[1]ACUM-MAYO'!A186</f>
        <v>INFOMEX</v>
      </c>
      <c r="F208" s="151"/>
      <c r="G208" s="151"/>
      <c r="H208" s="152"/>
      <c r="I208" s="234">
        <v>14</v>
      </c>
      <c r="J208" s="233">
        <v>0.4</v>
      </c>
      <c r="K208" s="164"/>
      <c r="L208" s="164"/>
      <c r="M208" s="122"/>
      <c r="N208" s="122"/>
      <c r="O208" s="122"/>
      <c r="P208" s="122"/>
      <c r="Q208" s="118"/>
    </row>
    <row r="209" spans="1:17" ht="19.5" customHeight="1" thickBot="1">
      <c r="A209" s="118"/>
      <c r="C209" s="122"/>
      <c r="D209" s="140">
        <v>2</v>
      </c>
      <c r="E209" s="150" t="str">
        <f>+'[1]ACUM-MAYO'!A187</f>
        <v>CORREO ELECTRONICO</v>
      </c>
      <c r="F209" s="151"/>
      <c r="G209" s="151"/>
      <c r="H209" s="152"/>
      <c r="I209" s="234">
        <v>9</v>
      </c>
      <c r="J209" s="233">
        <v>0.25714285714285712</v>
      </c>
      <c r="K209" s="164"/>
      <c r="L209" s="164"/>
      <c r="M209" s="122"/>
      <c r="N209" s="122"/>
      <c r="O209" s="122"/>
      <c r="P209" s="122"/>
      <c r="Q209" s="118"/>
    </row>
    <row r="210" spans="1:17" ht="15.75" customHeight="1" thickBot="1">
      <c r="A210" s="118"/>
      <c r="C210" s="122"/>
      <c r="D210" s="140">
        <v>3</v>
      </c>
      <c r="E210" s="150" t="str">
        <f>+'[1]ACUM-MAYO'!A188</f>
        <v>NOTIFICACIÓN PERSONAL</v>
      </c>
      <c r="F210" s="151"/>
      <c r="G210" s="151"/>
      <c r="H210" s="152"/>
      <c r="I210" s="234">
        <v>12</v>
      </c>
      <c r="J210" s="233">
        <v>0.34285714285714286</v>
      </c>
      <c r="K210" s="164"/>
      <c r="L210" s="164"/>
      <c r="M210" s="122"/>
      <c r="N210" s="122"/>
      <c r="O210" s="122"/>
      <c r="P210" s="122"/>
      <c r="Q210" s="118"/>
    </row>
    <row r="211" spans="1:17" ht="15.75" customHeight="1" thickBot="1">
      <c r="A211" s="118"/>
      <c r="C211" s="122"/>
      <c r="D211" s="140">
        <v>4</v>
      </c>
      <c r="E211" s="150" t="str">
        <f>+'[1]ACUM-MAYO'!A189</f>
        <v>LISTAS</v>
      </c>
      <c r="F211" s="151"/>
      <c r="G211" s="154"/>
      <c r="H211" s="155"/>
      <c r="I211" s="234">
        <v>0</v>
      </c>
      <c r="J211" s="233">
        <v>0</v>
      </c>
      <c r="K211" s="164"/>
      <c r="L211" s="164"/>
      <c r="M211" s="122"/>
      <c r="N211" s="153"/>
      <c r="O211" s="122"/>
      <c r="P211" s="122"/>
      <c r="Q211" s="118"/>
    </row>
    <row r="212" spans="1:17" ht="15.75" customHeight="1" thickBot="1">
      <c r="A212" s="118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53"/>
      <c r="O212" s="122"/>
      <c r="P212" s="122"/>
      <c r="Q212" s="118"/>
    </row>
    <row r="213" spans="1:17" ht="15.75" customHeight="1" thickBot="1">
      <c r="A213" s="118"/>
      <c r="C213" s="122"/>
      <c r="D213" s="132"/>
      <c r="E213" s="144"/>
      <c r="F213" s="144"/>
      <c r="G213" s="144"/>
      <c r="H213" s="134" t="s">
        <v>5</v>
      </c>
      <c r="I213" s="128">
        <f>SUM(I208:I212)</f>
        <v>35</v>
      </c>
      <c r="J213" s="135">
        <f>SUM(J208:J212)</f>
        <v>1</v>
      </c>
      <c r="K213" s="165"/>
      <c r="L213" s="165"/>
      <c r="M213" s="122"/>
      <c r="N213" s="122"/>
      <c r="O213" s="122"/>
      <c r="P213" s="122"/>
      <c r="Q213" s="118"/>
    </row>
    <row r="214" spans="1:17">
      <c r="A214" s="118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18"/>
    </row>
    <row r="215" spans="1:17" s="133" customFormat="1" ht="15.75">
      <c r="A215" s="131"/>
      <c r="B215" s="132"/>
      <c r="C215" s="132"/>
      <c r="D215" s="122"/>
      <c r="E215" s="122"/>
      <c r="F215" s="122"/>
      <c r="G215" s="122"/>
      <c r="H215" s="122"/>
      <c r="I215" s="122"/>
      <c r="J215" s="122"/>
      <c r="K215" s="122"/>
      <c r="L215" s="122"/>
      <c r="M215" s="132"/>
      <c r="N215" s="132"/>
      <c r="O215" s="132"/>
      <c r="P215" s="132"/>
      <c r="Q215" s="131"/>
    </row>
    <row r="216" spans="1:17">
      <c r="A216" s="118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18"/>
    </row>
    <row r="217" spans="1:17">
      <c r="A217" s="118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18"/>
    </row>
    <row r="218" spans="1:17">
      <c r="A218" s="118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18"/>
    </row>
    <row r="219" spans="1:17">
      <c r="A219" s="118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18"/>
    </row>
    <row r="220" spans="1:17">
      <c r="A220" s="118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18"/>
    </row>
    <row r="221" spans="1:17">
      <c r="A221" s="118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18"/>
    </row>
    <row r="222" spans="1:17">
      <c r="A222" s="118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18"/>
    </row>
    <row r="223" spans="1:17">
      <c r="A223" s="118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18"/>
    </row>
    <row r="224" spans="1:17">
      <c r="A224" s="118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18"/>
    </row>
    <row r="225" spans="1:17">
      <c r="A225" s="118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18"/>
    </row>
    <row r="226" spans="1:17">
      <c r="A226" s="118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18"/>
    </row>
    <row r="227" spans="1:17">
      <c r="A227" s="118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18"/>
    </row>
    <row r="228" spans="1:17">
      <c r="A228" s="118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18"/>
    </row>
    <row r="229" spans="1:17">
      <c r="A229" s="118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18"/>
    </row>
    <row r="230" spans="1:17">
      <c r="A230" s="118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18"/>
    </row>
    <row r="231" spans="1:17">
      <c r="A231" s="118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18"/>
    </row>
    <row r="232" spans="1:17">
      <c r="A232" s="118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18"/>
    </row>
    <row r="233" spans="1:17" ht="15.75" thickBot="1">
      <c r="A233" s="118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18"/>
    </row>
    <row r="234" spans="1:17" ht="19.5" thickBot="1">
      <c r="A234" s="118"/>
      <c r="C234" s="122"/>
      <c r="D234" s="324" t="s">
        <v>30</v>
      </c>
      <c r="E234" s="350"/>
      <c r="F234" s="350"/>
      <c r="G234" s="326"/>
      <c r="H234" s="172"/>
      <c r="I234" s="122"/>
      <c r="J234" s="122"/>
      <c r="K234" s="122"/>
      <c r="L234" s="122"/>
      <c r="M234" s="122"/>
      <c r="N234" s="122"/>
      <c r="O234" s="122"/>
      <c r="P234" s="122"/>
      <c r="Q234" s="118"/>
    </row>
    <row r="235" spans="1:17" ht="27" customHeight="1" thickBot="1">
      <c r="A235" s="118"/>
      <c r="C235" s="122"/>
      <c r="D235" s="127">
        <v>1</v>
      </c>
      <c r="E235" s="310" t="s">
        <v>31</v>
      </c>
      <c r="F235" s="311"/>
      <c r="G235" s="236">
        <v>1</v>
      </c>
      <c r="H235" s="122"/>
      <c r="I235" s="122"/>
      <c r="J235" s="122"/>
      <c r="K235" s="122"/>
      <c r="L235" s="122"/>
      <c r="M235" s="122"/>
      <c r="N235" s="122"/>
      <c r="O235" s="122"/>
      <c r="P235" s="122"/>
      <c r="Q235" s="118"/>
    </row>
    <row r="236" spans="1:17" ht="19.5" customHeight="1" thickBot="1">
      <c r="A236" s="118"/>
      <c r="C236" s="156"/>
      <c r="D236" s="127">
        <v>2</v>
      </c>
      <c r="E236" s="310" t="s">
        <v>32</v>
      </c>
      <c r="F236" s="311"/>
      <c r="G236" s="235">
        <v>29</v>
      </c>
      <c r="H236" s="122"/>
      <c r="I236" s="122"/>
      <c r="J236" s="122"/>
      <c r="K236" s="122"/>
      <c r="L236" s="122"/>
      <c r="M236" s="122"/>
      <c r="N236" s="122"/>
      <c r="O236" s="122"/>
      <c r="P236" s="122"/>
      <c r="Q236" s="118"/>
    </row>
    <row r="237" spans="1:17" ht="24" customHeight="1" thickBot="1">
      <c r="A237" s="118"/>
      <c r="C237" s="157"/>
      <c r="D237" s="127">
        <v>3</v>
      </c>
      <c r="E237" s="310" t="s">
        <v>33</v>
      </c>
      <c r="F237" s="311"/>
      <c r="G237" s="235">
        <v>1</v>
      </c>
      <c r="H237" s="122"/>
      <c r="I237" s="122"/>
      <c r="J237" s="122"/>
      <c r="K237" s="122"/>
      <c r="L237" s="122"/>
      <c r="M237" s="122"/>
      <c r="N237" s="122"/>
      <c r="O237" s="122"/>
      <c r="P237" s="118"/>
      <c r="Q237" s="159"/>
    </row>
    <row r="238" spans="1:17" ht="15.75" customHeight="1" thickBot="1">
      <c r="A238" s="118"/>
      <c r="C238" s="157"/>
      <c r="D238" s="127">
        <v>4</v>
      </c>
      <c r="E238" s="310" t="s">
        <v>34</v>
      </c>
      <c r="F238" s="311"/>
      <c r="G238" s="235">
        <v>0</v>
      </c>
      <c r="H238" s="122"/>
      <c r="I238" s="122"/>
      <c r="J238" s="122"/>
      <c r="K238" s="122"/>
      <c r="L238" s="122"/>
      <c r="M238" s="122"/>
      <c r="N238" s="122"/>
      <c r="O238" s="122"/>
      <c r="P238" s="118"/>
      <c r="Q238" s="159"/>
    </row>
    <row r="239" spans="1:17" ht="15.75" customHeight="1" thickBot="1">
      <c r="A239" s="118"/>
      <c r="C239" s="157"/>
      <c r="D239" s="127">
        <v>5</v>
      </c>
      <c r="E239" s="310" t="s">
        <v>35</v>
      </c>
      <c r="F239" s="311"/>
      <c r="G239" s="235">
        <v>0</v>
      </c>
      <c r="H239" s="122"/>
      <c r="I239" s="122"/>
      <c r="J239" s="122"/>
      <c r="K239" s="122"/>
      <c r="L239" s="122"/>
      <c r="M239" s="122"/>
      <c r="N239" s="122"/>
      <c r="O239" s="122"/>
      <c r="P239" s="118"/>
      <c r="Q239" s="159"/>
    </row>
    <row r="240" spans="1:17" ht="15.75" customHeight="1" thickBot="1">
      <c r="A240" s="118"/>
      <c r="C240" s="157"/>
      <c r="D240" s="127">
        <v>6</v>
      </c>
      <c r="E240" s="310" t="s">
        <v>36</v>
      </c>
      <c r="F240" s="311"/>
      <c r="G240" s="237">
        <v>2</v>
      </c>
      <c r="H240" s="122"/>
      <c r="I240" s="122"/>
      <c r="J240" s="122"/>
      <c r="K240" s="122"/>
      <c r="L240" s="122"/>
      <c r="M240" s="122"/>
      <c r="N240" s="122"/>
      <c r="O240" s="122"/>
      <c r="P240" s="118"/>
      <c r="Q240" s="159"/>
    </row>
    <row r="241" spans="1:17" ht="15.75" customHeight="1" thickBot="1">
      <c r="A241" s="118"/>
      <c r="C241" s="157"/>
      <c r="D241" s="127">
        <v>7</v>
      </c>
      <c r="E241" s="310" t="s">
        <v>37</v>
      </c>
      <c r="F241" s="311"/>
      <c r="G241" s="238">
        <v>3</v>
      </c>
      <c r="H241" s="122"/>
      <c r="I241" s="122"/>
      <c r="J241" s="122"/>
      <c r="K241" s="122"/>
      <c r="L241" s="122"/>
      <c r="M241" s="122"/>
      <c r="N241" s="122"/>
      <c r="O241" s="122"/>
      <c r="P241" s="118"/>
      <c r="Q241" s="159"/>
    </row>
    <row r="242" spans="1:17" ht="5.25" customHeight="1">
      <c r="A242" s="118"/>
      <c r="C242" s="157"/>
      <c r="D242" s="122"/>
      <c r="E242" s="353"/>
      <c r="F242" s="353"/>
      <c r="G242" s="162"/>
      <c r="H242" s="162"/>
      <c r="I242" s="122"/>
      <c r="J242" s="122"/>
      <c r="K242" s="122"/>
      <c r="L242" s="118"/>
      <c r="M242" s="159"/>
    </row>
    <row r="243" spans="1:17" ht="21" hidden="1" customHeight="1">
      <c r="A243" s="118"/>
      <c r="C243" s="157"/>
      <c r="D243" s="122"/>
      <c r="E243" s="122"/>
      <c r="F243" s="122"/>
      <c r="G243" s="122"/>
      <c r="H243" s="122"/>
      <c r="I243" s="122"/>
      <c r="J243" s="122"/>
      <c r="K243" s="122"/>
      <c r="L243" s="118"/>
      <c r="M243" s="159"/>
    </row>
    <row r="244" spans="1:17" ht="15.75" hidden="1" customHeight="1">
      <c r="A244" s="118"/>
      <c r="C244" s="157"/>
      <c r="D244" s="122"/>
      <c r="E244" s="122"/>
      <c r="F244" s="122"/>
      <c r="G244" s="122"/>
      <c r="H244" s="122"/>
      <c r="I244" s="122"/>
      <c r="J244" s="122"/>
      <c r="K244" s="122"/>
      <c r="L244" s="118"/>
      <c r="M244" s="159"/>
    </row>
    <row r="245" spans="1:17" ht="5.25" hidden="1" customHeight="1">
      <c r="A245" s="118"/>
      <c r="C245" s="157"/>
      <c r="D245" s="122"/>
      <c r="E245" s="122"/>
      <c r="F245" s="122"/>
      <c r="G245" s="122"/>
      <c r="H245" s="122"/>
      <c r="I245" s="122"/>
      <c r="J245" s="122"/>
      <c r="K245" s="122"/>
      <c r="L245" s="118"/>
      <c r="M245" s="159"/>
    </row>
    <row r="246" spans="1:17" ht="15.75" hidden="1" customHeight="1">
      <c r="A246" s="118"/>
      <c r="C246" s="157"/>
      <c r="D246" s="122"/>
      <c r="E246" s="122"/>
      <c r="F246" s="122"/>
      <c r="G246" s="122"/>
      <c r="H246" s="122"/>
      <c r="I246" s="122"/>
      <c r="J246" s="122"/>
      <c r="K246" s="122"/>
      <c r="L246" s="118"/>
      <c r="M246" s="159"/>
    </row>
    <row r="247" spans="1:17" ht="15.75" hidden="1" customHeight="1">
      <c r="A247" s="118"/>
      <c r="C247" s="157"/>
      <c r="D247" s="122"/>
      <c r="E247" s="122"/>
      <c r="F247" s="122"/>
      <c r="G247" s="122"/>
      <c r="H247" s="122"/>
      <c r="I247" s="122"/>
      <c r="J247" s="122"/>
      <c r="K247" s="122"/>
      <c r="L247" s="118"/>
      <c r="M247" s="159"/>
    </row>
    <row r="248" spans="1:17" ht="15.75" hidden="1" customHeight="1">
      <c r="A248" s="118"/>
      <c r="C248" s="157"/>
      <c r="D248" s="122"/>
      <c r="E248" s="122"/>
      <c r="F248" s="122"/>
      <c r="G248" s="122"/>
      <c r="H248" s="122"/>
      <c r="I248" s="122"/>
      <c r="J248" s="122"/>
      <c r="K248" s="122"/>
      <c r="L248" s="118"/>
      <c r="M248" s="159"/>
    </row>
    <row r="249" spans="1:17" ht="15.75" hidden="1" customHeight="1">
      <c r="A249" s="118"/>
      <c r="C249" s="157"/>
      <c r="D249" s="122"/>
      <c r="E249" s="122"/>
      <c r="F249" s="122"/>
      <c r="G249" s="122"/>
      <c r="H249" s="122"/>
      <c r="I249" s="122"/>
      <c r="J249" s="122"/>
      <c r="K249" s="122"/>
      <c r="L249" s="118"/>
      <c r="M249" s="159"/>
    </row>
    <row r="250" spans="1:17" ht="15.75" hidden="1" customHeight="1">
      <c r="A250" s="118"/>
      <c r="C250" s="157"/>
      <c r="D250" s="122"/>
      <c r="E250" s="122"/>
      <c r="F250" s="122"/>
      <c r="G250" s="122"/>
      <c r="H250" s="122"/>
      <c r="I250" s="122"/>
      <c r="J250" s="122"/>
      <c r="K250" s="122"/>
      <c r="L250" s="118"/>
      <c r="M250" s="159"/>
    </row>
    <row r="251" spans="1:17" ht="15.75" hidden="1" customHeight="1">
      <c r="A251" s="118"/>
      <c r="C251" s="157"/>
      <c r="D251" s="122"/>
      <c r="E251" s="122"/>
      <c r="F251" s="122"/>
      <c r="G251" s="122"/>
      <c r="H251" s="122"/>
      <c r="I251" s="122"/>
      <c r="J251" s="122"/>
      <c r="K251" s="122"/>
      <c r="L251" s="118"/>
      <c r="M251" s="159"/>
    </row>
    <row r="252" spans="1:17" ht="15.75" hidden="1" customHeight="1">
      <c r="A252" s="118"/>
      <c r="C252" s="157"/>
      <c r="D252" s="122"/>
      <c r="E252" s="122"/>
      <c r="F252" s="122"/>
      <c r="G252" s="122"/>
      <c r="H252" s="122"/>
      <c r="I252" s="122"/>
      <c r="J252" s="122"/>
      <c r="K252" s="122"/>
      <c r="L252" s="118"/>
      <c r="M252" s="159"/>
    </row>
    <row r="253" spans="1:17" ht="15.75" hidden="1" customHeight="1">
      <c r="A253" s="118"/>
      <c r="C253" s="157"/>
      <c r="D253" s="122"/>
      <c r="E253" s="122"/>
      <c r="F253" s="122"/>
      <c r="G253" s="122"/>
      <c r="H253" s="122"/>
      <c r="I253" s="122"/>
      <c r="J253" s="122"/>
      <c r="K253" s="122"/>
      <c r="L253" s="118"/>
      <c r="M253" s="159"/>
    </row>
    <row r="254" spans="1:17" ht="15.75" hidden="1" customHeight="1">
      <c r="A254" s="118"/>
      <c r="C254" s="157"/>
      <c r="D254" s="122"/>
      <c r="E254" s="122"/>
      <c r="F254" s="122"/>
      <c r="G254" s="122"/>
      <c r="H254" s="122"/>
      <c r="I254" s="122"/>
      <c r="J254" s="122"/>
      <c r="K254" s="122"/>
      <c r="L254" s="118"/>
      <c r="M254" s="159"/>
    </row>
    <row r="255" spans="1:17" ht="15.75" hidden="1" customHeight="1">
      <c r="A255" s="118"/>
      <c r="C255" s="157"/>
      <c r="D255" s="122"/>
      <c r="E255" s="122"/>
      <c r="F255" s="122"/>
      <c r="G255" s="122"/>
      <c r="H255" s="122"/>
      <c r="I255" s="122"/>
      <c r="J255" s="122"/>
      <c r="K255" s="122"/>
      <c r="L255" s="118"/>
      <c r="M255" s="159"/>
    </row>
    <row r="256" spans="1:17" ht="15.75" hidden="1" customHeight="1">
      <c r="A256" s="118"/>
      <c r="C256" s="157"/>
      <c r="D256" s="122"/>
      <c r="E256" s="122"/>
      <c r="F256" s="122"/>
      <c r="G256" s="122"/>
      <c r="H256" s="122"/>
      <c r="I256" s="122"/>
      <c r="J256" s="122"/>
      <c r="K256" s="122"/>
      <c r="L256" s="118"/>
      <c r="M256" s="159"/>
    </row>
    <row r="257" spans="1:13" ht="15.75" hidden="1" customHeight="1">
      <c r="A257" s="118"/>
      <c r="C257" s="157"/>
      <c r="D257" s="122"/>
      <c r="E257" s="122"/>
      <c r="F257" s="122"/>
      <c r="G257" s="122"/>
      <c r="H257" s="122"/>
      <c r="I257" s="122"/>
      <c r="J257" s="122"/>
      <c r="K257" s="122"/>
      <c r="L257" s="118"/>
      <c r="M257" s="159"/>
    </row>
    <row r="258" spans="1:13" ht="15.75" hidden="1" customHeight="1">
      <c r="A258" s="118"/>
      <c r="C258" s="157"/>
      <c r="D258" s="122"/>
      <c r="E258" s="122"/>
      <c r="F258" s="122"/>
      <c r="G258" s="122"/>
      <c r="H258" s="122"/>
      <c r="I258" s="122"/>
      <c r="J258" s="122"/>
      <c r="K258" s="122"/>
      <c r="L258" s="118"/>
      <c r="M258" s="159"/>
    </row>
    <row r="259" spans="1:13" ht="15.75" hidden="1" customHeight="1">
      <c r="A259" s="118"/>
      <c r="C259" s="157"/>
      <c r="D259" s="122"/>
      <c r="E259" s="122"/>
      <c r="F259" s="122"/>
      <c r="G259" s="122"/>
      <c r="H259" s="122"/>
      <c r="I259" s="122"/>
      <c r="J259" s="122"/>
      <c r="K259" s="122"/>
      <c r="L259" s="118"/>
      <c r="M259" s="159"/>
    </row>
    <row r="260" spans="1:13" ht="15.75" hidden="1" customHeight="1">
      <c r="A260" s="118"/>
      <c r="C260" s="157"/>
      <c r="D260" s="122"/>
      <c r="E260" s="122"/>
      <c r="F260" s="122"/>
      <c r="G260" s="122"/>
      <c r="H260" s="122"/>
      <c r="I260" s="122"/>
      <c r="J260" s="122"/>
      <c r="K260" s="122"/>
      <c r="L260" s="118"/>
      <c r="M260" s="159"/>
    </row>
    <row r="261" spans="1:13" ht="15.75" hidden="1" customHeight="1">
      <c r="A261" s="118"/>
      <c r="C261" s="157"/>
      <c r="D261" s="122"/>
      <c r="E261" s="122"/>
      <c r="F261" s="122"/>
      <c r="G261" s="122"/>
      <c r="H261" s="122"/>
      <c r="I261" s="122"/>
      <c r="J261" s="122"/>
      <c r="K261" s="122"/>
      <c r="L261" s="118"/>
      <c r="M261" s="159"/>
    </row>
    <row r="262" spans="1:13" ht="6" hidden="1" customHeight="1">
      <c r="A262" s="118"/>
      <c r="C262" s="157"/>
      <c r="D262" s="122"/>
      <c r="E262" s="122"/>
      <c r="F262" s="122"/>
      <c r="G262" s="122"/>
      <c r="H262" s="122"/>
      <c r="I262" s="122"/>
      <c r="J262" s="122"/>
      <c r="K262" s="122"/>
      <c r="L262" s="118"/>
      <c r="M262" s="159"/>
    </row>
    <row r="263" spans="1:13" ht="15.75" hidden="1" customHeight="1">
      <c r="A263" s="118"/>
      <c r="C263" s="157"/>
      <c r="D263" s="122"/>
      <c r="E263" s="122"/>
      <c r="F263" s="122"/>
      <c r="G263" s="122"/>
      <c r="H263" s="122"/>
      <c r="I263" s="122"/>
      <c r="J263" s="122"/>
      <c r="K263" s="122"/>
      <c r="L263" s="118"/>
      <c r="M263" s="159"/>
    </row>
    <row r="264" spans="1:13" ht="15.75" hidden="1" customHeight="1">
      <c r="A264" s="118"/>
      <c r="C264" s="157"/>
      <c r="D264" s="122"/>
      <c r="E264" s="122"/>
      <c r="F264" s="122"/>
      <c r="G264" s="122"/>
      <c r="H264" s="122"/>
      <c r="I264" s="122"/>
      <c r="J264" s="122"/>
      <c r="K264" s="122"/>
      <c r="L264" s="118"/>
      <c r="M264" s="159"/>
    </row>
    <row r="265" spans="1:13" ht="15.75" hidden="1" customHeight="1">
      <c r="A265" s="118"/>
      <c r="C265" s="157"/>
      <c r="D265" s="122"/>
      <c r="E265" s="122"/>
      <c r="F265" s="122"/>
      <c r="G265" s="122"/>
      <c r="H265" s="122"/>
      <c r="I265" s="122"/>
      <c r="J265" s="122"/>
      <c r="K265" s="122"/>
      <c r="L265" s="118"/>
      <c r="M265" s="159"/>
    </row>
    <row r="266" spans="1:13" ht="15.75" hidden="1" customHeight="1">
      <c r="A266" s="118"/>
      <c r="C266" s="157"/>
      <c r="D266" s="122"/>
      <c r="E266" s="122"/>
      <c r="F266" s="122"/>
      <c r="G266" s="122"/>
      <c r="H266" s="122"/>
      <c r="I266" s="122"/>
      <c r="J266" s="122"/>
      <c r="K266" s="122"/>
      <c r="L266" s="118"/>
      <c r="M266" s="159"/>
    </row>
    <row r="267" spans="1:13" ht="15.75" hidden="1" customHeight="1">
      <c r="A267" s="118"/>
      <c r="C267" s="157"/>
      <c r="D267" s="122"/>
      <c r="E267" s="122"/>
      <c r="F267" s="122"/>
      <c r="G267" s="122"/>
      <c r="H267" s="122"/>
      <c r="I267" s="122"/>
      <c r="J267" s="122"/>
      <c r="K267" s="122"/>
      <c r="L267" s="118"/>
      <c r="M267" s="159"/>
    </row>
    <row r="268" spans="1:13" ht="15.75" hidden="1" customHeight="1">
      <c r="A268" s="118"/>
      <c r="C268" s="157"/>
      <c r="D268" s="122"/>
      <c r="E268" s="122"/>
      <c r="F268" s="122"/>
      <c r="G268" s="122"/>
      <c r="H268" s="122"/>
      <c r="I268" s="122"/>
      <c r="J268" s="122"/>
      <c r="K268" s="122"/>
      <c r="L268" s="118"/>
      <c r="M268" s="159"/>
    </row>
    <row r="269" spans="1:13" ht="31.5" hidden="1" customHeight="1">
      <c r="A269" s="118"/>
      <c r="C269" s="157"/>
      <c r="D269" s="122"/>
      <c r="E269" s="122"/>
      <c r="F269" s="122"/>
      <c r="G269" s="122"/>
      <c r="H269" s="122"/>
      <c r="I269" s="122"/>
      <c r="J269" s="122"/>
      <c r="K269" s="122"/>
      <c r="L269" s="118"/>
      <c r="M269" s="159"/>
    </row>
    <row r="270" spans="1:13" ht="15.75" hidden="1" customHeight="1">
      <c r="A270" s="118"/>
      <c r="C270" s="157"/>
      <c r="D270" s="122"/>
      <c r="E270" s="122"/>
      <c r="F270" s="122"/>
      <c r="G270" s="122"/>
      <c r="H270" s="122"/>
      <c r="I270" s="122"/>
      <c r="J270" s="122"/>
      <c r="K270" s="122"/>
      <c r="L270" s="118"/>
      <c r="M270" s="159"/>
    </row>
    <row r="271" spans="1:13" ht="15.75" hidden="1" customHeight="1">
      <c r="A271" s="118"/>
      <c r="C271" s="157"/>
      <c r="D271" s="122"/>
      <c r="E271" s="122"/>
      <c r="F271" s="122"/>
      <c r="G271" s="122"/>
      <c r="H271" s="122"/>
      <c r="I271" s="122"/>
      <c r="J271" s="122"/>
      <c r="K271" s="122"/>
      <c r="L271" s="118"/>
      <c r="M271" s="159"/>
    </row>
    <row r="272" spans="1:13" ht="12.75" hidden="1" customHeight="1">
      <c r="A272" s="118"/>
      <c r="C272" s="157"/>
      <c r="D272" s="122"/>
      <c r="E272" s="122"/>
      <c r="F272" s="122"/>
      <c r="G272" s="122"/>
      <c r="H272" s="122"/>
      <c r="I272" s="122"/>
      <c r="J272" s="122"/>
      <c r="K272" s="122"/>
      <c r="L272" s="118"/>
      <c r="M272" s="159"/>
    </row>
    <row r="273" spans="1:13" ht="15.75" hidden="1" customHeight="1">
      <c r="A273" s="118"/>
      <c r="C273" s="157"/>
      <c r="D273" s="122"/>
      <c r="E273" s="122"/>
      <c r="F273" s="122"/>
      <c r="G273" s="122"/>
      <c r="H273" s="122"/>
      <c r="I273" s="122"/>
      <c r="J273" s="122"/>
      <c r="K273" s="122"/>
      <c r="L273" s="118"/>
      <c r="M273" s="159"/>
    </row>
    <row r="274" spans="1:13" ht="15.75" hidden="1" customHeight="1">
      <c r="A274" s="118"/>
      <c r="C274" s="157"/>
      <c r="D274" s="122"/>
      <c r="E274" s="122"/>
      <c r="F274" s="122"/>
      <c r="G274" s="122"/>
      <c r="H274" s="122"/>
      <c r="I274" s="122"/>
      <c r="J274" s="122"/>
      <c r="K274" s="122"/>
      <c r="L274" s="118"/>
      <c r="M274" s="159"/>
    </row>
    <row r="275" spans="1:13" ht="15.75" hidden="1" customHeight="1">
      <c r="A275" s="118"/>
      <c r="C275" s="157"/>
      <c r="D275" s="122"/>
      <c r="E275" s="122"/>
      <c r="F275" s="122"/>
      <c r="G275" s="122"/>
      <c r="H275" s="122"/>
      <c r="I275" s="122"/>
      <c r="J275" s="122"/>
      <c r="K275" s="122"/>
      <c r="L275" s="118"/>
      <c r="M275" s="159"/>
    </row>
    <row r="276" spans="1:13" ht="18.75" hidden="1" customHeight="1">
      <c r="A276" s="118"/>
      <c r="C276" s="157"/>
      <c r="D276" s="122"/>
      <c r="E276" s="122"/>
      <c r="F276" s="122"/>
      <c r="G276" s="122"/>
      <c r="H276" s="122"/>
      <c r="I276" s="122"/>
      <c r="J276" s="122"/>
      <c r="K276" s="122"/>
      <c r="L276" s="118"/>
      <c r="M276" s="159"/>
    </row>
    <row r="277" spans="1:13" ht="15.75" hidden="1" customHeight="1">
      <c r="A277" s="118"/>
      <c r="C277" s="157"/>
      <c r="D277" s="122"/>
      <c r="E277" s="122"/>
      <c r="F277" s="122"/>
      <c r="G277" s="122"/>
      <c r="H277" s="122"/>
      <c r="I277" s="122"/>
      <c r="J277" s="122"/>
      <c r="K277" s="122"/>
      <c r="L277" s="118"/>
      <c r="M277" s="159"/>
    </row>
    <row r="278" spans="1:13" ht="15.75" hidden="1" customHeight="1">
      <c r="A278" s="118"/>
      <c r="C278" s="157"/>
      <c r="D278" s="122"/>
      <c r="E278" s="122"/>
      <c r="F278" s="122"/>
      <c r="G278" s="122"/>
      <c r="H278" s="122"/>
      <c r="I278" s="122"/>
      <c r="J278" s="122"/>
      <c r="K278" s="122"/>
      <c r="L278" s="118"/>
      <c r="M278" s="159"/>
    </row>
    <row r="279" spans="1:13" ht="15.75" hidden="1" customHeight="1">
      <c r="A279" s="118"/>
      <c r="C279" s="157"/>
      <c r="D279" s="122"/>
      <c r="E279" s="122"/>
      <c r="F279" s="122"/>
      <c r="G279" s="122"/>
      <c r="H279" s="122"/>
      <c r="I279" s="122"/>
      <c r="J279" s="122"/>
      <c r="K279" s="122"/>
      <c r="L279" s="118"/>
      <c r="M279" s="159"/>
    </row>
    <row r="280" spans="1:13" ht="21" hidden="1" customHeight="1">
      <c r="A280" s="118"/>
      <c r="C280" s="157"/>
      <c r="D280" s="122"/>
      <c r="E280" s="122"/>
      <c r="F280" s="122"/>
      <c r="G280" s="122"/>
      <c r="H280" s="122"/>
      <c r="I280" s="122"/>
      <c r="J280" s="122"/>
      <c r="K280" s="122"/>
      <c r="L280" s="118"/>
      <c r="M280" s="159"/>
    </row>
    <row r="281" spans="1:13" ht="15.75" hidden="1" customHeight="1">
      <c r="A281" s="118"/>
      <c r="C281" s="157"/>
      <c r="D281" s="122"/>
      <c r="E281" s="122"/>
      <c r="F281" s="122"/>
      <c r="G281" s="122"/>
      <c r="H281" s="122"/>
      <c r="I281" s="122"/>
      <c r="J281" s="122"/>
      <c r="K281" s="122"/>
      <c r="L281" s="118"/>
      <c r="M281" s="159"/>
    </row>
    <row r="282" spans="1:13" ht="27.75" hidden="1" customHeight="1">
      <c r="A282" s="118"/>
      <c r="C282" s="157"/>
      <c r="D282" s="122"/>
      <c r="E282" s="122"/>
      <c r="F282" s="122"/>
      <c r="G282" s="122"/>
      <c r="H282" s="122"/>
      <c r="I282" s="122"/>
      <c r="J282" s="122"/>
      <c r="K282" s="122"/>
      <c r="L282" s="118"/>
      <c r="M282" s="159"/>
    </row>
    <row r="283" spans="1:13" ht="15.75" hidden="1" customHeight="1">
      <c r="A283" s="118"/>
      <c r="C283" s="157"/>
      <c r="D283" s="122"/>
      <c r="E283" s="122"/>
      <c r="F283" s="122"/>
      <c r="G283" s="122"/>
      <c r="H283" s="122"/>
      <c r="I283" s="122"/>
      <c r="J283" s="122"/>
      <c r="K283" s="122"/>
      <c r="L283" s="118"/>
      <c r="M283" s="159"/>
    </row>
    <row r="284" spans="1:13" ht="15.75" hidden="1" customHeight="1">
      <c r="A284" s="118"/>
      <c r="C284" s="157"/>
      <c r="D284" s="122"/>
      <c r="E284" s="122"/>
      <c r="F284" s="122"/>
      <c r="G284" s="122"/>
      <c r="H284" s="122"/>
      <c r="I284" s="122"/>
      <c r="J284" s="122"/>
      <c r="K284" s="122"/>
      <c r="L284" s="118"/>
      <c r="M284" s="159"/>
    </row>
    <row r="285" spans="1:13" ht="15.75" hidden="1" customHeight="1">
      <c r="A285" s="118"/>
      <c r="C285" s="157"/>
      <c r="D285" s="122"/>
      <c r="E285" s="122"/>
      <c r="F285" s="122"/>
      <c r="G285" s="122"/>
      <c r="H285" s="122"/>
      <c r="I285" s="122"/>
      <c r="J285" s="122"/>
      <c r="K285" s="122"/>
      <c r="L285" s="118"/>
      <c r="M285" s="159"/>
    </row>
    <row r="286" spans="1:13" ht="15.75" hidden="1" customHeight="1">
      <c r="A286" s="118"/>
      <c r="C286" s="157"/>
      <c r="D286" s="122"/>
      <c r="E286" s="122"/>
      <c r="F286" s="122"/>
      <c r="G286" s="122"/>
      <c r="H286" s="122"/>
      <c r="I286" s="122"/>
      <c r="J286" s="122"/>
      <c r="K286" s="122"/>
      <c r="L286" s="118"/>
      <c r="M286" s="159"/>
    </row>
    <row r="287" spans="1:13" ht="17.25" hidden="1" customHeight="1">
      <c r="A287" s="118"/>
      <c r="C287" s="157"/>
      <c r="D287" s="122"/>
      <c r="E287" s="122"/>
      <c r="F287" s="122"/>
      <c r="G287" s="122"/>
      <c r="H287" s="122"/>
      <c r="I287" s="122"/>
      <c r="J287" s="122"/>
      <c r="K287" s="122"/>
      <c r="L287" s="118"/>
      <c r="M287" s="159"/>
    </row>
    <row r="288" spans="1:13" ht="15.75" hidden="1" customHeight="1">
      <c r="A288" s="118"/>
      <c r="C288" s="157"/>
      <c r="D288" s="122"/>
      <c r="E288" s="122"/>
      <c r="F288" s="122"/>
      <c r="G288" s="122"/>
      <c r="H288" s="122"/>
      <c r="I288" s="122"/>
      <c r="J288" s="122"/>
      <c r="K288" s="122"/>
      <c r="L288" s="118"/>
      <c r="M288" s="159"/>
    </row>
    <row r="289" spans="1:17" ht="15.75" hidden="1" customHeight="1">
      <c r="A289" s="118"/>
      <c r="C289" s="157"/>
      <c r="D289" s="122"/>
      <c r="E289" s="122"/>
      <c r="F289" s="122"/>
      <c r="G289" s="122"/>
      <c r="H289" s="122"/>
      <c r="I289" s="122"/>
      <c r="J289" s="122"/>
      <c r="K289" s="122"/>
      <c r="L289" s="118"/>
      <c r="M289" s="159"/>
    </row>
    <row r="290" spans="1:17" ht="15.75" hidden="1" customHeight="1">
      <c r="A290" s="118"/>
      <c r="C290" s="157"/>
      <c r="D290" s="122"/>
      <c r="E290" s="122"/>
      <c r="F290" s="122"/>
      <c r="G290" s="122"/>
      <c r="H290" s="122"/>
      <c r="I290" s="122"/>
      <c r="J290" s="122"/>
      <c r="K290" s="122"/>
      <c r="L290" s="118"/>
      <c r="M290" s="159"/>
    </row>
    <row r="291" spans="1:17" ht="15.75" hidden="1" customHeight="1">
      <c r="A291" s="118"/>
      <c r="C291" s="157"/>
      <c r="D291" s="122"/>
      <c r="E291" s="122"/>
      <c r="F291" s="122"/>
      <c r="G291" s="122"/>
      <c r="H291" s="122"/>
      <c r="I291" s="122"/>
      <c r="J291" s="122"/>
      <c r="K291" s="122"/>
      <c r="L291" s="118"/>
      <c r="M291" s="159"/>
    </row>
    <row r="292" spans="1:17" ht="5.25" customHeight="1" thickBot="1">
      <c r="A292" s="118"/>
      <c r="L292" s="118"/>
      <c r="M292" s="159"/>
    </row>
    <row r="293" spans="1:17" ht="15.75" customHeight="1" thickBot="1">
      <c r="A293" s="118"/>
      <c r="C293" s="157"/>
      <c r="D293" s="122"/>
      <c r="E293" s="351" t="s">
        <v>5</v>
      </c>
      <c r="F293" s="352"/>
      <c r="G293" s="173">
        <f>SUM(G235:G241)</f>
        <v>36</v>
      </c>
      <c r="H293" s="122"/>
      <c r="I293" s="122"/>
      <c r="J293" s="122"/>
      <c r="K293" s="122"/>
      <c r="L293" s="122"/>
      <c r="M293" s="122"/>
      <c r="N293" s="122"/>
      <c r="O293" s="122"/>
      <c r="P293" s="118"/>
      <c r="Q293" s="159"/>
    </row>
    <row r="294" spans="1:17" ht="15.75" customHeight="1" thickBot="1">
      <c r="A294" s="118"/>
      <c r="C294" s="157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18"/>
      <c r="Q294" s="159"/>
    </row>
    <row r="295" spans="1:17" ht="15.75" customHeight="1" thickBot="1">
      <c r="A295" s="118"/>
      <c r="B295" s="341" t="s">
        <v>21</v>
      </c>
      <c r="C295" s="342"/>
      <c r="D295" s="342"/>
      <c r="E295" s="342"/>
      <c r="F295" s="342"/>
      <c r="G295" s="342"/>
      <c r="H295" s="342"/>
      <c r="I295" s="342"/>
      <c r="J295" s="342"/>
      <c r="K295" s="342"/>
      <c r="L295" s="342"/>
      <c r="M295" s="342"/>
      <c r="N295" s="342"/>
      <c r="O295" s="342"/>
      <c r="P295" s="118"/>
      <c r="Q295" s="159"/>
    </row>
    <row r="296" spans="1:17" ht="15.75" customHeight="1">
      <c r="A296" s="118"/>
      <c r="C296" s="157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18"/>
      <c r="Q296" s="159"/>
    </row>
    <row r="297" spans="1:17" ht="15.75" customHeight="1">
      <c r="A297" s="118"/>
      <c r="C297" s="157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18"/>
      <c r="Q297" s="159"/>
    </row>
    <row r="298" spans="1:17" ht="15.75" customHeight="1">
      <c r="A298" s="118"/>
      <c r="C298" s="157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18"/>
      <c r="Q298" s="159"/>
    </row>
    <row r="299" spans="1:17" ht="15.75" customHeight="1">
      <c r="A299" s="118"/>
      <c r="C299" s="157"/>
      <c r="D299" s="122"/>
      <c r="E299" s="122"/>
      <c r="F299" s="122"/>
      <c r="G299" s="122"/>
      <c r="H299" s="133"/>
      <c r="I299" s="132"/>
      <c r="J299" s="132"/>
      <c r="K299" s="132"/>
      <c r="L299" s="132"/>
      <c r="M299" s="122"/>
      <c r="N299" s="122"/>
      <c r="O299" s="122"/>
      <c r="P299" s="118"/>
      <c r="Q299" s="159"/>
    </row>
    <row r="300" spans="1:17">
      <c r="A300" s="118"/>
      <c r="C300" s="156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18"/>
    </row>
    <row r="301" spans="1:17" s="133" customFormat="1" ht="15.75">
      <c r="A301" s="131"/>
      <c r="B301" s="132"/>
      <c r="C301" s="132"/>
      <c r="D301" s="122"/>
      <c r="E301" s="122"/>
      <c r="F301" s="122"/>
      <c r="G301" s="122"/>
      <c r="H301" s="122"/>
      <c r="I301" s="122"/>
      <c r="J301" s="122"/>
      <c r="K301" s="122"/>
      <c r="L301" s="122"/>
      <c r="M301" s="132"/>
      <c r="N301" s="132"/>
      <c r="O301" s="132"/>
      <c r="P301" s="132"/>
      <c r="Q301" s="131"/>
    </row>
    <row r="302" spans="1:17">
      <c r="A302" s="118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18"/>
    </row>
    <row r="303" spans="1:17" ht="15.75" thickBot="1">
      <c r="A303" s="118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18"/>
    </row>
    <row r="304" spans="1:17" ht="24" customHeight="1" thickBot="1">
      <c r="A304" s="118"/>
      <c r="P304" s="160"/>
      <c r="Q304" s="158"/>
    </row>
    <row r="305" spans="1:17">
      <c r="A305" s="118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18"/>
    </row>
    <row r="306" spans="1:17">
      <c r="A306" s="118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18"/>
    </row>
    <row r="307" spans="1:17">
      <c r="A307" s="118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18"/>
    </row>
    <row r="308" spans="1:17">
      <c r="A308" s="118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18"/>
    </row>
    <row r="309" spans="1:17">
      <c r="A309" s="118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18"/>
    </row>
    <row r="310" spans="1:17">
      <c r="A310" s="118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18"/>
    </row>
    <row r="311" spans="1:17">
      <c r="A311" s="118"/>
      <c r="C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18"/>
    </row>
    <row r="312" spans="1:17">
      <c r="A312" s="118"/>
      <c r="C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18"/>
    </row>
    <row r="313" spans="1:17">
      <c r="A313" s="118"/>
      <c r="C313" s="122"/>
      <c r="D313" s="118"/>
      <c r="E313" s="118"/>
      <c r="F313" s="118"/>
      <c r="G313" s="118"/>
      <c r="H313" s="122"/>
      <c r="I313" s="122"/>
      <c r="J313" s="122"/>
      <c r="K313" s="122"/>
      <c r="L313" s="122"/>
      <c r="M313" s="122"/>
      <c r="N313" s="122"/>
      <c r="O313" s="122"/>
      <c r="P313" s="122"/>
      <c r="Q313" s="118"/>
    </row>
    <row r="314" spans="1:17">
      <c r="A314" s="118"/>
      <c r="C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18"/>
    </row>
    <row r="315" spans="1:17">
      <c r="A315" s="118"/>
      <c r="C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18"/>
    </row>
    <row r="316" spans="1:17">
      <c r="A316" s="118"/>
      <c r="C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18"/>
    </row>
    <row r="317" spans="1:17">
      <c r="A317" s="118"/>
      <c r="C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18"/>
    </row>
    <row r="318" spans="1:17">
      <c r="A318" s="118"/>
      <c r="C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18"/>
    </row>
    <row r="319" spans="1:17">
      <c r="A319" s="118"/>
      <c r="C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18"/>
    </row>
    <row r="320" spans="1:17">
      <c r="A320" s="118"/>
      <c r="C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18"/>
    </row>
    <row r="321" spans="1:17">
      <c r="A321" s="118"/>
      <c r="C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18"/>
    </row>
    <row r="322" spans="1:17">
      <c r="A322" s="118"/>
      <c r="C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18"/>
    </row>
    <row r="323" spans="1:17">
      <c r="A323" s="118"/>
      <c r="C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18"/>
    </row>
    <row r="324" spans="1:17">
      <c r="A324" s="118"/>
      <c r="C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18"/>
    </row>
    <row r="325" spans="1:17">
      <c r="A325" s="118"/>
      <c r="C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18"/>
    </row>
    <row r="326" spans="1:17">
      <c r="A326" s="118"/>
      <c r="C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18"/>
    </row>
    <row r="327" spans="1:17">
      <c r="A327" s="118"/>
      <c r="C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18"/>
    </row>
    <row r="328" spans="1:17">
      <c r="A328" s="118"/>
      <c r="C328" s="122"/>
      <c r="M328" s="122"/>
      <c r="N328" s="122"/>
      <c r="O328" s="122"/>
      <c r="P328" s="122"/>
      <c r="Q328" s="118"/>
    </row>
    <row r="329" spans="1:17">
      <c r="A329" s="118"/>
      <c r="C329" s="122"/>
      <c r="M329" s="122"/>
      <c r="N329" s="122"/>
      <c r="O329" s="122"/>
      <c r="P329" s="122"/>
      <c r="Q329" s="118"/>
    </row>
    <row r="330" spans="1:17">
      <c r="A330" s="118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18"/>
      <c r="Q330" s="118"/>
    </row>
    <row r="331" spans="1:17">
      <c r="A331" s="159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Q331" s="159"/>
    </row>
    <row r="332" spans="1:17">
      <c r="A332" s="159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Q332" s="159"/>
    </row>
    <row r="333" spans="1:17">
      <c r="A333" s="159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Q333" s="159"/>
    </row>
    <row r="334" spans="1:17">
      <c r="A334" s="159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Q334" s="159"/>
    </row>
    <row r="335" spans="1:17">
      <c r="A335" s="159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Q335" s="159"/>
    </row>
    <row r="336" spans="1:17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</row>
    <row r="337" spans="1:3">
      <c r="A337" s="174"/>
      <c r="B337" s="174"/>
      <c r="C337" s="174"/>
    </row>
    <row r="338" spans="1:3">
      <c r="A338" s="174"/>
      <c r="B338" s="174"/>
      <c r="C338" s="174"/>
    </row>
    <row r="339" spans="1:3">
      <c r="A339" s="174"/>
      <c r="B339" s="174"/>
      <c r="C339" s="174"/>
    </row>
    <row r="340" spans="1:3">
      <c r="A340" s="174"/>
      <c r="B340" s="174"/>
      <c r="C340" s="174"/>
    </row>
    <row r="341" spans="1:3">
      <c r="A341" s="174"/>
      <c r="B341" s="174"/>
      <c r="C341" s="174"/>
    </row>
    <row r="342" spans="1:3">
      <c r="A342" s="174"/>
      <c r="B342" s="174"/>
      <c r="C342" s="174"/>
    </row>
    <row r="343" spans="1:3">
      <c r="A343" s="174"/>
      <c r="B343" s="174"/>
      <c r="C343" s="174"/>
    </row>
  </sheetData>
  <mergeCells count="53"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  <mergeCell ref="J53:L53"/>
    <mergeCell ref="J54:L54"/>
    <mergeCell ref="J55:L55"/>
    <mergeCell ref="J56:L56"/>
    <mergeCell ref="J51:L51"/>
    <mergeCell ref="J52:L52"/>
    <mergeCell ref="J61:L61"/>
    <mergeCell ref="D95:J95"/>
    <mergeCell ref="E98:H98"/>
    <mergeCell ref="J57:L57"/>
    <mergeCell ref="J58:L58"/>
    <mergeCell ref="J59:L59"/>
    <mergeCell ref="E155:H155"/>
    <mergeCell ref="D105:J105"/>
    <mergeCell ref="E132:J132"/>
    <mergeCell ref="E133:I133"/>
    <mergeCell ref="E139:J139"/>
    <mergeCell ref="E140:I140"/>
    <mergeCell ref="E144:J144"/>
    <mergeCell ref="E145:I145"/>
    <mergeCell ref="D151:J151"/>
    <mergeCell ref="E152:H152"/>
    <mergeCell ref="E153:H153"/>
    <mergeCell ref="E154:H154"/>
    <mergeCell ref="E239:F239"/>
    <mergeCell ref="D180:J180"/>
    <mergeCell ref="E181:H181"/>
    <mergeCell ref="E182:H182"/>
    <mergeCell ref="E183:H183"/>
    <mergeCell ref="E184:H184"/>
    <mergeCell ref="D207:J207"/>
    <mergeCell ref="D234:G234"/>
    <mergeCell ref="E235:F235"/>
    <mergeCell ref="E236:F236"/>
    <mergeCell ref="E237:F237"/>
    <mergeCell ref="E238:F238"/>
    <mergeCell ref="E240:F240"/>
    <mergeCell ref="E241:F241"/>
    <mergeCell ref="E242:F242"/>
    <mergeCell ref="E293:F293"/>
    <mergeCell ref="B295:O295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3"/>
  <sheetViews>
    <sheetView zoomScale="88" zoomScaleNormal="88" workbookViewId="0">
      <selection activeCell="B13" sqref="B13:O13"/>
    </sheetView>
  </sheetViews>
  <sheetFormatPr baseColWidth="10" defaultRowHeight="15"/>
  <cols>
    <col min="1" max="1" width="3.5703125" style="117" customWidth="1"/>
    <col min="2" max="2" width="6.7109375" style="122" customWidth="1"/>
    <col min="3" max="3" width="22.140625" style="117" customWidth="1"/>
    <col min="4" max="4" width="15.7109375" style="117" customWidth="1"/>
    <col min="5" max="5" width="26" style="117" customWidth="1"/>
    <col min="6" max="6" width="31.42578125" style="117" customWidth="1"/>
    <col min="7" max="7" width="26.42578125" style="117" customWidth="1"/>
    <col min="8" max="8" width="17.42578125" style="117" customWidth="1"/>
    <col min="9" max="9" width="19.140625" style="117" customWidth="1"/>
    <col min="10" max="10" width="15.85546875" style="117" customWidth="1"/>
    <col min="11" max="11" width="14.7109375" style="117" customWidth="1"/>
    <col min="12" max="12" width="14" style="117" customWidth="1"/>
    <col min="13" max="13" width="17.85546875" style="117" customWidth="1"/>
    <col min="14" max="14" width="12.140625" style="117" customWidth="1"/>
    <col min="15" max="15" width="14.140625" style="117" customWidth="1"/>
    <col min="16" max="16" width="2.5703125" style="117" hidden="1" customWidth="1"/>
    <col min="17" max="17" width="3.5703125" style="117" customWidth="1"/>
    <col min="18" max="16384" width="11.42578125" style="117"/>
  </cols>
  <sheetData>
    <row r="1" spans="1:17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8"/>
    </row>
    <row r="3" spans="1:17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8"/>
    </row>
    <row r="4" spans="1:17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8"/>
    </row>
    <row r="5" spans="1:17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8"/>
    </row>
    <row r="6" spans="1:17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8"/>
    </row>
    <row r="7" spans="1:17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8"/>
    </row>
    <row r="8" spans="1:17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8"/>
    </row>
    <row r="9" spans="1:17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8"/>
    </row>
    <row r="10" spans="1:17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8"/>
    </row>
    <row r="11" spans="1:17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8"/>
    </row>
    <row r="12" spans="1:17" ht="15.75" thickBo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50.25" customHeight="1">
      <c r="A13" s="118"/>
      <c r="B13" s="333" t="s">
        <v>28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120"/>
      <c r="Q13" s="118"/>
    </row>
    <row r="14" spans="1:17" ht="43.5" customHeight="1" thickBot="1">
      <c r="A14" s="118"/>
      <c r="B14" s="335" t="s">
        <v>40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121"/>
      <c r="Q14" s="118"/>
    </row>
    <row r="15" spans="1:17">
      <c r="A15" s="118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18"/>
    </row>
    <row r="16" spans="1:17">
      <c r="A16" s="118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18"/>
    </row>
    <row r="17" spans="1:18">
      <c r="A17" s="118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18"/>
    </row>
    <row r="18" spans="1:18">
      <c r="A18" s="118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18"/>
    </row>
    <row r="19" spans="1:18" ht="15.75" thickBot="1">
      <c r="A19" s="118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18"/>
    </row>
    <row r="20" spans="1:18" ht="20.25" customHeight="1" thickBot="1">
      <c r="A20" s="118"/>
      <c r="C20" s="338" t="s">
        <v>0</v>
      </c>
      <c r="D20" s="339"/>
      <c r="E20" s="339"/>
      <c r="F20" s="340"/>
      <c r="G20" s="175"/>
      <c r="H20" s="338" t="s">
        <v>1</v>
      </c>
      <c r="I20" s="339"/>
      <c r="J20" s="339"/>
      <c r="K20" s="339"/>
      <c r="L20" s="340"/>
      <c r="M20" s="171"/>
      <c r="N20" s="171"/>
      <c r="O20" s="171"/>
      <c r="P20" s="122"/>
      <c r="Q20" s="118"/>
      <c r="R20" s="123"/>
    </row>
    <row r="21" spans="1:18" s="126" customFormat="1" ht="15.75" thickBot="1">
      <c r="A21" s="124"/>
      <c r="B21" s="125"/>
      <c r="C21" s="176" t="s">
        <v>2</v>
      </c>
      <c r="D21" s="177" t="s">
        <v>3</v>
      </c>
      <c r="E21" s="178" t="s">
        <v>4</v>
      </c>
      <c r="F21" s="176" t="s">
        <v>5</v>
      </c>
      <c r="G21" s="179"/>
      <c r="H21" s="178" t="s">
        <v>6</v>
      </c>
      <c r="I21" s="178" t="s">
        <v>7</v>
      </c>
      <c r="J21" s="176" t="s">
        <v>8</v>
      </c>
      <c r="K21" s="176" t="s">
        <v>9</v>
      </c>
      <c r="L21" s="176" t="s">
        <v>5</v>
      </c>
      <c r="M21" s="125"/>
      <c r="N21" s="125"/>
      <c r="O21" s="125"/>
      <c r="P21" s="124"/>
      <c r="Q21" s="124"/>
    </row>
    <row r="22" spans="1:18" ht="16.5" thickBot="1">
      <c r="A22" s="118"/>
      <c r="C22" s="217">
        <v>19</v>
      </c>
      <c r="D22" s="239">
        <v>1</v>
      </c>
      <c r="E22" s="239">
        <v>5</v>
      </c>
      <c r="F22" s="218">
        <v>25</v>
      </c>
      <c r="G22" s="181"/>
      <c r="H22" s="217">
        <v>23</v>
      </c>
      <c r="I22" s="217">
        <v>2</v>
      </c>
      <c r="J22" s="217">
        <v>0</v>
      </c>
      <c r="K22" s="217">
        <v>0</v>
      </c>
      <c r="L22" s="218">
        <v>25</v>
      </c>
      <c r="M22" s="122"/>
      <c r="N22" s="122"/>
      <c r="O22" s="130"/>
      <c r="P22" s="118"/>
      <c r="Q22" s="118"/>
    </row>
    <row r="23" spans="1:18" ht="16.5" thickBot="1">
      <c r="A23" s="118"/>
      <c r="C23" s="219">
        <v>0.76</v>
      </c>
      <c r="D23" s="214">
        <v>4.2857142857143003E-2</v>
      </c>
      <c r="E23" s="215">
        <v>0.2</v>
      </c>
      <c r="F23" s="220">
        <v>1</v>
      </c>
      <c r="G23" s="181"/>
      <c r="H23" s="219">
        <v>0.92</v>
      </c>
      <c r="I23" s="219">
        <v>0.08</v>
      </c>
      <c r="J23" s="219">
        <v>0</v>
      </c>
      <c r="K23" s="219">
        <v>0.09</v>
      </c>
      <c r="L23" s="220">
        <v>1</v>
      </c>
      <c r="M23" s="122"/>
      <c r="N23" s="122"/>
      <c r="O23" s="130"/>
      <c r="P23" s="118"/>
      <c r="Q23" s="118"/>
    </row>
    <row r="24" spans="1:18">
      <c r="A24" s="118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30"/>
      <c r="O24" s="130"/>
      <c r="P24" s="130"/>
      <c r="Q24" s="118"/>
      <c r="R24" s="123"/>
    </row>
    <row r="25" spans="1:18">
      <c r="A25" s="118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30"/>
      <c r="N25" s="130"/>
      <c r="O25" s="130"/>
      <c r="P25" s="130"/>
      <c r="Q25" s="118"/>
      <c r="R25" s="123"/>
    </row>
    <row r="26" spans="1:18">
      <c r="A26" s="118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30"/>
      <c r="N26" s="130"/>
      <c r="O26" s="130"/>
      <c r="P26" s="122"/>
      <c r="Q26" s="118"/>
    </row>
    <row r="27" spans="1:18">
      <c r="A27" s="11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18"/>
    </row>
    <row r="28" spans="1:18">
      <c r="A28" s="118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18"/>
    </row>
    <row r="29" spans="1:18">
      <c r="A29" s="118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18"/>
    </row>
    <row r="30" spans="1:18">
      <c r="A30" s="118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18"/>
    </row>
    <row r="31" spans="1:18">
      <c r="A31" s="118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18"/>
    </row>
    <row r="32" spans="1:18">
      <c r="A32" s="118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18"/>
    </row>
    <row r="33" spans="1:17">
      <c r="A33" s="118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18"/>
    </row>
    <row r="34" spans="1:17">
      <c r="A34" s="118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18"/>
    </row>
    <row r="35" spans="1:17">
      <c r="A35" s="118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18"/>
    </row>
    <row r="36" spans="1:17">
      <c r="A36" s="118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18"/>
    </row>
    <row r="37" spans="1:17">
      <c r="A37" s="118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18"/>
    </row>
    <row r="38" spans="1:17">
      <c r="A38" s="118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18"/>
    </row>
    <row r="39" spans="1:17">
      <c r="A39" s="118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18"/>
    </row>
    <row r="40" spans="1:17">
      <c r="A40" s="118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18"/>
    </row>
    <row r="41" spans="1:17">
      <c r="A41" s="118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18"/>
    </row>
    <row r="42" spans="1:17">
      <c r="A42" s="118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18"/>
    </row>
    <row r="43" spans="1:17" ht="19.5" customHeight="1">
      <c r="A43" s="118"/>
      <c r="C43" s="122"/>
      <c r="D43" s="337" t="s">
        <v>10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122"/>
      <c r="O43" s="122"/>
      <c r="P43" s="122"/>
      <c r="Q43" s="118"/>
    </row>
    <row r="44" spans="1:17" ht="16.5" thickBot="1">
      <c r="A44" s="118"/>
      <c r="C44" s="122"/>
      <c r="D44" s="183">
        <v>1</v>
      </c>
      <c r="E44" s="184" t="str">
        <f>+'[1]ACUM-MAYO'!A61</f>
        <v>SE TIENE POR NO PRESENTADA ( NO CUMPLIÓ PREVENCIÓN)</v>
      </c>
      <c r="F44" s="185"/>
      <c r="G44" s="185"/>
      <c r="H44" s="185"/>
      <c r="I44" s="186"/>
      <c r="J44" s="312">
        <v>0</v>
      </c>
      <c r="K44" s="313"/>
      <c r="L44" s="314"/>
      <c r="M44" s="187">
        <f>+$J44/$J61</f>
        <v>0</v>
      </c>
      <c r="N44" s="122"/>
      <c r="O44" s="122"/>
      <c r="P44" s="122"/>
      <c r="Q44" s="118"/>
    </row>
    <row r="45" spans="1:17" ht="16.5" thickBot="1">
      <c r="A45" s="118"/>
      <c r="C45" s="122"/>
      <c r="D45" s="217">
        <v>2</v>
      </c>
      <c r="E45" s="188" t="str">
        <f>+'[1]ACUM-MAYO'!A62</f>
        <v>NO CUMPLIO CON LOS EXTREMOS DEL ARTÍCULO 79 (REQUISITOS)</v>
      </c>
      <c r="F45" s="189"/>
      <c r="G45" s="189"/>
      <c r="H45" s="189"/>
      <c r="I45" s="190"/>
      <c r="J45" s="315">
        <v>0</v>
      </c>
      <c r="K45" s="316"/>
      <c r="L45" s="317"/>
      <c r="M45" s="219">
        <f>+$J45/$J61</f>
        <v>0</v>
      </c>
      <c r="N45" s="122"/>
      <c r="O45" s="122"/>
      <c r="P45" s="122"/>
      <c r="Q45" s="118"/>
    </row>
    <row r="46" spans="1:17" ht="16.5" thickBot="1">
      <c r="A46" s="118"/>
      <c r="C46" s="122"/>
      <c r="D46" s="217">
        <v>3</v>
      </c>
      <c r="E46" s="188" t="str">
        <f>+'[1]ACUM-MAYO'!A63</f>
        <v xml:space="preserve">INCOMPETENCIA </v>
      </c>
      <c r="F46" s="189"/>
      <c r="G46" s="189"/>
      <c r="H46" s="189"/>
      <c r="I46" s="190"/>
      <c r="J46" s="315">
        <v>0</v>
      </c>
      <c r="K46" s="316"/>
      <c r="L46" s="317"/>
      <c r="M46" s="219">
        <f>+$J46/$J61</f>
        <v>0</v>
      </c>
      <c r="N46" s="122"/>
      <c r="O46" s="122"/>
      <c r="P46" s="122"/>
      <c r="Q46" s="118"/>
    </row>
    <row r="47" spans="1:17" ht="16.5" thickBot="1">
      <c r="A47" s="118"/>
      <c r="C47" s="122"/>
      <c r="D47" s="217">
        <v>4</v>
      </c>
      <c r="E47" s="188" t="str">
        <f>+'[1]ACUM-MAYO'!A64</f>
        <v>NEGATIVA POR INEXISTENCIA</v>
      </c>
      <c r="F47" s="189"/>
      <c r="G47" s="189"/>
      <c r="H47" s="189"/>
      <c r="I47" s="190"/>
      <c r="J47" s="315">
        <v>2</v>
      </c>
      <c r="K47" s="316"/>
      <c r="L47" s="317"/>
      <c r="M47" s="219">
        <f>+$J47/$J61</f>
        <v>0.08</v>
      </c>
      <c r="N47" s="122"/>
      <c r="O47" s="122"/>
      <c r="P47" s="122"/>
      <c r="Q47" s="118"/>
    </row>
    <row r="48" spans="1:17" ht="16.5" thickBot="1">
      <c r="A48" s="118"/>
      <c r="C48" s="122"/>
      <c r="D48" s="217">
        <v>5</v>
      </c>
      <c r="E48" s="188" t="str">
        <f>+'[1]ACUM-MAYO'!A65</f>
        <v>NEGATIVA CONFIDENCIAL E INEXISTENTE</v>
      </c>
      <c r="F48" s="189"/>
      <c r="G48" s="189"/>
      <c r="H48" s="189"/>
      <c r="I48" s="190"/>
      <c r="J48" s="315">
        <v>18</v>
      </c>
      <c r="K48" s="316"/>
      <c r="L48" s="317"/>
      <c r="M48" s="219">
        <f>+$J48/$J61</f>
        <v>0.72</v>
      </c>
      <c r="N48" s="122"/>
      <c r="O48" s="122"/>
      <c r="P48" s="122"/>
      <c r="Q48" s="118"/>
    </row>
    <row r="49" spans="1:17" ht="16.5" thickBot="1">
      <c r="A49" s="118"/>
      <c r="C49" s="122"/>
      <c r="D49" s="217">
        <v>6</v>
      </c>
      <c r="E49" s="188" t="str">
        <f>+'[1]ACUM-MAYO'!A66</f>
        <v>AFIRMATIVO</v>
      </c>
      <c r="F49" s="189"/>
      <c r="G49" s="189"/>
      <c r="H49" s="189"/>
      <c r="I49" s="190"/>
      <c r="J49" s="315">
        <v>4</v>
      </c>
      <c r="K49" s="316"/>
      <c r="L49" s="317"/>
      <c r="M49" s="219">
        <f>+$J49/J61</f>
        <v>0.16</v>
      </c>
      <c r="N49" s="122"/>
      <c r="O49" s="122"/>
      <c r="P49" s="122"/>
      <c r="Q49" s="118"/>
    </row>
    <row r="50" spans="1:17" ht="16.5" thickBot="1">
      <c r="A50" s="118"/>
      <c r="C50" s="122"/>
      <c r="D50" s="217">
        <v>7</v>
      </c>
      <c r="E50" s="188" t="str">
        <f>+'[1]ACUM-MAYO'!A67</f>
        <v xml:space="preserve">AFIRMATIVO PARCIAL POR CONFIDENCIALIDAD </v>
      </c>
      <c r="F50" s="189"/>
      <c r="G50" s="189"/>
      <c r="H50" s="189"/>
      <c r="I50" s="190"/>
      <c r="J50" s="315">
        <v>0</v>
      </c>
      <c r="K50" s="316"/>
      <c r="L50" s="317"/>
      <c r="M50" s="219">
        <f>+$J50/J61</f>
        <v>0</v>
      </c>
      <c r="N50" s="122"/>
      <c r="O50" s="122"/>
      <c r="P50" s="122"/>
      <c r="Q50" s="118"/>
    </row>
    <row r="51" spans="1:17" ht="16.5" thickBot="1">
      <c r="A51" s="118"/>
      <c r="C51" s="122"/>
      <c r="D51" s="217">
        <v>8</v>
      </c>
      <c r="E51" s="188" t="str">
        <f>+'[1]ACUM-MAYO'!A68</f>
        <v>NEGATIVA POR CONFIDENCIALIDAD Y RESERVADA</v>
      </c>
      <c r="F51" s="191"/>
      <c r="G51" s="192"/>
      <c r="H51" s="192"/>
      <c r="I51" s="193"/>
      <c r="J51" s="315">
        <v>0</v>
      </c>
      <c r="K51" s="316"/>
      <c r="L51" s="317"/>
      <c r="M51" s="219">
        <f>+$J51/J61</f>
        <v>0</v>
      </c>
      <c r="N51" s="122"/>
      <c r="O51" s="122"/>
      <c r="P51" s="122"/>
      <c r="Q51" s="118"/>
    </row>
    <row r="52" spans="1:17" ht="16.5" thickBot="1">
      <c r="A52" s="118"/>
      <c r="C52" s="122"/>
      <c r="D52" s="217">
        <v>9</v>
      </c>
      <c r="E52" s="188" t="str">
        <f>+'[1]ACUM-MAYO'!A69</f>
        <v>AFIRMATIVO PARCIAL POR CONFIDENCIALIDAD E INEXISTENCIA</v>
      </c>
      <c r="F52" s="194"/>
      <c r="G52" s="192"/>
      <c r="H52" s="192"/>
      <c r="I52" s="193"/>
      <c r="J52" s="315">
        <v>0</v>
      </c>
      <c r="K52" s="316"/>
      <c r="L52" s="317"/>
      <c r="M52" s="219">
        <f>+J52/J61</f>
        <v>0</v>
      </c>
      <c r="N52" s="122"/>
      <c r="O52" s="122"/>
      <c r="P52" s="122"/>
      <c r="Q52" s="118"/>
    </row>
    <row r="53" spans="1:17" ht="16.5" thickBot="1">
      <c r="A53" s="118"/>
      <c r="C53" s="122"/>
      <c r="D53" s="217">
        <v>10</v>
      </c>
      <c r="E53" s="188" t="str">
        <f>+'[1]ACUM-MAYO'!A70</f>
        <v>AFIRMATIVO PARCIAL POR CONFIDENCIALIDAD, RESERVA E INEXISTENCIA</v>
      </c>
      <c r="F53" s="191"/>
      <c r="G53" s="192"/>
      <c r="H53" s="192"/>
      <c r="I53" s="193"/>
      <c r="J53" s="315">
        <v>0</v>
      </c>
      <c r="K53" s="316"/>
      <c r="L53" s="317"/>
      <c r="M53" s="219">
        <f>+J53/J61</f>
        <v>0</v>
      </c>
      <c r="N53" s="122"/>
      <c r="O53" s="122"/>
      <c r="P53" s="122"/>
      <c r="Q53" s="118"/>
    </row>
    <row r="54" spans="1:17" ht="16.5" thickBot="1">
      <c r="A54" s="118"/>
      <c r="C54" s="122"/>
      <c r="D54" s="217">
        <v>11</v>
      </c>
      <c r="E54" s="188" t="str">
        <f>+'[1]ACUM-MAYO'!A71</f>
        <v>AFIRMATIVO PARCIAL POR INEXISTENCIA</v>
      </c>
      <c r="F54" s="191"/>
      <c r="G54" s="192"/>
      <c r="H54" s="192"/>
      <c r="I54" s="193"/>
      <c r="J54" s="315">
        <v>1</v>
      </c>
      <c r="K54" s="316"/>
      <c r="L54" s="317"/>
      <c r="M54" s="219">
        <f>+$J54/J61</f>
        <v>0.04</v>
      </c>
      <c r="N54" s="122"/>
      <c r="O54" s="122"/>
      <c r="P54" s="122"/>
      <c r="Q54" s="118"/>
    </row>
    <row r="55" spans="1:17" ht="16.5" thickBot="1">
      <c r="A55" s="118"/>
      <c r="C55" s="122"/>
      <c r="D55" s="217">
        <v>12</v>
      </c>
      <c r="E55" s="188" t="str">
        <f>+'[1]ACUM-MAYO'!A72</f>
        <v>AFIRMATIVO PARCIAL POR RESERVA</v>
      </c>
      <c r="F55" s="189"/>
      <c r="G55" s="189"/>
      <c r="H55" s="189"/>
      <c r="I55" s="190"/>
      <c r="J55" s="315">
        <v>0</v>
      </c>
      <c r="K55" s="316"/>
      <c r="L55" s="317"/>
      <c r="M55" s="219">
        <f>+$J55/J61</f>
        <v>0</v>
      </c>
      <c r="N55" s="122"/>
      <c r="O55" s="122"/>
      <c r="P55" s="122"/>
      <c r="Q55" s="118"/>
    </row>
    <row r="56" spans="1:17" ht="16.5" thickBot="1">
      <c r="A56" s="118"/>
      <c r="C56" s="122"/>
      <c r="D56" s="217">
        <v>13</v>
      </c>
      <c r="E56" s="188" t="str">
        <f>+'[1]ACUM-MAYO'!A73</f>
        <v>AFIRMATIVO PARCIAL POR RESERVA Y CONFIDENCIALIDAD</v>
      </c>
      <c r="F56" s="189"/>
      <c r="G56" s="189"/>
      <c r="H56" s="189"/>
      <c r="I56" s="190"/>
      <c r="J56" s="315">
        <v>0</v>
      </c>
      <c r="K56" s="316"/>
      <c r="L56" s="317"/>
      <c r="M56" s="219">
        <f>+$J56/J61</f>
        <v>0</v>
      </c>
      <c r="N56" s="122"/>
      <c r="O56" s="122"/>
      <c r="P56" s="122"/>
      <c r="Q56" s="118"/>
    </row>
    <row r="57" spans="1:17" ht="16.5" thickBot="1">
      <c r="A57" s="118"/>
      <c r="C57" s="122"/>
      <c r="D57" s="217">
        <v>14</v>
      </c>
      <c r="E57" s="188" t="str">
        <f>+'[1]ACUM-MAYO'!A74</f>
        <v>AFIRMATIVO PARCIAL POR RESERVA E INEXISTENCIA</v>
      </c>
      <c r="F57" s="189"/>
      <c r="G57" s="189"/>
      <c r="H57" s="189"/>
      <c r="I57" s="190"/>
      <c r="J57" s="315">
        <v>0</v>
      </c>
      <c r="K57" s="316"/>
      <c r="L57" s="317"/>
      <c r="M57" s="219">
        <f>+$J57/J61</f>
        <v>0</v>
      </c>
      <c r="N57" s="122"/>
      <c r="O57" s="122"/>
      <c r="P57" s="122"/>
      <c r="Q57" s="118"/>
    </row>
    <row r="58" spans="1:17" ht="16.5" thickBot="1">
      <c r="A58" s="118"/>
      <c r="C58" s="122"/>
      <c r="D58" s="217">
        <v>15</v>
      </c>
      <c r="E58" s="188" t="str">
        <f>+'[1]ACUM-MAYO'!A75</f>
        <v>NEGATIVA  POR RESERVA</v>
      </c>
      <c r="F58" s="189"/>
      <c r="G58" s="189"/>
      <c r="H58" s="189"/>
      <c r="I58" s="190"/>
      <c r="J58" s="315">
        <v>0</v>
      </c>
      <c r="K58" s="316"/>
      <c r="L58" s="317"/>
      <c r="M58" s="219">
        <f>+$J58/J61</f>
        <v>0</v>
      </c>
      <c r="N58" s="122"/>
      <c r="O58" s="122"/>
      <c r="P58" s="122"/>
      <c r="Q58" s="118"/>
    </row>
    <row r="59" spans="1:17" ht="16.5" thickBot="1">
      <c r="A59" s="118"/>
      <c r="C59" s="122"/>
      <c r="D59" s="217">
        <v>16</v>
      </c>
      <c r="E59" s="188" t="str">
        <f>+'[1]ACUM-MAYO'!A76</f>
        <v>PREVENCIÓN ENTRAMITE</v>
      </c>
      <c r="F59" s="189"/>
      <c r="G59" s="189"/>
      <c r="H59" s="189"/>
      <c r="I59" s="190"/>
      <c r="J59" s="315">
        <v>0</v>
      </c>
      <c r="K59" s="316"/>
      <c r="L59" s="317"/>
      <c r="M59" s="219">
        <f>+J59/J61</f>
        <v>0</v>
      </c>
      <c r="N59" s="122"/>
      <c r="O59" s="122"/>
      <c r="P59" s="122"/>
      <c r="Q59" s="118"/>
    </row>
    <row r="60" spans="1:17" s="133" customFormat="1" ht="16.5" thickBot="1">
      <c r="A60" s="131"/>
      <c r="B60" s="132"/>
      <c r="C60" s="132"/>
      <c r="D60" s="132"/>
      <c r="E60" s="132"/>
      <c r="F60" s="132"/>
      <c r="G60" s="132"/>
      <c r="H60" s="132"/>
      <c r="I60" s="132"/>
      <c r="N60" s="132"/>
      <c r="O60" s="132"/>
      <c r="P60" s="132"/>
      <c r="Q60" s="131"/>
    </row>
    <row r="61" spans="1:17" ht="16.5" thickBot="1">
      <c r="A61" s="118"/>
      <c r="C61" s="122"/>
      <c r="D61" s="122"/>
      <c r="E61" s="122"/>
      <c r="F61" s="122"/>
      <c r="G61" s="122"/>
      <c r="H61" s="122"/>
      <c r="I61" s="122"/>
      <c r="J61" s="330">
        <f>SUM(J44:J59)</f>
        <v>25</v>
      </c>
      <c r="K61" s="331"/>
      <c r="L61" s="332"/>
      <c r="M61" s="129">
        <f>SUM(M44:M60)</f>
        <v>1</v>
      </c>
      <c r="N61" s="122"/>
      <c r="O61" s="122"/>
      <c r="P61" s="122"/>
      <c r="Q61" s="118"/>
    </row>
    <row r="62" spans="1:17">
      <c r="A62" s="11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18"/>
    </row>
    <row r="63" spans="1:17">
      <c r="A63" s="118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18"/>
    </row>
    <row r="64" spans="1:17">
      <c r="A64" s="118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18"/>
    </row>
    <row r="65" spans="1:17">
      <c r="A65" s="118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18"/>
    </row>
    <row r="66" spans="1:17">
      <c r="A66" s="118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18"/>
    </row>
    <row r="67" spans="1:17">
      <c r="A67" s="118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18"/>
    </row>
    <row r="68" spans="1:17">
      <c r="A68" s="118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18"/>
    </row>
    <row r="69" spans="1:17">
      <c r="A69" s="118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18"/>
    </row>
    <row r="70" spans="1:17">
      <c r="A70" s="118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18"/>
    </row>
    <row r="71" spans="1:17">
      <c r="A71" s="118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18"/>
    </row>
    <row r="72" spans="1:17">
      <c r="A72" s="118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18"/>
    </row>
    <row r="73" spans="1:17">
      <c r="A73" s="118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18"/>
    </row>
    <row r="74" spans="1:17">
      <c r="A74" s="118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18"/>
    </row>
    <row r="75" spans="1:17">
      <c r="A75" s="118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18"/>
    </row>
    <row r="76" spans="1:17">
      <c r="A76" s="118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18"/>
    </row>
    <row r="77" spans="1:17">
      <c r="A77" s="118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18"/>
    </row>
    <row r="78" spans="1:17">
      <c r="A78" s="118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18"/>
    </row>
    <row r="79" spans="1:17">
      <c r="A79" s="118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18"/>
    </row>
    <row r="80" spans="1:17">
      <c r="A80" s="118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18"/>
    </row>
    <row r="81" spans="1:17">
      <c r="A81" s="118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18"/>
    </row>
    <row r="82" spans="1:17">
      <c r="A82" s="118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18"/>
    </row>
    <row r="83" spans="1:17">
      <c r="A83" s="118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18"/>
    </row>
    <row r="84" spans="1:17">
      <c r="A84" s="118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18"/>
    </row>
    <row r="85" spans="1:17">
      <c r="A85" s="118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18"/>
    </row>
    <row r="86" spans="1:17">
      <c r="A86" s="118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18"/>
    </row>
    <row r="87" spans="1:17">
      <c r="A87" s="118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18"/>
    </row>
    <row r="88" spans="1:17">
      <c r="A88" s="118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18"/>
    </row>
    <row r="89" spans="1:17">
      <c r="A89" s="118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18"/>
    </row>
    <row r="90" spans="1:17">
      <c r="A90" s="118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18"/>
    </row>
    <row r="91" spans="1:17">
      <c r="A91" s="118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18"/>
    </row>
    <row r="92" spans="1:17">
      <c r="A92" s="118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18"/>
    </row>
    <row r="93" spans="1:17">
      <c r="A93" s="118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18"/>
    </row>
    <row r="94" spans="1:17" ht="15.75" thickBot="1">
      <c r="A94" s="118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18"/>
    </row>
    <row r="95" spans="1:17" ht="19.5" customHeight="1" thickBot="1">
      <c r="A95" s="118"/>
      <c r="C95" s="122"/>
      <c r="D95" s="343" t="s">
        <v>11</v>
      </c>
      <c r="E95" s="344"/>
      <c r="F95" s="344"/>
      <c r="G95" s="344"/>
      <c r="H95" s="344"/>
      <c r="I95" s="344"/>
      <c r="J95" s="345"/>
      <c r="K95" s="243"/>
      <c r="L95" s="243"/>
      <c r="M95" s="122"/>
      <c r="N95" s="122"/>
      <c r="O95" s="122"/>
      <c r="P95" s="122"/>
      <c r="Q95" s="118"/>
    </row>
    <row r="96" spans="1:17" ht="15.75" customHeight="1" thickBot="1">
      <c r="A96" s="118"/>
      <c r="C96" s="122"/>
      <c r="D96" s="208">
        <v>1</v>
      </c>
      <c r="E96" s="195" t="s">
        <v>22</v>
      </c>
      <c r="F96" s="196"/>
      <c r="G96" s="197"/>
      <c r="H96" s="197"/>
      <c r="I96" s="250">
        <v>5</v>
      </c>
      <c r="J96" s="226">
        <v>0.2</v>
      </c>
      <c r="K96" s="164"/>
      <c r="L96" s="164"/>
      <c r="M96" s="122"/>
      <c r="N96" s="122"/>
      <c r="O96" s="122"/>
      <c r="P96" s="122"/>
      <c r="Q96" s="118"/>
    </row>
    <row r="97" spans="1:17" ht="15.75" customHeight="1" thickBot="1">
      <c r="A97" s="118"/>
      <c r="C97" s="122"/>
      <c r="D97" s="208">
        <v>2</v>
      </c>
      <c r="E97" s="198" t="s">
        <v>23</v>
      </c>
      <c r="F97" s="199"/>
      <c r="G97" s="197"/>
      <c r="H97" s="197"/>
      <c r="I97" s="251">
        <v>19</v>
      </c>
      <c r="J97" s="226">
        <v>0.76</v>
      </c>
      <c r="K97" s="164"/>
      <c r="L97" s="164"/>
      <c r="M97" s="122"/>
      <c r="N97" s="122"/>
      <c r="O97" s="122"/>
      <c r="P97" s="122"/>
      <c r="Q97" s="118"/>
    </row>
    <row r="98" spans="1:17" ht="37.5" customHeight="1" thickBot="1">
      <c r="A98" s="118"/>
      <c r="C98" s="122"/>
      <c r="D98" s="208">
        <v>3</v>
      </c>
      <c r="E98" s="347" t="s">
        <v>27</v>
      </c>
      <c r="F98" s="348"/>
      <c r="G98" s="348"/>
      <c r="H98" s="349"/>
      <c r="I98" s="251">
        <v>1</v>
      </c>
      <c r="J98" s="226">
        <v>0.04</v>
      </c>
      <c r="K98" s="164"/>
      <c r="L98" s="164"/>
      <c r="M98" s="122"/>
      <c r="N98" s="122"/>
      <c r="O98" s="122"/>
      <c r="P98" s="122"/>
      <c r="Q98" s="118"/>
    </row>
    <row r="99" spans="1:17" ht="15.75" customHeight="1" thickBot="1">
      <c r="A99" s="118"/>
      <c r="C99" s="122"/>
      <c r="D99" s="208">
        <v>4</v>
      </c>
      <c r="E99" s="198" t="s">
        <v>24</v>
      </c>
      <c r="F99" s="199"/>
      <c r="G99" s="197"/>
      <c r="H99" s="197"/>
      <c r="I99" s="251">
        <v>0</v>
      </c>
      <c r="J99" s="226">
        <v>0</v>
      </c>
      <c r="K99" s="164"/>
      <c r="L99" s="164"/>
      <c r="M99" s="122"/>
      <c r="N99" s="122"/>
      <c r="O99" s="122"/>
      <c r="P99" s="122"/>
      <c r="Q99" s="118"/>
    </row>
    <row r="100" spans="1:17" ht="15.75" customHeight="1" thickBot="1">
      <c r="A100" s="118"/>
      <c r="C100" s="122"/>
      <c r="D100" s="209">
        <v>5</v>
      </c>
      <c r="E100" s="198" t="s">
        <v>25</v>
      </c>
      <c r="F100" s="199"/>
      <c r="G100" s="197"/>
      <c r="H100" s="197"/>
      <c r="I100" s="250">
        <v>0</v>
      </c>
      <c r="J100" s="228">
        <v>0</v>
      </c>
      <c r="K100" s="164"/>
      <c r="L100" s="164"/>
      <c r="M100" s="122"/>
      <c r="N100" s="122"/>
      <c r="O100" s="122"/>
      <c r="P100" s="122"/>
      <c r="Q100" s="118"/>
    </row>
    <row r="101" spans="1:17" ht="15.75" customHeight="1" thickBot="1">
      <c r="A101" s="118"/>
      <c r="C101" s="122"/>
      <c r="D101" s="200"/>
      <c r="E101" s="201"/>
      <c r="F101" s="201"/>
      <c r="G101" s="207"/>
      <c r="H101" s="201"/>
      <c r="I101" s="201"/>
      <c r="J101" s="201"/>
      <c r="K101" s="122"/>
      <c r="L101" s="122"/>
      <c r="M101" s="122"/>
      <c r="N101" s="122"/>
      <c r="O101" s="122"/>
      <c r="P101" s="122"/>
      <c r="Q101" s="118"/>
    </row>
    <row r="102" spans="1:17" ht="15.75" customHeight="1" thickBot="1">
      <c r="A102" s="118"/>
      <c r="C102" s="122"/>
      <c r="D102" s="202"/>
      <c r="E102" s="202"/>
      <c r="F102" s="202"/>
      <c r="G102" s="203"/>
      <c r="H102" s="204" t="s">
        <v>5</v>
      </c>
      <c r="I102" s="205">
        <f>SUM(I96:I101)</f>
        <v>25</v>
      </c>
      <c r="J102" s="206">
        <f>SUM(J96:J101)</f>
        <v>1</v>
      </c>
      <c r="K102" s="165"/>
      <c r="L102" s="165"/>
      <c r="M102" s="122"/>
      <c r="N102" s="122"/>
      <c r="O102" s="122"/>
      <c r="P102" s="122"/>
      <c r="Q102" s="118"/>
    </row>
    <row r="103" spans="1:17">
      <c r="A103" s="118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Q103" s="118"/>
    </row>
    <row r="104" spans="1:17" s="133" customFormat="1" ht="15.75">
      <c r="A104" s="131"/>
      <c r="B104" s="132"/>
      <c r="C104" s="132"/>
      <c r="D104" s="122"/>
      <c r="E104" s="122"/>
      <c r="F104" s="122"/>
      <c r="G104" s="122"/>
      <c r="H104" s="122"/>
      <c r="I104" s="122"/>
      <c r="J104" s="122"/>
      <c r="K104" s="122"/>
      <c r="L104" s="122"/>
      <c r="M104" s="132"/>
      <c r="N104" s="132"/>
      <c r="O104" s="132"/>
      <c r="P104" s="132"/>
      <c r="Q104" s="131"/>
    </row>
    <row r="105" spans="1:17" ht="18.75">
      <c r="A105" s="118"/>
      <c r="C105" s="122"/>
      <c r="D105" s="346"/>
      <c r="E105" s="346"/>
      <c r="F105" s="346"/>
      <c r="G105" s="346"/>
      <c r="H105" s="346"/>
      <c r="I105" s="346"/>
      <c r="J105" s="346"/>
      <c r="K105" s="243"/>
      <c r="L105" s="243"/>
      <c r="M105" s="122"/>
      <c r="N105" s="122"/>
      <c r="O105" s="122"/>
      <c r="P105" s="122"/>
      <c r="Q105" s="118"/>
    </row>
    <row r="106" spans="1:17">
      <c r="A106" s="118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P106" s="122"/>
      <c r="Q106" s="118"/>
    </row>
    <row r="107" spans="1:17">
      <c r="A107" s="118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18"/>
    </row>
    <row r="108" spans="1:17">
      <c r="A108" s="118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18"/>
    </row>
    <row r="109" spans="1:17">
      <c r="A109" s="118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18"/>
    </row>
    <row r="110" spans="1:17">
      <c r="A110" s="118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18"/>
    </row>
    <row r="111" spans="1:17">
      <c r="A111" s="118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18"/>
    </row>
    <row r="112" spans="1:17">
      <c r="A112" s="118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18"/>
    </row>
    <row r="113" spans="1:17">
      <c r="A113" s="118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18"/>
    </row>
    <row r="114" spans="1:17">
      <c r="A114" s="118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 t="s">
        <v>12</v>
      </c>
      <c r="P114" s="122"/>
      <c r="Q114" s="118"/>
    </row>
    <row r="115" spans="1:17">
      <c r="A115" s="118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18"/>
    </row>
    <row r="116" spans="1:17">
      <c r="A116" s="118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18"/>
    </row>
    <row r="117" spans="1:17">
      <c r="A117" s="118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18"/>
    </row>
    <row r="118" spans="1:17">
      <c r="A118" s="118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18"/>
    </row>
    <row r="119" spans="1:17">
      <c r="A119" s="118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18"/>
    </row>
    <row r="120" spans="1:17">
      <c r="A120" s="118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18"/>
    </row>
    <row r="121" spans="1:17">
      <c r="A121" s="118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18"/>
    </row>
    <row r="122" spans="1:17">
      <c r="A122" s="118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18"/>
    </row>
    <row r="123" spans="1:17">
      <c r="A123" s="118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18"/>
    </row>
    <row r="124" spans="1:17">
      <c r="A124" s="118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18"/>
    </row>
    <row r="125" spans="1:17">
      <c r="A125" s="118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18"/>
    </row>
    <row r="126" spans="1:17">
      <c r="A126" s="118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18"/>
    </row>
    <row r="127" spans="1:17">
      <c r="A127" s="118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18"/>
    </row>
    <row r="128" spans="1:17">
      <c r="A128" s="118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18"/>
    </row>
    <row r="129" spans="1:17">
      <c r="A129" s="118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18"/>
    </row>
    <row r="130" spans="1:17">
      <c r="A130" s="118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18"/>
    </row>
    <row r="131" spans="1:17" ht="15.75" thickBot="1">
      <c r="A131" s="118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18"/>
    </row>
    <row r="132" spans="1:17" ht="19.5" thickBot="1">
      <c r="A132" s="118"/>
      <c r="C132" s="122"/>
      <c r="D132" s="122"/>
      <c r="E132" s="327" t="s">
        <v>13</v>
      </c>
      <c r="F132" s="328"/>
      <c r="G132" s="328"/>
      <c r="H132" s="328"/>
      <c r="I132" s="328"/>
      <c r="J132" s="329"/>
      <c r="K132" s="243"/>
      <c r="L132" s="243"/>
      <c r="M132" s="122"/>
      <c r="N132" s="122"/>
      <c r="O132" s="122"/>
      <c r="P132" s="122"/>
      <c r="Q132" s="118"/>
    </row>
    <row r="133" spans="1:17" ht="15.75" thickBot="1">
      <c r="A133" s="118"/>
      <c r="C133" s="122"/>
      <c r="D133" s="122"/>
      <c r="E133" s="321" t="s">
        <v>14</v>
      </c>
      <c r="F133" s="322"/>
      <c r="G133" s="322"/>
      <c r="H133" s="322"/>
      <c r="I133" s="323"/>
      <c r="J133" s="136">
        <v>126</v>
      </c>
      <c r="K133" s="166"/>
      <c r="L133" s="166"/>
      <c r="M133" s="122"/>
      <c r="N133" s="122"/>
      <c r="O133" s="122"/>
      <c r="P133" s="122"/>
      <c r="Q133" s="118"/>
    </row>
    <row r="134" spans="1:17" ht="19.5" customHeight="1" thickBot="1">
      <c r="A134" s="118"/>
      <c r="C134" s="122"/>
      <c r="D134" s="122"/>
      <c r="E134" s="122"/>
      <c r="F134" s="122"/>
      <c r="G134" s="122"/>
      <c r="H134" s="122"/>
      <c r="I134" s="137" t="s">
        <v>5</v>
      </c>
      <c r="J134" s="128">
        <v>126</v>
      </c>
      <c r="K134" s="167"/>
      <c r="L134" s="167"/>
      <c r="M134" s="122"/>
      <c r="N134" s="122"/>
      <c r="O134" s="122"/>
      <c r="P134" s="122"/>
      <c r="Q134" s="118"/>
    </row>
    <row r="135" spans="1:17" ht="15.75" customHeight="1">
      <c r="A135" s="118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18"/>
    </row>
    <row r="136" spans="1:17">
      <c r="A136" s="118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18"/>
    </row>
    <row r="137" spans="1:17">
      <c r="A137" s="118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18"/>
    </row>
    <row r="138" spans="1:17" ht="15.75" thickBot="1">
      <c r="A138" s="118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18"/>
    </row>
    <row r="139" spans="1:17" ht="19.5" thickBot="1">
      <c r="A139" s="118"/>
      <c r="C139" s="122"/>
      <c r="D139" s="122"/>
      <c r="E139" s="324" t="s">
        <v>15</v>
      </c>
      <c r="F139" s="325"/>
      <c r="G139" s="325"/>
      <c r="H139" s="325"/>
      <c r="I139" s="325"/>
      <c r="J139" s="326"/>
      <c r="K139" s="168"/>
      <c r="L139" s="168"/>
      <c r="M139" s="122"/>
      <c r="N139" s="122"/>
      <c r="O139" s="122"/>
      <c r="P139" s="122"/>
      <c r="Q139" s="118"/>
    </row>
    <row r="140" spans="1:17" ht="15.75" thickBot="1">
      <c r="A140" s="118"/>
      <c r="C140" s="122"/>
      <c r="D140" s="122"/>
      <c r="E140" s="321" t="s">
        <v>16</v>
      </c>
      <c r="F140" s="322"/>
      <c r="G140" s="322"/>
      <c r="H140" s="322"/>
      <c r="I140" s="323"/>
      <c r="J140" s="138">
        <v>0</v>
      </c>
      <c r="K140" s="147"/>
      <c r="L140" s="147"/>
      <c r="M140" s="122"/>
      <c r="N140" s="122"/>
      <c r="O140" s="122"/>
      <c r="P140" s="122"/>
      <c r="Q140" s="118"/>
    </row>
    <row r="141" spans="1:17" ht="16.5" thickBot="1">
      <c r="A141" s="118"/>
      <c r="C141" s="122"/>
      <c r="D141" s="122"/>
      <c r="E141" s="122"/>
      <c r="F141" s="122"/>
      <c r="G141" s="122"/>
      <c r="H141" s="122"/>
      <c r="I141" s="137" t="s">
        <v>5</v>
      </c>
      <c r="J141" s="128">
        <v>0</v>
      </c>
      <c r="K141" s="167"/>
      <c r="L141" s="167"/>
      <c r="M141" s="122"/>
      <c r="N141" s="122"/>
      <c r="O141" s="122"/>
      <c r="P141" s="122"/>
      <c r="Q141" s="118"/>
    </row>
    <row r="142" spans="1:17" ht="15.75" customHeight="1">
      <c r="A142" s="118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18"/>
    </row>
    <row r="143" spans="1:17" ht="15.75" thickBot="1">
      <c r="A143" s="118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18"/>
    </row>
    <row r="144" spans="1:17" ht="19.5" thickBot="1">
      <c r="A144" s="118"/>
      <c r="C144" s="122"/>
      <c r="D144" s="122"/>
      <c r="E144" s="324" t="s">
        <v>17</v>
      </c>
      <c r="F144" s="325"/>
      <c r="G144" s="325"/>
      <c r="H144" s="325"/>
      <c r="I144" s="325"/>
      <c r="J144" s="326"/>
      <c r="K144" s="168"/>
      <c r="L144" s="168"/>
      <c r="M144" s="122"/>
      <c r="N144" s="122"/>
      <c r="O144" s="122"/>
      <c r="P144" s="122"/>
      <c r="Q144" s="118"/>
    </row>
    <row r="145" spans="1:17" ht="15.75" thickBot="1">
      <c r="A145" s="118"/>
      <c r="C145" s="122"/>
      <c r="D145" s="122"/>
      <c r="E145" s="321" t="s">
        <v>17</v>
      </c>
      <c r="F145" s="322"/>
      <c r="G145" s="322"/>
      <c r="H145" s="322"/>
      <c r="I145" s="323"/>
      <c r="J145" s="138">
        <v>0</v>
      </c>
      <c r="K145" s="147"/>
      <c r="L145" s="147"/>
      <c r="M145" s="122"/>
      <c r="N145" s="122"/>
      <c r="O145" s="122"/>
      <c r="P145" s="122"/>
      <c r="Q145" s="118"/>
    </row>
    <row r="146" spans="1:17" ht="16.5" thickBot="1">
      <c r="A146" s="118"/>
      <c r="C146" s="122"/>
      <c r="D146" s="122"/>
      <c r="E146" s="139"/>
      <c r="F146" s="139"/>
      <c r="G146" s="139"/>
      <c r="H146" s="139"/>
      <c r="I146" s="137" t="s">
        <v>5</v>
      </c>
      <c r="J146" s="128">
        <f>SUM(J145)</f>
        <v>0</v>
      </c>
      <c r="K146" s="167"/>
      <c r="L146" s="167"/>
      <c r="M146" s="122"/>
      <c r="N146" s="122"/>
      <c r="O146" s="122"/>
      <c r="P146" s="122"/>
      <c r="Q146" s="118"/>
    </row>
    <row r="147" spans="1:17">
      <c r="A147" s="118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18"/>
    </row>
    <row r="148" spans="1:17">
      <c r="A148" s="118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18"/>
    </row>
    <row r="149" spans="1:17">
      <c r="A149" s="118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18"/>
    </row>
    <row r="150" spans="1:17" ht="15.75" thickBot="1">
      <c r="A150" s="118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18"/>
    </row>
    <row r="151" spans="1:17" ht="19.5" thickBot="1">
      <c r="A151" s="118"/>
      <c r="C151" s="122"/>
      <c r="D151" s="327" t="s">
        <v>18</v>
      </c>
      <c r="E151" s="328"/>
      <c r="F151" s="328"/>
      <c r="G151" s="328"/>
      <c r="H151" s="328"/>
      <c r="I151" s="328"/>
      <c r="J151" s="329"/>
      <c r="K151" s="243"/>
      <c r="L151" s="243"/>
      <c r="M151" s="122"/>
      <c r="N151" s="122"/>
      <c r="O151" s="122"/>
      <c r="P151" s="122"/>
      <c r="Q151" s="118"/>
    </row>
    <row r="152" spans="1:17" ht="15.75" thickBot="1">
      <c r="A152" s="118"/>
      <c r="C152" s="122"/>
      <c r="D152" s="140">
        <v>1</v>
      </c>
      <c r="E152" s="318" t="str">
        <f>+'[1]ACUM-MAYO'!A162</f>
        <v>ORDINARIA</v>
      </c>
      <c r="F152" s="319"/>
      <c r="G152" s="319"/>
      <c r="H152" s="320"/>
      <c r="I152" s="234">
        <v>23</v>
      </c>
      <c r="J152" s="221">
        <v>0.92</v>
      </c>
      <c r="K152" s="169"/>
      <c r="L152" s="169"/>
      <c r="M152" s="122"/>
      <c r="N152" s="122"/>
      <c r="O152" s="122"/>
      <c r="P152" s="122"/>
      <c r="Q152" s="118"/>
    </row>
    <row r="153" spans="1:17" ht="19.5" customHeight="1" thickBot="1">
      <c r="A153" s="118"/>
      <c r="C153" s="122"/>
      <c r="D153" s="140">
        <v>2</v>
      </c>
      <c r="E153" s="318" t="str">
        <f>+'[1]ACUM-MAYO'!A163</f>
        <v>FUNDAMENTAL</v>
      </c>
      <c r="F153" s="319"/>
      <c r="G153" s="319"/>
      <c r="H153" s="320"/>
      <c r="I153" s="234">
        <v>2</v>
      </c>
      <c r="J153" s="222">
        <v>0.08</v>
      </c>
      <c r="K153" s="169"/>
      <c r="L153" s="169"/>
      <c r="M153" s="122"/>
      <c r="N153" s="122"/>
      <c r="O153" s="122"/>
      <c r="P153" s="122"/>
      <c r="Q153" s="118"/>
    </row>
    <row r="154" spans="1:17" ht="15.75" thickBot="1">
      <c r="A154" s="118"/>
      <c r="C154" s="122"/>
      <c r="D154" s="242">
        <v>4</v>
      </c>
      <c r="E154" s="318" t="str">
        <f>+'[1]ACUM-MAYO'!A165</f>
        <v>RESERVADA</v>
      </c>
      <c r="F154" s="319"/>
      <c r="G154" s="319"/>
      <c r="H154" s="320"/>
      <c r="I154" s="234">
        <v>0</v>
      </c>
      <c r="J154" s="222">
        <v>0</v>
      </c>
      <c r="K154" s="169"/>
      <c r="L154" s="169"/>
      <c r="M154" s="122"/>
      <c r="N154" s="122"/>
      <c r="O154" s="122"/>
      <c r="P154" s="122"/>
      <c r="Q154" s="118"/>
    </row>
    <row r="155" spans="1:17" ht="15.75" thickBot="1">
      <c r="A155" s="118"/>
      <c r="C155" s="122"/>
      <c r="D155" s="140">
        <v>3</v>
      </c>
      <c r="E155" s="318" t="s">
        <v>26</v>
      </c>
      <c r="F155" s="319"/>
      <c r="G155" s="319"/>
      <c r="H155" s="320"/>
      <c r="I155" s="234">
        <v>0</v>
      </c>
      <c r="J155" s="223">
        <v>0</v>
      </c>
      <c r="K155" s="169"/>
      <c r="L155" s="169"/>
      <c r="M155" s="122"/>
      <c r="N155" s="122"/>
      <c r="O155" s="122"/>
      <c r="P155" s="122"/>
      <c r="Q155" s="118"/>
    </row>
    <row r="156" spans="1:17" ht="15.75" thickBot="1">
      <c r="A156" s="118"/>
      <c r="C156" s="122"/>
      <c r="D156" s="122"/>
      <c r="E156" s="122"/>
      <c r="F156" s="122"/>
      <c r="G156" s="122"/>
      <c r="H156" s="122"/>
      <c r="I156" s="142"/>
      <c r="J156" s="143"/>
      <c r="K156" s="143"/>
      <c r="L156" s="143"/>
      <c r="M156" s="122"/>
      <c r="N156" s="122"/>
      <c r="O156" s="122"/>
      <c r="P156" s="122"/>
      <c r="Q156" s="118"/>
    </row>
    <row r="157" spans="1:17" ht="16.5" thickBot="1">
      <c r="A157" s="118"/>
      <c r="C157" s="122"/>
      <c r="D157" s="132"/>
      <c r="E157" s="144"/>
      <c r="F157" s="144"/>
      <c r="G157" s="144"/>
      <c r="H157" s="163" t="s">
        <v>5</v>
      </c>
      <c r="I157" s="128">
        <f>SUM(I152:I156)</f>
        <v>25</v>
      </c>
      <c r="J157" s="145">
        <f>SUM(J152:J155)</f>
        <v>1</v>
      </c>
      <c r="K157" s="170"/>
      <c r="L157" s="170"/>
      <c r="M157" s="122"/>
      <c r="N157" s="122"/>
      <c r="O157" s="122"/>
      <c r="P157" s="122"/>
      <c r="Q157" s="118"/>
    </row>
    <row r="158" spans="1:17">
      <c r="A158" s="118"/>
      <c r="C158" s="122"/>
      <c r="D158" s="122"/>
      <c r="E158" s="122"/>
      <c r="F158" s="122"/>
      <c r="G158" s="122"/>
      <c r="H158" s="146"/>
      <c r="I158" s="122"/>
      <c r="J158" s="122"/>
      <c r="K158" s="122"/>
      <c r="L158" s="122"/>
      <c r="M158" s="122"/>
      <c r="N158" s="122"/>
      <c r="O158" s="122"/>
      <c r="P158" s="122"/>
      <c r="Q158" s="118"/>
    </row>
    <row r="159" spans="1:17" s="133" customFormat="1" ht="15.75">
      <c r="A159" s="131"/>
      <c r="B159" s="132"/>
      <c r="C159" s="132"/>
      <c r="D159" s="122"/>
      <c r="E159" s="122"/>
      <c r="F159" s="122"/>
      <c r="G159" s="122"/>
      <c r="H159" s="146"/>
      <c r="I159" s="122"/>
      <c r="J159" s="122"/>
      <c r="K159" s="122"/>
      <c r="L159" s="122"/>
      <c r="M159" s="132"/>
      <c r="N159" s="132"/>
      <c r="O159" s="132"/>
      <c r="P159" s="132"/>
      <c r="Q159" s="131"/>
    </row>
    <row r="160" spans="1:17">
      <c r="A160" s="118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18"/>
    </row>
    <row r="161" spans="1:17">
      <c r="A161" s="118"/>
      <c r="C161" s="122"/>
      <c r="D161" s="122"/>
      <c r="E161" s="122"/>
      <c r="F161" s="122"/>
      <c r="G161" s="122"/>
      <c r="H161" s="146"/>
      <c r="I161" s="122"/>
      <c r="J161" s="122"/>
      <c r="K161" s="122"/>
      <c r="L161" s="122"/>
      <c r="M161" s="122"/>
      <c r="N161" s="122"/>
      <c r="O161" s="122"/>
      <c r="P161" s="122"/>
      <c r="Q161" s="118"/>
    </row>
    <row r="162" spans="1:17">
      <c r="A162" s="118"/>
      <c r="C162" s="122"/>
      <c r="D162" s="122"/>
      <c r="E162" s="122"/>
      <c r="F162" s="122"/>
      <c r="G162" s="122"/>
      <c r="H162" s="146"/>
      <c r="I162" s="122"/>
      <c r="J162" s="122"/>
      <c r="K162" s="122"/>
      <c r="L162" s="122"/>
      <c r="M162" s="122"/>
      <c r="N162" s="122"/>
      <c r="O162" s="122"/>
      <c r="P162" s="122"/>
      <c r="Q162" s="118"/>
    </row>
    <row r="163" spans="1:17">
      <c r="A163" s="118"/>
      <c r="C163" s="122"/>
      <c r="D163" s="122"/>
      <c r="E163" s="122"/>
      <c r="F163" s="122"/>
      <c r="G163" s="122"/>
      <c r="H163" s="146"/>
      <c r="I163" s="122"/>
      <c r="J163" s="122"/>
      <c r="K163" s="122"/>
      <c r="L163" s="122"/>
      <c r="M163" s="122"/>
      <c r="N163" s="122"/>
      <c r="O163" s="122"/>
      <c r="P163" s="122"/>
      <c r="Q163" s="118"/>
    </row>
    <row r="164" spans="1:17">
      <c r="A164" s="118"/>
      <c r="C164" s="122"/>
      <c r="D164" s="122"/>
      <c r="E164" s="122"/>
      <c r="F164" s="122"/>
      <c r="G164" s="122"/>
      <c r="H164" s="146"/>
      <c r="I164" s="122"/>
      <c r="J164" s="122"/>
      <c r="K164" s="122"/>
      <c r="L164" s="122"/>
      <c r="M164" s="122"/>
      <c r="N164" s="122"/>
      <c r="O164" s="122"/>
      <c r="P164" s="122"/>
      <c r="Q164" s="118"/>
    </row>
    <row r="165" spans="1:17">
      <c r="A165" s="118"/>
      <c r="C165" s="122"/>
      <c r="D165" s="122"/>
      <c r="E165" s="122"/>
      <c r="F165" s="122"/>
      <c r="G165" s="122"/>
      <c r="H165" s="146"/>
      <c r="I165" s="122"/>
      <c r="J165" s="122"/>
      <c r="K165" s="122"/>
      <c r="L165" s="122"/>
      <c r="M165" s="122"/>
      <c r="N165" s="122"/>
      <c r="O165" s="122"/>
      <c r="P165" s="122"/>
      <c r="Q165" s="118"/>
    </row>
    <row r="166" spans="1:17">
      <c r="A166" s="118"/>
      <c r="C166" s="122"/>
      <c r="D166" s="122"/>
      <c r="E166" s="122"/>
      <c r="F166" s="122"/>
      <c r="G166" s="122"/>
      <c r="H166" s="146"/>
      <c r="I166" s="122"/>
      <c r="J166" s="122"/>
      <c r="K166" s="122"/>
      <c r="L166" s="122"/>
      <c r="M166" s="122"/>
      <c r="N166" s="122"/>
      <c r="O166" s="122"/>
      <c r="P166" s="122"/>
      <c r="Q166" s="118"/>
    </row>
    <row r="167" spans="1:17">
      <c r="A167" s="118"/>
      <c r="C167" s="122"/>
      <c r="D167" s="122"/>
      <c r="E167" s="122"/>
      <c r="F167" s="122"/>
      <c r="G167" s="122"/>
      <c r="H167" s="146"/>
      <c r="I167" s="122"/>
      <c r="J167" s="122"/>
      <c r="K167" s="122"/>
      <c r="L167" s="122"/>
      <c r="M167" s="122"/>
      <c r="N167" s="122"/>
      <c r="O167" s="122"/>
      <c r="P167" s="122"/>
      <c r="Q167" s="118"/>
    </row>
    <row r="168" spans="1:17">
      <c r="A168" s="118"/>
      <c r="C168" s="122"/>
      <c r="D168" s="122"/>
      <c r="E168" s="122"/>
      <c r="F168" s="122"/>
      <c r="G168" s="122"/>
      <c r="H168" s="146"/>
      <c r="I168" s="122"/>
      <c r="J168" s="122"/>
      <c r="K168" s="122"/>
      <c r="L168" s="122"/>
      <c r="M168" s="122"/>
      <c r="N168" s="122"/>
      <c r="O168" s="122"/>
      <c r="P168" s="122"/>
      <c r="Q168" s="118"/>
    </row>
    <row r="169" spans="1:17">
      <c r="A169" s="118"/>
      <c r="C169" s="122"/>
      <c r="D169" s="122"/>
      <c r="E169" s="122"/>
      <c r="F169" s="122"/>
      <c r="G169" s="122"/>
      <c r="H169" s="146"/>
      <c r="I169" s="122"/>
      <c r="J169" s="122"/>
      <c r="K169" s="122"/>
      <c r="L169" s="122"/>
      <c r="M169" s="122"/>
      <c r="N169" s="122"/>
      <c r="O169" s="122"/>
      <c r="P169" s="122"/>
      <c r="Q169" s="118"/>
    </row>
    <row r="170" spans="1:17">
      <c r="A170" s="118"/>
      <c r="C170" s="122"/>
      <c r="D170" s="122"/>
      <c r="E170" s="122"/>
      <c r="F170" s="122"/>
      <c r="G170" s="122"/>
      <c r="H170" s="146"/>
      <c r="I170" s="122"/>
      <c r="J170" s="122"/>
      <c r="K170" s="122"/>
      <c r="L170" s="122"/>
      <c r="M170" s="122"/>
      <c r="N170" s="122"/>
      <c r="O170" s="122"/>
      <c r="P170" s="122"/>
      <c r="Q170" s="118"/>
    </row>
    <row r="171" spans="1:17">
      <c r="A171" s="118"/>
      <c r="C171" s="122"/>
      <c r="D171" s="122"/>
      <c r="E171" s="122"/>
      <c r="F171" s="122"/>
      <c r="G171" s="122"/>
      <c r="H171" s="146"/>
      <c r="I171" s="122"/>
      <c r="J171" s="122"/>
      <c r="K171" s="122"/>
      <c r="L171" s="122"/>
      <c r="M171" s="122"/>
      <c r="N171" s="122"/>
      <c r="O171" s="122"/>
      <c r="P171" s="122"/>
      <c r="Q171" s="118"/>
    </row>
    <row r="172" spans="1:17">
      <c r="A172" s="118"/>
      <c r="C172" s="122"/>
      <c r="D172" s="122"/>
      <c r="E172" s="122"/>
      <c r="F172" s="122"/>
      <c r="G172" s="122"/>
      <c r="H172" s="146"/>
      <c r="I172" s="122"/>
      <c r="J172" s="122"/>
      <c r="K172" s="122"/>
      <c r="L172" s="122"/>
      <c r="M172" s="122"/>
      <c r="N172" s="122"/>
      <c r="O172" s="122"/>
      <c r="P172" s="122"/>
      <c r="Q172" s="118"/>
    </row>
    <row r="173" spans="1:17">
      <c r="A173" s="118"/>
      <c r="C173" s="122"/>
      <c r="D173" s="122"/>
      <c r="E173" s="122"/>
      <c r="F173" s="122"/>
      <c r="G173" s="122"/>
      <c r="H173" s="146"/>
      <c r="I173" s="122"/>
      <c r="J173" s="122"/>
      <c r="K173" s="122"/>
      <c r="L173" s="122"/>
      <c r="M173" s="122"/>
      <c r="N173" s="122"/>
      <c r="O173" s="122"/>
      <c r="P173" s="122"/>
      <c r="Q173" s="118"/>
    </row>
    <row r="174" spans="1:17">
      <c r="A174" s="118"/>
      <c r="C174" s="122"/>
      <c r="D174" s="122"/>
      <c r="E174" s="122"/>
      <c r="F174" s="122"/>
      <c r="G174" s="122"/>
      <c r="H174" s="146"/>
      <c r="I174" s="122"/>
      <c r="J174" s="122"/>
      <c r="K174" s="122"/>
      <c r="L174" s="122"/>
      <c r="M174" s="122"/>
      <c r="N174" s="122"/>
      <c r="O174" s="122"/>
      <c r="P174" s="122"/>
      <c r="Q174" s="118"/>
    </row>
    <row r="175" spans="1:17">
      <c r="A175" s="118"/>
      <c r="C175" s="122"/>
      <c r="D175" s="122"/>
      <c r="E175" s="122"/>
      <c r="F175" s="122"/>
      <c r="G175" s="122"/>
      <c r="H175" s="146"/>
      <c r="I175" s="122"/>
      <c r="J175" s="122"/>
      <c r="K175" s="122"/>
      <c r="L175" s="122"/>
      <c r="M175" s="122"/>
      <c r="N175" s="122"/>
      <c r="O175" s="122"/>
      <c r="P175" s="122"/>
      <c r="Q175" s="118"/>
    </row>
    <row r="176" spans="1:17">
      <c r="A176" s="118"/>
      <c r="C176" s="122"/>
      <c r="D176" s="122"/>
      <c r="E176" s="122"/>
      <c r="F176" s="122"/>
      <c r="G176" s="122"/>
      <c r="H176" s="146"/>
      <c r="I176" s="122"/>
      <c r="J176" s="122"/>
      <c r="K176" s="122"/>
      <c r="L176" s="122"/>
      <c r="M176" s="122"/>
      <c r="N176" s="122"/>
      <c r="O176" s="122"/>
      <c r="P176" s="122"/>
      <c r="Q176" s="118"/>
    </row>
    <row r="177" spans="1:17">
      <c r="A177" s="118"/>
      <c r="C177" s="122"/>
      <c r="D177" s="122"/>
      <c r="E177" s="122"/>
      <c r="F177" s="122"/>
      <c r="G177" s="122"/>
      <c r="H177" s="146"/>
      <c r="I177" s="122"/>
      <c r="J177" s="122"/>
      <c r="K177" s="122"/>
      <c r="L177" s="122"/>
      <c r="M177" s="122"/>
      <c r="N177" s="122"/>
      <c r="O177" s="122"/>
      <c r="P177" s="122"/>
      <c r="Q177" s="118"/>
    </row>
    <row r="178" spans="1:17">
      <c r="A178" s="118"/>
      <c r="C178" s="122"/>
      <c r="D178" s="122"/>
      <c r="E178" s="122"/>
      <c r="F178" s="122"/>
      <c r="G178" s="122"/>
      <c r="H178" s="146"/>
      <c r="I178" s="122"/>
      <c r="J178" s="122"/>
      <c r="K178" s="122"/>
      <c r="L178" s="122"/>
      <c r="M178" s="122"/>
      <c r="N178" s="122"/>
      <c r="O178" s="122"/>
      <c r="P178" s="122"/>
      <c r="Q178" s="118"/>
    </row>
    <row r="179" spans="1:17" ht="15.75" thickBot="1">
      <c r="A179" s="118"/>
      <c r="C179" s="122"/>
      <c r="D179" s="122"/>
      <c r="E179" s="122"/>
      <c r="F179" s="122"/>
      <c r="G179" s="122"/>
      <c r="H179" s="146"/>
      <c r="I179" s="122"/>
      <c r="J179" s="122"/>
      <c r="K179" s="122"/>
      <c r="L179" s="122"/>
      <c r="M179" s="122"/>
      <c r="N179" s="122"/>
      <c r="O179" s="122"/>
      <c r="P179" s="122"/>
      <c r="Q179" s="118"/>
    </row>
    <row r="180" spans="1:17" ht="19.5" thickBot="1">
      <c r="A180" s="118"/>
      <c r="C180" s="122"/>
      <c r="D180" s="327" t="s">
        <v>19</v>
      </c>
      <c r="E180" s="328"/>
      <c r="F180" s="328"/>
      <c r="G180" s="328"/>
      <c r="H180" s="328"/>
      <c r="I180" s="328"/>
      <c r="J180" s="329"/>
      <c r="K180" s="243"/>
      <c r="L180" s="243"/>
      <c r="M180" s="122"/>
      <c r="N180" s="122"/>
      <c r="O180" s="122"/>
      <c r="P180" s="122"/>
      <c r="Q180" s="118"/>
    </row>
    <row r="181" spans="1:17" ht="15.75" thickBot="1">
      <c r="A181" s="118"/>
      <c r="C181" s="122"/>
      <c r="D181" s="140">
        <v>1</v>
      </c>
      <c r="E181" s="318" t="str">
        <f>+'[1]ACUM-MAYO'!A173</f>
        <v>ECONOMICA ADMINISTRATIVA</v>
      </c>
      <c r="F181" s="319"/>
      <c r="G181" s="319"/>
      <c r="H181" s="320"/>
      <c r="I181" s="234">
        <v>25</v>
      </c>
      <c r="J181" s="233">
        <v>0.97142857142857142</v>
      </c>
      <c r="K181" s="164"/>
      <c r="L181" s="164"/>
      <c r="M181" s="122"/>
      <c r="N181" s="122"/>
      <c r="O181" s="122"/>
      <c r="P181" s="122"/>
      <c r="Q181" s="118"/>
    </row>
    <row r="182" spans="1:17" ht="19.5" customHeight="1" thickBot="1">
      <c r="A182" s="118"/>
      <c r="C182" s="122"/>
      <c r="D182" s="140">
        <v>2</v>
      </c>
      <c r="E182" s="318" t="str">
        <f>+'[1]ACUM-MAYO'!A174</f>
        <v>TRAMITE</v>
      </c>
      <c r="F182" s="319"/>
      <c r="G182" s="319"/>
      <c r="H182" s="320"/>
      <c r="I182" s="234">
        <v>0</v>
      </c>
      <c r="J182" s="229">
        <v>0</v>
      </c>
      <c r="K182" s="164"/>
      <c r="L182" s="164"/>
      <c r="M182" s="122"/>
      <c r="N182" s="122"/>
      <c r="O182" s="122"/>
      <c r="P182" s="122"/>
      <c r="Q182" s="118"/>
    </row>
    <row r="183" spans="1:17" ht="15.75" customHeight="1" thickBot="1">
      <c r="A183" s="118"/>
      <c r="C183" s="122"/>
      <c r="D183" s="140">
        <v>3</v>
      </c>
      <c r="E183" s="318" t="str">
        <f>+'[1]ACUM-MAYO'!A175</f>
        <v>SERV. PUB.</v>
      </c>
      <c r="F183" s="319"/>
      <c r="G183" s="319"/>
      <c r="H183" s="320"/>
      <c r="I183" s="234">
        <v>0</v>
      </c>
      <c r="J183" s="229">
        <v>0</v>
      </c>
      <c r="K183" s="164"/>
      <c r="L183" s="164"/>
      <c r="M183" s="122"/>
      <c r="N183" s="122"/>
      <c r="O183" s="122"/>
      <c r="P183" s="122"/>
      <c r="Q183" s="118"/>
    </row>
    <row r="184" spans="1:17" ht="15.75" thickBot="1">
      <c r="A184" s="118"/>
      <c r="C184" s="122"/>
      <c r="D184" s="140">
        <v>4</v>
      </c>
      <c r="E184" s="318" t="str">
        <f>+'[1]ACUM-MAYO'!A176</f>
        <v>LEGAL</v>
      </c>
      <c r="F184" s="319"/>
      <c r="G184" s="319"/>
      <c r="H184" s="320"/>
      <c r="I184" s="234">
        <v>0</v>
      </c>
      <c r="J184" s="231">
        <v>0</v>
      </c>
      <c r="K184" s="164"/>
      <c r="L184" s="164"/>
      <c r="M184" s="122"/>
      <c r="N184" s="122"/>
      <c r="O184" s="122"/>
      <c r="P184" s="122"/>
      <c r="Q184" s="118"/>
    </row>
    <row r="185" spans="1:17" ht="15.75" customHeight="1" thickBot="1">
      <c r="A185" s="118"/>
      <c r="C185" s="122"/>
      <c r="D185" s="147"/>
      <c r="E185" s="148"/>
      <c r="F185" s="148"/>
      <c r="G185" s="148"/>
      <c r="H185" s="148"/>
      <c r="I185" s="148"/>
      <c r="J185" s="148"/>
      <c r="K185" s="148"/>
      <c r="L185" s="148"/>
      <c r="M185" s="122"/>
      <c r="N185" s="122"/>
      <c r="O185" s="122"/>
      <c r="P185" s="122"/>
      <c r="Q185" s="118"/>
    </row>
    <row r="186" spans="1:17" ht="16.5" thickBot="1">
      <c r="A186" s="118"/>
      <c r="C186" s="122"/>
      <c r="D186" s="132"/>
      <c r="E186" s="132"/>
      <c r="F186" s="132"/>
      <c r="G186" s="132"/>
      <c r="H186" s="134" t="s">
        <v>5</v>
      </c>
      <c r="I186" s="128">
        <v>25</v>
      </c>
      <c r="J186" s="135">
        <f>SUM(J181:J184)</f>
        <v>0.97142857142857142</v>
      </c>
      <c r="K186" s="165"/>
      <c r="L186" s="165"/>
      <c r="M186" s="122"/>
      <c r="N186" s="122"/>
      <c r="O186" s="122"/>
      <c r="P186" s="122"/>
      <c r="Q186" s="118"/>
    </row>
    <row r="187" spans="1:17">
      <c r="A187" s="118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48"/>
      <c r="N187" s="122"/>
      <c r="O187" s="122"/>
      <c r="P187" s="122"/>
      <c r="Q187" s="118"/>
    </row>
    <row r="188" spans="1:17" s="133" customFormat="1" ht="15.75">
      <c r="A188" s="131"/>
      <c r="B188" s="132"/>
      <c r="C188" s="132"/>
      <c r="D188" s="122"/>
      <c r="E188" s="122"/>
      <c r="F188" s="122"/>
      <c r="G188" s="122"/>
      <c r="H188" s="122"/>
      <c r="I188" s="122"/>
      <c r="J188" s="122"/>
      <c r="K188" s="122"/>
      <c r="L188" s="122"/>
      <c r="M188" s="132"/>
      <c r="N188" s="132"/>
      <c r="O188" s="132"/>
      <c r="P188" s="132"/>
      <c r="Q188" s="131"/>
    </row>
    <row r="189" spans="1:17">
      <c r="A189" s="118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18"/>
    </row>
    <row r="190" spans="1:17">
      <c r="A190" s="118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18"/>
    </row>
    <row r="191" spans="1:17">
      <c r="A191" s="118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18"/>
    </row>
    <row r="192" spans="1:17">
      <c r="A192" s="118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18"/>
    </row>
    <row r="193" spans="1:17">
      <c r="A193" s="118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18"/>
    </row>
    <row r="194" spans="1:17">
      <c r="A194" s="118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18"/>
    </row>
    <row r="195" spans="1:17">
      <c r="A195" s="118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18"/>
    </row>
    <row r="196" spans="1:17">
      <c r="A196" s="118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18"/>
    </row>
    <row r="197" spans="1:17">
      <c r="A197" s="118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18"/>
    </row>
    <row r="198" spans="1:17">
      <c r="A198" s="118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18"/>
    </row>
    <row r="199" spans="1:17">
      <c r="A199" s="118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N199" s="122"/>
      <c r="O199" s="122"/>
      <c r="P199" s="122"/>
      <c r="Q199" s="118"/>
    </row>
    <row r="200" spans="1:17">
      <c r="A200" s="118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18"/>
    </row>
    <row r="201" spans="1:17">
      <c r="A201" s="118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18"/>
    </row>
    <row r="202" spans="1:17">
      <c r="A202" s="118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18"/>
    </row>
    <row r="203" spans="1:17">
      <c r="A203" s="118"/>
      <c r="C203" s="122"/>
      <c r="D203" s="148"/>
      <c r="E203" s="148"/>
      <c r="F203" s="148"/>
      <c r="G203" s="149"/>
      <c r="H203" s="146"/>
      <c r="I203" s="122"/>
      <c r="J203" s="122"/>
      <c r="K203" s="122"/>
      <c r="L203" s="122"/>
      <c r="M203" s="122"/>
      <c r="N203" s="122"/>
      <c r="O203" s="122"/>
      <c r="P203" s="122"/>
      <c r="Q203" s="118"/>
    </row>
    <row r="204" spans="1:17">
      <c r="A204" s="118"/>
      <c r="C204" s="122"/>
      <c r="D204" s="148"/>
      <c r="E204" s="148"/>
      <c r="F204" s="148"/>
      <c r="G204" s="149"/>
      <c r="H204" s="146"/>
      <c r="I204" s="122"/>
      <c r="J204" s="122"/>
      <c r="K204" s="122"/>
      <c r="L204" s="122"/>
      <c r="M204" s="122"/>
      <c r="N204" s="122"/>
      <c r="O204" s="122"/>
      <c r="P204" s="122"/>
      <c r="Q204" s="118"/>
    </row>
    <row r="205" spans="1:17">
      <c r="A205" s="118"/>
      <c r="C205" s="122"/>
      <c r="D205" s="148"/>
      <c r="E205" s="148"/>
      <c r="F205" s="148"/>
      <c r="G205" s="149"/>
      <c r="H205" s="146"/>
      <c r="I205" s="122"/>
      <c r="J205" s="122"/>
      <c r="K205" s="122"/>
      <c r="L205" s="122"/>
      <c r="M205" s="122"/>
      <c r="N205" s="122"/>
      <c r="O205" s="122"/>
      <c r="P205" s="122"/>
      <c r="Q205" s="118"/>
    </row>
    <row r="206" spans="1:17" ht="15.75" thickBot="1">
      <c r="A206" s="118"/>
      <c r="C206" s="122"/>
      <c r="D206" s="148"/>
      <c r="E206" s="148"/>
      <c r="F206" s="148"/>
      <c r="G206" s="149"/>
      <c r="H206" s="146"/>
      <c r="I206" s="122"/>
      <c r="J206" s="122"/>
      <c r="K206" s="122"/>
      <c r="L206" s="122"/>
      <c r="M206" s="122"/>
      <c r="N206" s="122"/>
      <c r="O206" s="122"/>
      <c r="P206" s="122"/>
      <c r="Q206" s="118"/>
    </row>
    <row r="207" spans="1:17" ht="19.5" thickBot="1">
      <c r="A207" s="118"/>
      <c r="C207" s="122"/>
      <c r="D207" s="327" t="s">
        <v>20</v>
      </c>
      <c r="E207" s="328"/>
      <c r="F207" s="328"/>
      <c r="G207" s="328"/>
      <c r="H207" s="328"/>
      <c r="I207" s="328"/>
      <c r="J207" s="329"/>
      <c r="K207" s="243"/>
      <c r="L207" s="243"/>
      <c r="M207" s="122"/>
      <c r="N207" s="122"/>
      <c r="O207" s="122"/>
      <c r="P207" s="122"/>
      <c r="Q207" s="118"/>
    </row>
    <row r="208" spans="1:17" ht="15.75" thickBot="1">
      <c r="A208" s="118"/>
      <c r="C208" s="122"/>
      <c r="D208" s="140">
        <v>1</v>
      </c>
      <c r="E208" s="150" t="str">
        <f>+'[1]ACUM-MAYO'!A186</f>
        <v>INFOMEX</v>
      </c>
      <c r="F208" s="151"/>
      <c r="G208" s="151"/>
      <c r="H208" s="152"/>
      <c r="I208" s="234">
        <v>20</v>
      </c>
      <c r="J208" s="233">
        <v>0.8</v>
      </c>
      <c r="K208" s="164"/>
      <c r="L208" s="164"/>
      <c r="M208" s="122"/>
      <c r="N208" s="122"/>
      <c r="O208" s="122"/>
      <c r="P208" s="122"/>
      <c r="Q208" s="118"/>
    </row>
    <row r="209" spans="1:17" ht="19.5" customHeight="1" thickBot="1">
      <c r="A209" s="118"/>
      <c r="C209" s="122"/>
      <c r="D209" s="140">
        <v>2</v>
      </c>
      <c r="E209" s="150" t="str">
        <f>+'[1]ACUM-MAYO'!A187</f>
        <v>CORREO ELECTRONICO</v>
      </c>
      <c r="F209" s="151"/>
      <c r="G209" s="151"/>
      <c r="H209" s="152"/>
      <c r="I209" s="234">
        <v>5</v>
      </c>
      <c r="J209" s="233">
        <v>0.2</v>
      </c>
      <c r="K209" s="164"/>
      <c r="L209" s="164"/>
      <c r="M209" s="122"/>
      <c r="N209" s="122"/>
      <c r="O209" s="122"/>
      <c r="P209" s="122"/>
      <c r="Q209" s="118"/>
    </row>
    <row r="210" spans="1:17" ht="15.75" customHeight="1" thickBot="1">
      <c r="A210" s="118"/>
      <c r="C210" s="122"/>
      <c r="D210" s="140">
        <v>3</v>
      </c>
      <c r="E210" s="150" t="str">
        <f>+'[1]ACUM-MAYO'!A188</f>
        <v>NOTIFICACIÓN PERSONAL</v>
      </c>
      <c r="F210" s="151"/>
      <c r="G210" s="151"/>
      <c r="H210" s="152"/>
      <c r="I210" s="234">
        <v>0</v>
      </c>
      <c r="J210" s="233">
        <v>0</v>
      </c>
      <c r="K210" s="164"/>
      <c r="L210" s="164"/>
      <c r="M210" s="122"/>
      <c r="N210" s="122"/>
      <c r="O210" s="122"/>
      <c r="P210" s="122"/>
      <c r="Q210" s="118"/>
    </row>
    <row r="211" spans="1:17" ht="15.75" customHeight="1" thickBot="1">
      <c r="A211" s="118"/>
      <c r="C211" s="122"/>
      <c r="D211" s="140">
        <v>4</v>
      </c>
      <c r="E211" s="150" t="str">
        <f>+'[1]ACUM-MAYO'!A189</f>
        <v>LISTAS</v>
      </c>
      <c r="F211" s="151"/>
      <c r="G211" s="240"/>
      <c r="H211" s="241"/>
      <c r="I211" s="234">
        <v>0</v>
      </c>
      <c r="J211" s="233">
        <v>0</v>
      </c>
      <c r="K211" s="164"/>
      <c r="L211" s="164"/>
      <c r="M211" s="122"/>
      <c r="N211" s="153"/>
      <c r="O211" s="122"/>
      <c r="P211" s="122"/>
      <c r="Q211" s="118"/>
    </row>
    <row r="212" spans="1:17" ht="15.75" customHeight="1" thickBot="1">
      <c r="A212" s="118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53"/>
      <c r="O212" s="122"/>
      <c r="P212" s="122"/>
      <c r="Q212" s="118"/>
    </row>
    <row r="213" spans="1:17" ht="15.75" customHeight="1" thickBot="1">
      <c r="A213" s="118"/>
      <c r="C213" s="122"/>
      <c r="D213" s="132"/>
      <c r="E213" s="144"/>
      <c r="F213" s="144"/>
      <c r="G213" s="144"/>
      <c r="H213" s="134" t="s">
        <v>5</v>
      </c>
      <c r="I213" s="128">
        <f>SUM(I208:I212)</f>
        <v>25</v>
      </c>
      <c r="J213" s="135">
        <f>SUM(J208:J212)</f>
        <v>1</v>
      </c>
      <c r="K213" s="165"/>
      <c r="L213" s="165"/>
      <c r="M213" s="122"/>
      <c r="N213" s="122"/>
      <c r="O213" s="122"/>
      <c r="P213" s="122"/>
      <c r="Q213" s="118"/>
    </row>
    <row r="214" spans="1:17">
      <c r="A214" s="118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18"/>
    </row>
    <row r="215" spans="1:17" s="133" customFormat="1" ht="15.75">
      <c r="A215" s="131"/>
      <c r="B215" s="132"/>
      <c r="C215" s="132"/>
      <c r="D215" s="122"/>
      <c r="E215" s="122"/>
      <c r="F215" s="122"/>
      <c r="G215" s="122"/>
      <c r="H215" s="122"/>
      <c r="I215" s="122"/>
      <c r="J215" s="122"/>
      <c r="K215" s="122"/>
      <c r="L215" s="122"/>
      <c r="M215" s="132"/>
      <c r="N215" s="132"/>
      <c r="O215" s="132"/>
      <c r="P215" s="132"/>
      <c r="Q215" s="131"/>
    </row>
    <row r="216" spans="1:17">
      <c r="A216" s="118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18"/>
    </row>
    <row r="217" spans="1:17">
      <c r="A217" s="118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18"/>
    </row>
    <row r="218" spans="1:17">
      <c r="A218" s="118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18"/>
    </row>
    <row r="219" spans="1:17">
      <c r="A219" s="118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18"/>
    </row>
    <row r="220" spans="1:17">
      <c r="A220" s="118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18"/>
    </row>
    <row r="221" spans="1:17">
      <c r="A221" s="118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18"/>
    </row>
    <row r="222" spans="1:17">
      <c r="A222" s="118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18"/>
    </row>
    <row r="223" spans="1:17">
      <c r="A223" s="118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18"/>
    </row>
    <row r="224" spans="1:17">
      <c r="A224" s="118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18"/>
    </row>
    <row r="225" spans="1:17">
      <c r="A225" s="118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18"/>
    </row>
    <row r="226" spans="1:17">
      <c r="A226" s="118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18"/>
    </row>
    <row r="227" spans="1:17">
      <c r="A227" s="118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18"/>
    </row>
    <row r="228" spans="1:17">
      <c r="A228" s="118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18"/>
    </row>
    <row r="229" spans="1:17">
      <c r="A229" s="118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18"/>
    </row>
    <row r="230" spans="1:17">
      <c r="A230" s="118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18"/>
    </row>
    <row r="231" spans="1:17">
      <c r="A231" s="118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18"/>
    </row>
    <row r="232" spans="1:17">
      <c r="A232" s="118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18"/>
    </row>
    <row r="233" spans="1:17" ht="15.75" thickBot="1">
      <c r="A233" s="118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18"/>
    </row>
    <row r="234" spans="1:17" ht="19.5" thickBot="1">
      <c r="A234" s="118"/>
      <c r="C234" s="122"/>
      <c r="D234" s="324" t="s">
        <v>30</v>
      </c>
      <c r="E234" s="350"/>
      <c r="F234" s="350"/>
      <c r="G234" s="326"/>
      <c r="H234" s="172"/>
      <c r="I234" s="122"/>
      <c r="J234" s="122"/>
      <c r="K234" s="122"/>
      <c r="L234" s="122"/>
      <c r="M234" s="122"/>
      <c r="N234" s="122"/>
      <c r="O234" s="122"/>
      <c r="P234" s="122"/>
      <c r="Q234" s="118"/>
    </row>
    <row r="235" spans="1:17" ht="27" customHeight="1" thickBot="1">
      <c r="A235" s="118"/>
      <c r="C235" s="122"/>
      <c r="D235" s="127">
        <v>1</v>
      </c>
      <c r="E235" s="310" t="s">
        <v>31</v>
      </c>
      <c r="F235" s="311"/>
      <c r="G235" s="236">
        <v>0</v>
      </c>
      <c r="H235" s="122"/>
      <c r="I235" s="122"/>
      <c r="J235" s="122"/>
      <c r="K235" s="122"/>
      <c r="L235" s="122"/>
      <c r="M235" s="122"/>
      <c r="N235" s="122"/>
      <c r="O235" s="122"/>
      <c r="P235" s="122"/>
      <c r="Q235" s="118"/>
    </row>
    <row r="236" spans="1:17" ht="19.5" customHeight="1" thickBot="1">
      <c r="A236" s="118"/>
      <c r="C236" s="156"/>
      <c r="D236" s="127">
        <v>2</v>
      </c>
      <c r="E236" s="310" t="s">
        <v>32</v>
      </c>
      <c r="F236" s="311"/>
      <c r="G236" s="235">
        <v>12</v>
      </c>
      <c r="H236" s="122"/>
      <c r="I236" s="122"/>
      <c r="J236" s="122"/>
      <c r="K236" s="122"/>
      <c r="L236" s="122"/>
      <c r="M236" s="122"/>
      <c r="N236" s="122"/>
      <c r="O236" s="122"/>
      <c r="P236" s="122"/>
      <c r="Q236" s="118"/>
    </row>
    <row r="237" spans="1:17" ht="24" customHeight="1" thickBot="1">
      <c r="A237" s="118"/>
      <c r="C237" s="157"/>
      <c r="D237" s="127">
        <v>3</v>
      </c>
      <c r="E237" s="310" t="s">
        <v>33</v>
      </c>
      <c r="F237" s="311"/>
      <c r="G237" s="235">
        <v>5</v>
      </c>
      <c r="H237" s="122"/>
      <c r="I237" s="122"/>
      <c r="J237" s="122"/>
      <c r="K237" s="122"/>
      <c r="L237" s="122"/>
      <c r="M237" s="122"/>
      <c r="N237" s="122"/>
      <c r="O237" s="122"/>
      <c r="P237" s="118"/>
      <c r="Q237" s="159"/>
    </row>
    <row r="238" spans="1:17" ht="15.75" customHeight="1" thickBot="1">
      <c r="A238" s="118"/>
      <c r="C238" s="157"/>
      <c r="D238" s="127">
        <v>4</v>
      </c>
      <c r="E238" s="310" t="s">
        <v>34</v>
      </c>
      <c r="F238" s="311"/>
      <c r="G238" s="235">
        <v>3</v>
      </c>
      <c r="H238" s="122"/>
      <c r="I238" s="122"/>
      <c r="J238" s="122"/>
      <c r="K238" s="122"/>
      <c r="L238" s="122"/>
      <c r="M238" s="122"/>
      <c r="N238" s="122"/>
      <c r="O238" s="122"/>
      <c r="P238" s="118"/>
      <c r="Q238" s="159"/>
    </row>
    <row r="239" spans="1:17" ht="15.75" customHeight="1" thickBot="1">
      <c r="A239" s="118"/>
      <c r="C239" s="157"/>
      <c r="D239" s="127">
        <v>5</v>
      </c>
      <c r="E239" s="310" t="s">
        <v>35</v>
      </c>
      <c r="F239" s="311"/>
      <c r="G239" s="235">
        <v>0</v>
      </c>
      <c r="H239" s="122"/>
      <c r="I239" s="122"/>
      <c r="J239" s="122"/>
      <c r="K239" s="122"/>
      <c r="L239" s="122"/>
      <c r="M239" s="122"/>
      <c r="N239" s="122"/>
      <c r="O239" s="122"/>
      <c r="P239" s="118"/>
      <c r="Q239" s="159"/>
    </row>
    <row r="240" spans="1:17" ht="15.75" customHeight="1" thickBot="1">
      <c r="A240" s="118"/>
      <c r="C240" s="157"/>
      <c r="D240" s="127">
        <v>6</v>
      </c>
      <c r="E240" s="310" t="s">
        <v>36</v>
      </c>
      <c r="F240" s="311"/>
      <c r="G240" s="237">
        <v>5</v>
      </c>
      <c r="H240" s="122"/>
      <c r="I240" s="122"/>
      <c r="J240" s="122"/>
      <c r="K240" s="122"/>
      <c r="L240" s="122"/>
      <c r="M240" s="122"/>
      <c r="N240" s="122"/>
      <c r="O240" s="122"/>
      <c r="P240" s="118"/>
      <c r="Q240" s="159"/>
    </row>
    <row r="241" spans="1:17" ht="15.75" customHeight="1" thickBot="1">
      <c r="A241" s="118"/>
      <c r="C241" s="157"/>
      <c r="D241" s="127">
        <v>7</v>
      </c>
      <c r="E241" s="310" t="s">
        <v>37</v>
      </c>
      <c r="F241" s="311"/>
      <c r="G241" s="238">
        <v>0</v>
      </c>
      <c r="H241" s="122"/>
      <c r="I241" s="122"/>
      <c r="J241" s="122"/>
      <c r="K241" s="122"/>
      <c r="L241" s="122"/>
      <c r="M241" s="122"/>
      <c r="N241" s="122"/>
      <c r="O241" s="122"/>
      <c r="P241" s="118"/>
      <c r="Q241" s="159"/>
    </row>
    <row r="242" spans="1:17" ht="5.25" customHeight="1">
      <c r="A242" s="118"/>
      <c r="C242" s="157"/>
      <c r="D242" s="122"/>
      <c r="E242" s="353"/>
      <c r="F242" s="353"/>
      <c r="G242" s="244"/>
      <c r="H242" s="244"/>
      <c r="I242" s="122"/>
      <c r="J242" s="122"/>
      <c r="K242" s="122"/>
      <c r="L242" s="118"/>
      <c r="M242" s="159"/>
    </row>
    <row r="243" spans="1:17" ht="21" hidden="1" customHeight="1">
      <c r="A243" s="118"/>
      <c r="C243" s="157"/>
      <c r="D243" s="122"/>
      <c r="E243" s="122"/>
      <c r="F243" s="122"/>
      <c r="G243" s="122"/>
      <c r="H243" s="122"/>
      <c r="I243" s="122"/>
      <c r="J243" s="122"/>
      <c r="K243" s="122"/>
      <c r="L243" s="118"/>
      <c r="M243" s="159"/>
    </row>
    <row r="244" spans="1:17" ht="15.75" hidden="1" customHeight="1">
      <c r="A244" s="118"/>
      <c r="C244" s="157"/>
      <c r="D244" s="122"/>
      <c r="E244" s="122"/>
      <c r="F244" s="122"/>
      <c r="G244" s="122"/>
      <c r="H244" s="122"/>
      <c r="I244" s="122"/>
      <c r="J244" s="122"/>
      <c r="K244" s="122"/>
      <c r="L244" s="118"/>
      <c r="M244" s="159"/>
    </row>
    <row r="245" spans="1:17" ht="5.25" hidden="1" customHeight="1">
      <c r="A245" s="118"/>
      <c r="C245" s="157"/>
      <c r="D245" s="122"/>
      <c r="E245" s="122"/>
      <c r="F245" s="122"/>
      <c r="G245" s="122"/>
      <c r="H245" s="122"/>
      <c r="I245" s="122"/>
      <c r="J245" s="122"/>
      <c r="K245" s="122"/>
      <c r="L245" s="118"/>
      <c r="M245" s="159"/>
    </row>
    <row r="246" spans="1:17" ht="15.75" hidden="1" customHeight="1">
      <c r="A246" s="118"/>
      <c r="C246" s="157"/>
      <c r="D246" s="122"/>
      <c r="E246" s="122"/>
      <c r="F246" s="122"/>
      <c r="G246" s="122"/>
      <c r="H246" s="122"/>
      <c r="I246" s="122"/>
      <c r="J246" s="122"/>
      <c r="K246" s="122"/>
      <c r="L246" s="118"/>
      <c r="M246" s="159"/>
    </row>
    <row r="247" spans="1:17" ht="15.75" hidden="1" customHeight="1">
      <c r="A247" s="118"/>
      <c r="C247" s="157"/>
      <c r="D247" s="122"/>
      <c r="E247" s="122"/>
      <c r="F247" s="122"/>
      <c r="G247" s="122"/>
      <c r="H247" s="122"/>
      <c r="I247" s="122"/>
      <c r="J247" s="122"/>
      <c r="K247" s="122"/>
      <c r="L247" s="118"/>
      <c r="M247" s="159"/>
    </row>
    <row r="248" spans="1:17" ht="15.75" hidden="1" customHeight="1">
      <c r="A248" s="118"/>
      <c r="C248" s="157"/>
      <c r="D248" s="122"/>
      <c r="E248" s="122"/>
      <c r="F248" s="122"/>
      <c r="G248" s="122"/>
      <c r="H248" s="122"/>
      <c r="I248" s="122"/>
      <c r="J248" s="122"/>
      <c r="K248" s="122"/>
      <c r="L248" s="118"/>
      <c r="M248" s="159"/>
    </row>
    <row r="249" spans="1:17" ht="15.75" hidden="1" customHeight="1">
      <c r="A249" s="118"/>
      <c r="C249" s="157"/>
      <c r="D249" s="122"/>
      <c r="E249" s="122"/>
      <c r="F249" s="122"/>
      <c r="G249" s="122"/>
      <c r="H249" s="122"/>
      <c r="I249" s="122"/>
      <c r="J249" s="122"/>
      <c r="K249" s="122"/>
      <c r="L249" s="118"/>
      <c r="M249" s="159"/>
    </row>
    <row r="250" spans="1:17" ht="15.75" hidden="1" customHeight="1">
      <c r="A250" s="118"/>
      <c r="C250" s="157"/>
      <c r="D250" s="122"/>
      <c r="E250" s="122"/>
      <c r="F250" s="122"/>
      <c r="G250" s="122"/>
      <c r="H250" s="122"/>
      <c r="I250" s="122"/>
      <c r="J250" s="122"/>
      <c r="K250" s="122"/>
      <c r="L250" s="118"/>
      <c r="M250" s="159"/>
    </row>
    <row r="251" spans="1:17" ht="15.75" hidden="1" customHeight="1">
      <c r="A251" s="118"/>
      <c r="C251" s="157"/>
      <c r="D251" s="122"/>
      <c r="E251" s="122"/>
      <c r="F251" s="122"/>
      <c r="G251" s="122"/>
      <c r="H251" s="122"/>
      <c r="I251" s="122"/>
      <c r="J251" s="122"/>
      <c r="K251" s="122"/>
      <c r="L251" s="118"/>
      <c r="M251" s="159"/>
    </row>
    <row r="252" spans="1:17" ht="15.75" hidden="1" customHeight="1">
      <c r="A252" s="118"/>
      <c r="C252" s="157"/>
      <c r="D252" s="122"/>
      <c r="E252" s="122"/>
      <c r="F252" s="122"/>
      <c r="G252" s="122"/>
      <c r="H252" s="122"/>
      <c r="I252" s="122"/>
      <c r="J252" s="122"/>
      <c r="K252" s="122"/>
      <c r="L252" s="118"/>
      <c r="M252" s="159"/>
    </row>
    <row r="253" spans="1:17" ht="15.75" hidden="1" customHeight="1">
      <c r="A253" s="118"/>
      <c r="C253" s="157"/>
      <c r="D253" s="122"/>
      <c r="E253" s="122"/>
      <c r="F253" s="122"/>
      <c r="G253" s="122"/>
      <c r="H253" s="122"/>
      <c r="I253" s="122"/>
      <c r="J253" s="122"/>
      <c r="K253" s="122"/>
      <c r="L253" s="118"/>
      <c r="M253" s="159"/>
    </row>
    <row r="254" spans="1:17" ht="15.75" hidden="1" customHeight="1">
      <c r="A254" s="118"/>
      <c r="C254" s="157"/>
      <c r="D254" s="122"/>
      <c r="E254" s="122"/>
      <c r="F254" s="122"/>
      <c r="G254" s="122"/>
      <c r="H254" s="122"/>
      <c r="I254" s="122"/>
      <c r="J254" s="122"/>
      <c r="K254" s="122"/>
      <c r="L254" s="118"/>
      <c r="M254" s="159"/>
    </row>
    <row r="255" spans="1:17" ht="15.75" hidden="1" customHeight="1">
      <c r="A255" s="118"/>
      <c r="C255" s="157"/>
      <c r="D255" s="122"/>
      <c r="E255" s="122"/>
      <c r="F255" s="122"/>
      <c r="G255" s="122"/>
      <c r="H255" s="122"/>
      <c r="I255" s="122"/>
      <c r="J255" s="122"/>
      <c r="K255" s="122"/>
      <c r="L255" s="118"/>
      <c r="M255" s="159"/>
    </row>
    <row r="256" spans="1:17" ht="15.75" hidden="1" customHeight="1">
      <c r="A256" s="118"/>
      <c r="C256" s="157"/>
      <c r="D256" s="122"/>
      <c r="E256" s="122"/>
      <c r="F256" s="122"/>
      <c r="G256" s="122"/>
      <c r="H256" s="122"/>
      <c r="I256" s="122"/>
      <c r="J256" s="122"/>
      <c r="K256" s="122"/>
      <c r="L256" s="118"/>
      <c r="M256" s="159"/>
    </row>
    <row r="257" spans="1:13" ht="15.75" hidden="1" customHeight="1">
      <c r="A257" s="118"/>
      <c r="C257" s="157"/>
      <c r="D257" s="122"/>
      <c r="E257" s="122"/>
      <c r="F257" s="122"/>
      <c r="G257" s="122"/>
      <c r="H257" s="122"/>
      <c r="I257" s="122"/>
      <c r="J257" s="122"/>
      <c r="K257" s="122"/>
      <c r="L257" s="118"/>
      <c r="M257" s="159"/>
    </row>
    <row r="258" spans="1:13" ht="15.75" hidden="1" customHeight="1">
      <c r="A258" s="118"/>
      <c r="C258" s="157"/>
      <c r="D258" s="122"/>
      <c r="E258" s="122"/>
      <c r="F258" s="122"/>
      <c r="G258" s="122"/>
      <c r="H258" s="122"/>
      <c r="I258" s="122"/>
      <c r="J258" s="122"/>
      <c r="K258" s="122"/>
      <c r="L258" s="118"/>
      <c r="M258" s="159"/>
    </row>
    <row r="259" spans="1:13" ht="15.75" hidden="1" customHeight="1">
      <c r="A259" s="118"/>
      <c r="C259" s="157"/>
      <c r="D259" s="122"/>
      <c r="E259" s="122"/>
      <c r="F259" s="122"/>
      <c r="G259" s="122"/>
      <c r="H259" s="122"/>
      <c r="I259" s="122"/>
      <c r="J259" s="122"/>
      <c r="K259" s="122"/>
      <c r="L259" s="118"/>
      <c r="M259" s="159"/>
    </row>
    <row r="260" spans="1:13" ht="15.75" hidden="1" customHeight="1">
      <c r="A260" s="118"/>
      <c r="C260" s="157"/>
      <c r="D260" s="122"/>
      <c r="E260" s="122"/>
      <c r="F260" s="122"/>
      <c r="G260" s="122"/>
      <c r="H260" s="122"/>
      <c r="I260" s="122"/>
      <c r="J260" s="122"/>
      <c r="K260" s="122"/>
      <c r="L260" s="118"/>
      <c r="M260" s="159"/>
    </row>
    <row r="261" spans="1:13" ht="15.75" hidden="1" customHeight="1">
      <c r="A261" s="118"/>
      <c r="C261" s="157"/>
      <c r="D261" s="122"/>
      <c r="E261" s="122"/>
      <c r="F261" s="122"/>
      <c r="G261" s="122"/>
      <c r="H261" s="122"/>
      <c r="I261" s="122"/>
      <c r="J261" s="122"/>
      <c r="K261" s="122"/>
      <c r="L261" s="118"/>
      <c r="M261" s="159"/>
    </row>
    <row r="262" spans="1:13" ht="6" hidden="1" customHeight="1">
      <c r="A262" s="118"/>
      <c r="C262" s="157"/>
      <c r="D262" s="122"/>
      <c r="E262" s="122"/>
      <c r="F262" s="122"/>
      <c r="G262" s="122"/>
      <c r="H262" s="122"/>
      <c r="I262" s="122"/>
      <c r="J262" s="122"/>
      <c r="K262" s="122"/>
      <c r="L262" s="118"/>
      <c r="M262" s="159"/>
    </row>
    <row r="263" spans="1:13" ht="15.75" hidden="1" customHeight="1">
      <c r="A263" s="118"/>
      <c r="C263" s="157"/>
      <c r="D263" s="122"/>
      <c r="E263" s="122"/>
      <c r="F263" s="122"/>
      <c r="G263" s="122"/>
      <c r="H263" s="122"/>
      <c r="I263" s="122"/>
      <c r="J263" s="122"/>
      <c r="K263" s="122"/>
      <c r="L263" s="118"/>
      <c r="M263" s="159"/>
    </row>
    <row r="264" spans="1:13" ht="15.75" hidden="1" customHeight="1">
      <c r="A264" s="118"/>
      <c r="C264" s="157"/>
      <c r="D264" s="122"/>
      <c r="E264" s="122"/>
      <c r="F264" s="122"/>
      <c r="G264" s="122"/>
      <c r="H264" s="122"/>
      <c r="I264" s="122"/>
      <c r="J264" s="122"/>
      <c r="K264" s="122"/>
      <c r="L264" s="118"/>
      <c r="M264" s="159"/>
    </row>
    <row r="265" spans="1:13" ht="15.75" hidden="1" customHeight="1">
      <c r="A265" s="118"/>
      <c r="C265" s="157"/>
      <c r="D265" s="122"/>
      <c r="E265" s="122"/>
      <c r="F265" s="122"/>
      <c r="G265" s="122"/>
      <c r="H265" s="122"/>
      <c r="I265" s="122"/>
      <c r="J265" s="122"/>
      <c r="K265" s="122"/>
      <c r="L265" s="118"/>
      <c r="M265" s="159"/>
    </row>
    <row r="266" spans="1:13" ht="15.75" hidden="1" customHeight="1">
      <c r="A266" s="118"/>
      <c r="C266" s="157"/>
      <c r="D266" s="122"/>
      <c r="E266" s="122"/>
      <c r="F266" s="122"/>
      <c r="G266" s="122"/>
      <c r="H266" s="122"/>
      <c r="I266" s="122"/>
      <c r="J266" s="122"/>
      <c r="K266" s="122"/>
      <c r="L266" s="118"/>
      <c r="M266" s="159"/>
    </row>
    <row r="267" spans="1:13" ht="15.75" hidden="1" customHeight="1">
      <c r="A267" s="118"/>
      <c r="C267" s="157"/>
      <c r="D267" s="122"/>
      <c r="E267" s="122"/>
      <c r="F267" s="122"/>
      <c r="G267" s="122"/>
      <c r="H267" s="122"/>
      <c r="I267" s="122"/>
      <c r="J267" s="122"/>
      <c r="K267" s="122"/>
      <c r="L267" s="118"/>
      <c r="M267" s="159"/>
    </row>
    <row r="268" spans="1:13" ht="15.75" hidden="1" customHeight="1">
      <c r="A268" s="118"/>
      <c r="C268" s="157"/>
      <c r="D268" s="122"/>
      <c r="E268" s="122"/>
      <c r="F268" s="122"/>
      <c r="G268" s="122"/>
      <c r="H268" s="122"/>
      <c r="I268" s="122"/>
      <c r="J268" s="122"/>
      <c r="K268" s="122"/>
      <c r="L268" s="118"/>
      <c r="M268" s="159"/>
    </row>
    <row r="269" spans="1:13" ht="31.5" hidden="1" customHeight="1">
      <c r="A269" s="118"/>
      <c r="C269" s="157"/>
      <c r="D269" s="122"/>
      <c r="E269" s="122"/>
      <c r="F269" s="122"/>
      <c r="G269" s="122"/>
      <c r="H269" s="122"/>
      <c r="I269" s="122"/>
      <c r="J269" s="122"/>
      <c r="K269" s="122"/>
      <c r="L269" s="118"/>
      <c r="M269" s="159"/>
    </row>
    <row r="270" spans="1:13" ht="15.75" hidden="1" customHeight="1">
      <c r="A270" s="118"/>
      <c r="C270" s="157"/>
      <c r="D270" s="122"/>
      <c r="E270" s="122"/>
      <c r="F270" s="122"/>
      <c r="G270" s="122"/>
      <c r="H270" s="122"/>
      <c r="I270" s="122"/>
      <c r="J270" s="122"/>
      <c r="K270" s="122"/>
      <c r="L270" s="118"/>
      <c r="M270" s="159"/>
    </row>
    <row r="271" spans="1:13" ht="15.75" hidden="1" customHeight="1">
      <c r="A271" s="118"/>
      <c r="C271" s="157"/>
      <c r="D271" s="122"/>
      <c r="E271" s="122"/>
      <c r="F271" s="122"/>
      <c r="G271" s="122"/>
      <c r="H271" s="122"/>
      <c r="I271" s="122"/>
      <c r="J271" s="122"/>
      <c r="K271" s="122"/>
      <c r="L271" s="118"/>
      <c r="M271" s="159"/>
    </row>
    <row r="272" spans="1:13" ht="12.75" hidden="1" customHeight="1">
      <c r="A272" s="118"/>
      <c r="C272" s="157"/>
      <c r="D272" s="122"/>
      <c r="E272" s="122"/>
      <c r="F272" s="122"/>
      <c r="G272" s="122"/>
      <c r="H272" s="122"/>
      <c r="I272" s="122"/>
      <c r="J272" s="122"/>
      <c r="K272" s="122"/>
      <c r="L272" s="118"/>
      <c r="M272" s="159"/>
    </row>
    <row r="273" spans="1:13" ht="15.75" hidden="1" customHeight="1">
      <c r="A273" s="118"/>
      <c r="C273" s="157"/>
      <c r="D273" s="122"/>
      <c r="E273" s="122"/>
      <c r="F273" s="122"/>
      <c r="G273" s="122"/>
      <c r="H273" s="122"/>
      <c r="I273" s="122"/>
      <c r="J273" s="122"/>
      <c r="K273" s="122"/>
      <c r="L273" s="118"/>
      <c r="M273" s="159"/>
    </row>
    <row r="274" spans="1:13" ht="15.75" hidden="1" customHeight="1">
      <c r="A274" s="118"/>
      <c r="C274" s="157"/>
      <c r="D274" s="122"/>
      <c r="E274" s="122"/>
      <c r="F274" s="122"/>
      <c r="G274" s="122"/>
      <c r="H274" s="122"/>
      <c r="I274" s="122"/>
      <c r="J274" s="122"/>
      <c r="K274" s="122"/>
      <c r="L274" s="118"/>
      <c r="M274" s="159"/>
    </row>
    <row r="275" spans="1:13" ht="15.75" hidden="1" customHeight="1">
      <c r="A275" s="118"/>
      <c r="C275" s="157"/>
      <c r="D275" s="122"/>
      <c r="E275" s="122"/>
      <c r="F275" s="122"/>
      <c r="G275" s="122"/>
      <c r="H275" s="122"/>
      <c r="I275" s="122"/>
      <c r="J275" s="122"/>
      <c r="K275" s="122"/>
      <c r="L275" s="118"/>
      <c r="M275" s="159"/>
    </row>
    <row r="276" spans="1:13" ht="18.75" hidden="1" customHeight="1">
      <c r="A276" s="118"/>
      <c r="C276" s="157"/>
      <c r="D276" s="122"/>
      <c r="E276" s="122"/>
      <c r="F276" s="122"/>
      <c r="G276" s="122"/>
      <c r="H276" s="122"/>
      <c r="I276" s="122"/>
      <c r="J276" s="122"/>
      <c r="K276" s="122"/>
      <c r="L276" s="118"/>
      <c r="M276" s="159"/>
    </row>
    <row r="277" spans="1:13" ht="15.75" hidden="1" customHeight="1">
      <c r="A277" s="118"/>
      <c r="C277" s="157"/>
      <c r="D277" s="122"/>
      <c r="E277" s="122"/>
      <c r="F277" s="122"/>
      <c r="G277" s="122"/>
      <c r="H277" s="122"/>
      <c r="I277" s="122"/>
      <c r="J277" s="122"/>
      <c r="K277" s="122"/>
      <c r="L277" s="118"/>
      <c r="M277" s="159"/>
    </row>
    <row r="278" spans="1:13" ht="15.75" hidden="1" customHeight="1">
      <c r="A278" s="118"/>
      <c r="C278" s="157"/>
      <c r="D278" s="122"/>
      <c r="E278" s="122"/>
      <c r="F278" s="122"/>
      <c r="G278" s="122"/>
      <c r="H278" s="122"/>
      <c r="I278" s="122"/>
      <c r="J278" s="122"/>
      <c r="K278" s="122"/>
      <c r="L278" s="118"/>
      <c r="M278" s="159"/>
    </row>
    <row r="279" spans="1:13" ht="15.75" hidden="1" customHeight="1">
      <c r="A279" s="118"/>
      <c r="C279" s="157"/>
      <c r="D279" s="122"/>
      <c r="E279" s="122"/>
      <c r="F279" s="122"/>
      <c r="G279" s="122"/>
      <c r="H279" s="122"/>
      <c r="I279" s="122"/>
      <c r="J279" s="122"/>
      <c r="K279" s="122"/>
      <c r="L279" s="118"/>
      <c r="M279" s="159"/>
    </row>
    <row r="280" spans="1:13" ht="21" hidden="1" customHeight="1">
      <c r="A280" s="118"/>
      <c r="C280" s="157"/>
      <c r="D280" s="122"/>
      <c r="E280" s="122"/>
      <c r="F280" s="122"/>
      <c r="G280" s="122"/>
      <c r="H280" s="122"/>
      <c r="I280" s="122"/>
      <c r="J280" s="122"/>
      <c r="K280" s="122"/>
      <c r="L280" s="118"/>
      <c r="M280" s="159"/>
    </row>
    <row r="281" spans="1:13" ht="15.75" hidden="1" customHeight="1">
      <c r="A281" s="118"/>
      <c r="C281" s="157"/>
      <c r="D281" s="122"/>
      <c r="E281" s="122"/>
      <c r="F281" s="122"/>
      <c r="G281" s="122"/>
      <c r="H281" s="122"/>
      <c r="I281" s="122"/>
      <c r="J281" s="122"/>
      <c r="K281" s="122"/>
      <c r="L281" s="118"/>
      <c r="M281" s="159"/>
    </row>
    <row r="282" spans="1:13" ht="27.75" hidden="1" customHeight="1">
      <c r="A282" s="118"/>
      <c r="C282" s="157"/>
      <c r="D282" s="122"/>
      <c r="E282" s="122"/>
      <c r="F282" s="122"/>
      <c r="G282" s="122"/>
      <c r="H282" s="122"/>
      <c r="I282" s="122"/>
      <c r="J282" s="122"/>
      <c r="K282" s="122"/>
      <c r="L282" s="118"/>
      <c r="M282" s="159"/>
    </row>
    <row r="283" spans="1:13" ht="15.75" hidden="1" customHeight="1">
      <c r="A283" s="118"/>
      <c r="C283" s="157"/>
      <c r="D283" s="122"/>
      <c r="E283" s="122"/>
      <c r="F283" s="122"/>
      <c r="G283" s="122"/>
      <c r="H283" s="122"/>
      <c r="I283" s="122"/>
      <c r="J283" s="122"/>
      <c r="K283" s="122"/>
      <c r="L283" s="118"/>
      <c r="M283" s="159"/>
    </row>
    <row r="284" spans="1:13" ht="15.75" hidden="1" customHeight="1">
      <c r="A284" s="118"/>
      <c r="C284" s="157"/>
      <c r="D284" s="122"/>
      <c r="E284" s="122"/>
      <c r="F284" s="122"/>
      <c r="G284" s="122"/>
      <c r="H284" s="122"/>
      <c r="I284" s="122"/>
      <c r="J284" s="122"/>
      <c r="K284" s="122"/>
      <c r="L284" s="118"/>
      <c r="M284" s="159"/>
    </row>
    <row r="285" spans="1:13" ht="15.75" hidden="1" customHeight="1">
      <c r="A285" s="118"/>
      <c r="C285" s="157"/>
      <c r="D285" s="122"/>
      <c r="E285" s="122"/>
      <c r="F285" s="122"/>
      <c r="G285" s="122"/>
      <c r="H285" s="122"/>
      <c r="I285" s="122"/>
      <c r="J285" s="122"/>
      <c r="K285" s="122"/>
      <c r="L285" s="118"/>
      <c r="M285" s="159"/>
    </row>
    <row r="286" spans="1:13" ht="15.75" hidden="1" customHeight="1">
      <c r="A286" s="118"/>
      <c r="C286" s="157"/>
      <c r="D286" s="122"/>
      <c r="E286" s="122"/>
      <c r="F286" s="122"/>
      <c r="G286" s="122"/>
      <c r="H286" s="122"/>
      <c r="I286" s="122"/>
      <c r="J286" s="122"/>
      <c r="K286" s="122"/>
      <c r="L286" s="118"/>
      <c r="M286" s="159"/>
    </row>
    <row r="287" spans="1:13" ht="17.25" hidden="1" customHeight="1">
      <c r="A287" s="118"/>
      <c r="C287" s="157"/>
      <c r="D287" s="122"/>
      <c r="E287" s="122"/>
      <c r="F287" s="122"/>
      <c r="G287" s="122"/>
      <c r="H287" s="122"/>
      <c r="I287" s="122"/>
      <c r="J287" s="122"/>
      <c r="K287" s="122"/>
      <c r="L287" s="118"/>
      <c r="M287" s="159"/>
    </row>
    <row r="288" spans="1:13" ht="15.75" hidden="1" customHeight="1">
      <c r="A288" s="118"/>
      <c r="C288" s="157"/>
      <c r="D288" s="122"/>
      <c r="E288" s="122"/>
      <c r="F288" s="122"/>
      <c r="G288" s="122"/>
      <c r="H288" s="122"/>
      <c r="I288" s="122"/>
      <c r="J288" s="122"/>
      <c r="K288" s="122"/>
      <c r="L288" s="118"/>
      <c r="M288" s="159"/>
    </row>
    <row r="289" spans="1:17" ht="15.75" hidden="1" customHeight="1">
      <c r="A289" s="118"/>
      <c r="C289" s="157"/>
      <c r="D289" s="122"/>
      <c r="E289" s="122"/>
      <c r="F289" s="122"/>
      <c r="G289" s="122"/>
      <c r="H289" s="122"/>
      <c r="I289" s="122"/>
      <c r="J289" s="122"/>
      <c r="K289" s="122"/>
      <c r="L289" s="118"/>
      <c r="M289" s="159"/>
    </row>
    <row r="290" spans="1:17" ht="15.75" hidden="1" customHeight="1">
      <c r="A290" s="118"/>
      <c r="C290" s="157"/>
      <c r="D290" s="122"/>
      <c r="E290" s="122"/>
      <c r="F290" s="122"/>
      <c r="G290" s="122"/>
      <c r="H290" s="122"/>
      <c r="I290" s="122"/>
      <c r="J290" s="122"/>
      <c r="K290" s="122"/>
      <c r="L290" s="118"/>
      <c r="M290" s="159"/>
    </row>
    <row r="291" spans="1:17" ht="15.75" hidden="1" customHeight="1">
      <c r="A291" s="118"/>
      <c r="C291" s="157"/>
      <c r="D291" s="122"/>
      <c r="E291" s="122"/>
      <c r="F291" s="122"/>
      <c r="G291" s="122"/>
      <c r="H291" s="122"/>
      <c r="I291" s="122"/>
      <c r="J291" s="122"/>
      <c r="K291" s="122"/>
      <c r="L291" s="118"/>
      <c r="M291" s="159"/>
    </row>
    <row r="292" spans="1:17" ht="5.25" customHeight="1" thickBot="1">
      <c r="A292" s="118"/>
      <c r="L292" s="118"/>
      <c r="M292" s="159"/>
    </row>
    <row r="293" spans="1:17" ht="15.75" customHeight="1" thickBot="1">
      <c r="A293" s="118"/>
      <c r="C293" s="157"/>
      <c r="D293" s="122"/>
      <c r="E293" s="351" t="s">
        <v>5</v>
      </c>
      <c r="F293" s="352"/>
      <c r="G293" s="173">
        <f>SUM(G235:G241)</f>
        <v>25</v>
      </c>
      <c r="H293" s="122"/>
      <c r="I293" s="122"/>
      <c r="J293" s="122"/>
      <c r="K293" s="122"/>
      <c r="L293" s="122"/>
      <c r="M293" s="122"/>
      <c r="N293" s="122"/>
      <c r="O293" s="122"/>
      <c r="P293" s="118"/>
      <c r="Q293" s="159"/>
    </row>
    <row r="294" spans="1:17" ht="15.75" customHeight="1" thickBot="1">
      <c r="A294" s="118"/>
      <c r="C294" s="157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18"/>
      <c r="Q294" s="159"/>
    </row>
    <row r="295" spans="1:17" ht="15.75" customHeight="1" thickBot="1">
      <c r="A295" s="118"/>
      <c r="B295" s="341" t="s">
        <v>21</v>
      </c>
      <c r="C295" s="342"/>
      <c r="D295" s="342"/>
      <c r="E295" s="342"/>
      <c r="F295" s="342"/>
      <c r="G295" s="342"/>
      <c r="H295" s="342"/>
      <c r="I295" s="342"/>
      <c r="J295" s="342"/>
      <c r="K295" s="342"/>
      <c r="L295" s="342"/>
      <c r="M295" s="342"/>
      <c r="N295" s="342"/>
      <c r="O295" s="342"/>
      <c r="P295" s="118"/>
      <c r="Q295" s="159"/>
    </row>
    <row r="296" spans="1:17" ht="15.75" customHeight="1">
      <c r="A296" s="118"/>
      <c r="C296" s="157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18"/>
      <c r="Q296" s="159"/>
    </row>
    <row r="297" spans="1:17" ht="15.75" customHeight="1">
      <c r="A297" s="118"/>
      <c r="C297" s="157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18"/>
      <c r="Q297" s="159"/>
    </row>
    <row r="298" spans="1:17" ht="15.75" customHeight="1">
      <c r="A298" s="118"/>
      <c r="C298" s="157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18"/>
      <c r="Q298" s="159"/>
    </row>
    <row r="299" spans="1:17" ht="15.75" customHeight="1">
      <c r="A299" s="118"/>
      <c r="C299" s="157"/>
      <c r="D299" s="122"/>
      <c r="E299" s="122"/>
      <c r="F299" s="122"/>
      <c r="G299" s="122"/>
      <c r="H299" s="133"/>
      <c r="I299" s="132"/>
      <c r="J299" s="132"/>
      <c r="K299" s="132"/>
      <c r="L299" s="132"/>
      <c r="M299" s="122"/>
      <c r="N299" s="122"/>
      <c r="O299" s="122"/>
      <c r="P299" s="118"/>
      <c r="Q299" s="159"/>
    </row>
    <row r="300" spans="1:17">
      <c r="A300" s="118"/>
      <c r="C300" s="156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18"/>
    </row>
    <row r="301" spans="1:17" s="133" customFormat="1" ht="15.75">
      <c r="A301" s="131"/>
      <c r="B301" s="132"/>
      <c r="C301" s="132"/>
      <c r="D301" s="122"/>
      <c r="E301" s="122"/>
      <c r="F301" s="122"/>
      <c r="G301" s="122"/>
      <c r="H301" s="122"/>
      <c r="I301" s="122"/>
      <c r="J301" s="122"/>
      <c r="K301" s="122"/>
      <c r="L301" s="122"/>
      <c r="M301" s="132"/>
      <c r="N301" s="132"/>
      <c r="O301" s="132"/>
      <c r="P301" s="132"/>
      <c r="Q301" s="131"/>
    </row>
    <row r="302" spans="1:17">
      <c r="A302" s="118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18"/>
    </row>
    <row r="303" spans="1:17" ht="15.75" thickBot="1">
      <c r="A303" s="118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18"/>
    </row>
    <row r="304" spans="1:17" ht="24" customHeight="1" thickBot="1">
      <c r="A304" s="118"/>
      <c r="P304" s="160"/>
      <c r="Q304" s="158"/>
    </row>
    <row r="305" spans="1:17">
      <c r="A305" s="118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18"/>
    </row>
    <row r="306" spans="1:17">
      <c r="A306" s="118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18"/>
    </row>
    <row r="307" spans="1:17">
      <c r="A307" s="118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18"/>
    </row>
    <row r="308" spans="1:17">
      <c r="A308" s="118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18"/>
    </row>
    <row r="309" spans="1:17">
      <c r="A309" s="118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18"/>
    </row>
    <row r="310" spans="1:17">
      <c r="A310" s="118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18"/>
    </row>
    <row r="311" spans="1:17">
      <c r="A311" s="118"/>
      <c r="C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18"/>
    </row>
    <row r="312" spans="1:17">
      <c r="A312" s="118"/>
      <c r="C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18"/>
    </row>
    <row r="313" spans="1:17">
      <c r="A313" s="118"/>
      <c r="C313" s="122"/>
      <c r="D313" s="118"/>
      <c r="E313" s="118"/>
      <c r="F313" s="118"/>
      <c r="G313" s="118"/>
      <c r="H313" s="122"/>
      <c r="I313" s="122"/>
      <c r="J313" s="122"/>
      <c r="K313" s="122"/>
      <c r="L313" s="122"/>
      <c r="M313" s="122"/>
      <c r="N313" s="122"/>
      <c r="O313" s="122"/>
      <c r="P313" s="122"/>
      <c r="Q313" s="118"/>
    </row>
    <row r="314" spans="1:17">
      <c r="A314" s="118"/>
      <c r="C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18"/>
    </row>
    <row r="315" spans="1:17">
      <c r="A315" s="118"/>
      <c r="C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18"/>
    </row>
    <row r="316" spans="1:17">
      <c r="A316" s="118"/>
      <c r="C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18"/>
    </row>
    <row r="317" spans="1:17">
      <c r="A317" s="118"/>
      <c r="C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18"/>
    </row>
    <row r="318" spans="1:17">
      <c r="A318" s="118"/>
      <c r="C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18"/>
    </row>
    <row r="319" spans="1:17">
      <c r="A319" s="118"/>
      <c r="C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18"/>
    </row>
    <row r="320" spans="1:17">
      <c r="A320" s="118"/>
      <c r="C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18"/>
    </row>
    <row r="321" spans="1:17">
      <c r="A321" s="118"/>
      <c r="C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18"/>
    </row>
    <row r="322" spans="1:17">
      <c r="A322" s="118"/>
      <c r="C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18"/>
    </row>
    <row r="323" spans="1:17">
      <c r="A323" s="118"/>
      <c r="C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18"/>
    </row>
    <row r="324" spans="1:17">
      <c r="A324" s="118"/>
      <c r="C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18"/>
    </row>
    <row r="325" spans="1:17">
      <c r="A325" s="118"/>
      <c r="C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18"/>
    </row>
    <row r="326" spans="1:17">
      <c r="A326" s="118"/>
      <c r="C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18"/>
    </row>
    <row r="327" spans="1:17">
      <c r="A327" s="118"/>
      <c r="C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18"/>
    </row>
    <row r="328" spans="1:17">
      <c r="A328" s="118"/>
      <c r="C328" s="122"/>
      <c r="M328" s="122"/>
      <c r="N328" s="122"/>
      <c r="O328" s="122"/>
      <c r="P328" s="122"/>
      <c r="Q328" s="118"/>
    </row>
    <row r="329" spans="1:17">
      <c r="A329" s="118"/>
      <c r="C329" s="122"/>
      <c r="M329" s="122"/>
      <c r="N329" s="122"/>
      <c r="O329" s="122"/>
      <c r="P329" s="122"/>
      <c r="Q329" s="118"/>
    </row>
    <row r="330" spans="1:17">
      <c r="A330" s="118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18"/>
      <c r="Q330" s="118"/>
    </row>
    <row r="331" spans="1:17">
      <c r="A331" s="159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Q331" s="159"/>
    </row>
    <row r="332" spans="1:17">
      <c r="A332" s="159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Q332" s="159"/>
    </row>
    <row r="333" spans="1:17">
      <c r="A333" s="159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Q333" s="159"/>
    </row>
    <row r="334" spans="1:17">
      <c r="A334" s="159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Q334" s="159"/>
    </row>
    <row r="335" spans="1:17">
      <c r="A335" s="159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Q335" s="159"/>
    </row>
    <row r="336" spans="1:17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</row>
    <row r="337" spans="1:3">
      <c r="A337" s="174"/>
      <c r="B337" s="174"/>
      <c r="C337" s="174"/>
    </row>
    <row r="338" spans="1:3">
      <c r="A338" s="174"/>
      <c r="B338" s="174"/>
      <c r="C338" s="174"/>
    </row>
    <row r="339" spans="1:3">
      <c r="A339" s="174"/>
      <c r="B339" s="174"/>
      <c r="C339" s="174"/>
    </row>
    <row r="340" spans="1:3">
      <c r="A340" s="174"/>
      <c r="B340" s="174"/>
      <c r="C340" s="174"/>
    </row>
    <row r="341" spans="1:3">
      <c r="A341" s="174"/>
      <c r="B341" s="174"/>
      <c r="C341" s="174"/>
    </row>
    <row r="342" spans="1:3">
      <c r="A342" s="174"/>
      <c r="B342" s="174"/>
      <c r="C342" s="174"/>
    </row>
    <row r="343" spans="1:3">
      <c r="A343" s="174"/>
      <c r="B343" s="174"/>
      <c r="C343" s="174"/>
    </row>
  </sheetData>
  <mergeCells count="53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61:L61"/>
    <mergeCell ref="D95:J95"/>
    <mergeCell ref="E98:H98"/>
    <mergeCell ref="J57:L57"/>
    <mergeCell ref="J58:L58"/>
    <mergeCell ref="J59:L59"/>
    <mergeCell ref="E155:H155"/>
    <mergeCell ref="D105:J105"/>
    <mergeCell ref="E132:J132"/>
    <mergeCell ref="E133:I133"/>
    <mergeCell ref="E139:J139"/>
    <mergeCell ref="E140:I140"/>
    <mergeCell ref="E144:J144"/>
    <mergeCell ref="E145:I145"/>
    <mergeCell ref="D151:J151"/>
    <mergeCell ref="E152:H152"/>
    <mergeCell ref="E153:H153"/>
    <mergeCell ref="E154:H154"/>
    <mergeCell ref="E239:F239"/>
    <mergeCell ref="D180:J180"/>
    <mergeCell ref="E181:H181"/>
    <mergeCell ref="E182:H182"/>
    <mergeCell ref="E183:H183"/>
    <mergeCell ref="E184:H184"/>
    <mergeCell ref="D207:J207"/>
    <mergeCell ref="D234:G234"/>
    <mergeCell ref="E235:F235"/>
    <mergeCell ref="E236:F236"/>
    <mergeCell ref="E237:F237"/>
    <mergeCell ref="E238:F238"/>
    <mergeCell ref="E240:F240"/>
    <mergeCell ref="E241:F241"/>
    <mergeCell ref="E242:F242"/>
    <mergeCell ref="E293:F293"/>
    <mergeCell ref="B295:O295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3"/>
  <sheetViews>
    <sheetView topLeftCell="A16" zoomScale="88" zoomScaleNormal="88" workbookViewId="0">
      <selection activeCell="C20" sqref="C20:F20"/>
    </sheetView>
  </sheetViews>
  <sheetFormatPr baseColWidth="10" defaultRowHeight="15"/>
  <cols>
    <col min="1" max="1" width="3.5703125" style="117" customWidth="1"/>
    <col min="2" max="2" width="6.7109375" style="122" customWidth="1"/>
    <col min="3" max="3" width="22.140625" style="117" customWidth="1"/>
    <col min="4" max="4" width="15.7109375" style="117" customWidth="1"/>
    <col min="5" max="5" width="26" style="117" customWidth="1"/>
    <col min="6" max="6" width="31.42578125" style="117" customWidth="1"/>
    <col min="7" max="7" width="26.42578125" style="117" customWidth="1"/>
    <col min="8" max="8" width="17.42578125" style="117" customWidth="1"/>
    <col min="9" max="9" width="19.140625" style="117" customWidth="1"/>
    <col min="10" max="10" width="15.85546875" style="117" customWidth="1"/>
    <col min="11" max="11" width="14.7109375" style="117" customWidth="1"/>
    <col min="12" max="12" width="14" style="117" customWidth="1"/>
    <col min="13" max="13" width="17.85546875" style="117" customWidth="1"/>
    <col min="14" max="14" width="12.140625" style="117" customWidth="1"/>
    <col min="15" max="15" width="14.140625" style="117" customWidth="1"/>
    <col min="16" max="16" width="2.5703125" style="117" hidden="1" customWidth="1"/>
    <col min="17" max="17" width="3.5703125" style="117" customWidth="1"/>
    <col min="18" max="16384" width="11.42578125" style="117"/>
  </cols>
  <sheetData>
    <row r="1" spans="1:17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8"/>
    </row>
    <row r="3" spans="1:17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8"/>
    </row>
    <row r="4" spans="1:17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8"/>
    </row>
    <row r="5" spans="1:17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8"/>
    </row>
    <row r="6" spans="1:17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8"/>
    </row>
    <row r="7" spans="1:17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8"/>
    </row>
    <row r="8" spans="1:17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8"/>
    </row>
    <row r="9" spans="1:17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8"/>
    </row>
    <row r="10" spans="1:17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8"/>
    </row>
    <row r="11" spans="1:17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8"/>
    </row>
    <row r="12" spans="1:17" ht="15.75" thickBo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50.25" customHeight="1">
      <c r="A13" s="118"/>
      <c r="B13" s="333" t="s">
        <v>28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120"/>
      <c r="Q13" s="118"/>
    </row>
    <row r="14" spans="1:17" ht="43.5" customHeight="1" thickBot="1">
      <c r="A14" s="118"/>
      <c r="B14" s="335" t="s">
        <v>41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121"/>
      <c r="Q14" s="118"/>
    </row>
    <row r="15" spans="1:17">
      <c r="A15" s="118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18"/>
    </row>
    <row r="16" spans="1:17">
      <c r="A16" s="118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18"/>
    </row>
    <row r="17" spans="1:18">
      <c r="A17" s="118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18"/>
    </row>
    <row r="18" spans="1:18">
      <c r="A18" s="118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18"/>
    </row>
    <row r="19" spans="1:18" ht="15.75" thickBot="1">
      <c r="A19" s="118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18"/>
    </row>
    <row r="20" spans="1:18" ht="20.25" customHeight="1" thickBot="1">
      <c r="A20" s="118"/>
      <c r="C20" s="338" t="s">
        <v>0</v>
      </c>
      <c r="D20" s="339"/>
      <c r="E20" s="339"/>
      <c r="F20" s="340"/>
      <c r="G20" s="175"/>
      <c r="H20" s="338" t="s">
        <v>1</v>
      </c>
      <c r="I20" s="339"/>
      <c r="J20" s="339"/>
      <c r="K20" s="339"/>
      <c r="L20" s="340"/>
      <c r="M20" s="171"/>
      <c r="N20" s="171"/>
      <c r="O20" s="171"/>
      <c r="P20" s="122"/>
      <c r="Q20" s="118"/>
      <c r="R20" s="123"/>
    </row>
    <row r="21" spans="1:18" s="126" customFormat="1" ht="15.75" thickBot="1">
      <c r="A21" s="124"/>
      <c r="B21" s="125"/>
      <c r="C21" s="176" t="s">
        <v>2</v>
      </c>
      <c r="D21" s="177" t="s">
        <v>3</v>
      </c>
      <c r="E21" s="178" t="s">
        <v>4</v>
      </c>
      <c r="F21" s="176" t="s">
        <v>5</v>
      </c>
      <c r="G21" s="179"/>
      <c r="H21" s="178" t="s">
        <v>6</v>
      </c>
      <c r="I21" s="178" t="s">
        <v>7</v>
      </c>
      <c r="J21" s="176" t="s">
        <v>8</v>
      </c>
      <c r="K21" s="176" t="s">
        <v>9</v>
      </c>
      <c r="L21" s="176" t="s">
        <v>5</v>
      </c>
      <c r="M21" s="125"/>
      <c r="N21" s="125"/>
      <c r="O21" s="125"/>
      <c r="P21" s="124"/>
      <c r="Q21" s="124"/>
    </row>
    <row r="22" spans="1:18" ht="16.5" thickBot="1">
      <c r="A22" s="118"/>
      <c r="C22" s="257">
        <v>26</v>
      </c>
      <c r="D22" s="258">
        <v>6</v>
      </c>
      <c r="E22" s="258">
        <v>9</v>
      </c>
      <c r="F22" s="259">
        <v>41</v>
      </c>
      <c r="G22" s="181"/>
      <c r="H22" s="264">
        <v>25</v>
      </c>
      <c r="I22" s="264">
        <v>12</v>
      </c>
      <c r="J22" s="264">
        <v>1</v>
      </c>
      <c r="K22" s="264">
        <v>3</v>
      </c>
      <c r="L22" s="265">
        <v>41</v>
      </c>
      <c r="M22" s="122"/>
      <c r="N22" s="122"/>
      <c r="O22" s="130"/>
      <c r="P22" s="118"/>
      <c r="Q22" s="118"/>
    </row>
    <row r="23" spans="1:18" ht="16.5" thickBot="1">
      <c r="A23" s="118"/>
      <c r="C23" s="260">
        <v>0.63414634146341464</v>
      </c>
      <c r="D23" s="261">
        <v>0.14634146341463414</v>
      </c>
      <c r="E23" s="262">
        <v>0.21951219512195122</v>
      </c>
      <c r="F23" s="263">
        <v>1</v>
      </c>
      <c r="G23" s="181"/>
      <c r="H23" s="266">
        <v>0.6097560975609756</v>
      </c>
      <c r="I23" s="266">
        <v>0.29268292682926828</v>
      </c>
      <c r="J23" s="266">
        <v>2.4390243902439025E-2</v>
      </c>
      <c r="K23" s="266">
        <v>7.3170731707317069E-2</v>
      </c>
      <c r="L23" s="267">
        <v>0.99999999999999989</v>
      </c>
      <c r="M23" s="122"/>
      <c r="N23" s="122"/>
      <c r="O23" s="130"/>
      <c r="P23" s="118"/>
      <c r="Q23" s="118"/>
    </row>
    <row r="24" spans="1:18">
      <c r="A24" s="118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30"/>
      <c r="O24" s="130"/>
      <c r="P24" s="130"/>
      <c r="Q24" s="118"/>
      <c r="R24" s="123"/>
    </row>
    <row r="25" spans="1:18">
      <c r="A25" s="118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30"/>
      <c r="N25" s="130"/>
      <c r="O25" s="130"/>
      <c r="P25" s="130"/>
      <c r="Q25" s="118"/>
      <c r="R25" s="123"/>
    </row>
    <row r="26" spans="1:18">
      <c r="A26" s="118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30"/>
      <c r="N26" s="130"/>
      <c r="O26" s="130"/>
      <c r="P26" s="122"/>
      <c r="Q26" s="118"/>
    </row>
    <row r="27" spans="1:18">
      <c r="A27" s="11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18"/>
    </row>
    <row r="28" spans="1:18">
      <c r="A28" s="118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18"/>
    </row>
    <row r="29" spans="1:18">
      <c r="A29" s="118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18"/>
    </row>
    <row r="30" spans="1:18">
      <c r="A30" s="118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18"/>
    </row>
    <row r="31" spans="1:18">
      <c r="A31" s="118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18"/>
    </row>
    <row r="32" spans="1:18">
      <c r="A32" s="118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18"/>
    </row>
    <row r="33" spans="1:17">
      <c r="A33" s="118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18"/>
    </row>
    <row r="34" spans="1:17">
      <c r="A34" s="118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18"/>
    </row>
    <row r="35" spans="1:17">
      <c r="A35" s="118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18"/>
    </row>
    <row r="36" spans="1:17">
      <c r="A36" s="118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18"/>
    </row>
    <row r="37" spans="1:17">
      <c r="A37" s="118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18"/>
    </row>
    <row r="38" spans="1:17">
      <c r="A38" s="118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18"/>
    </row>
    <row r="39" spans="1:17">
      <c r="A39" s="118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18"/>
    </row>
    <row r="40" spans="1:17">
      <c r="A40" s="118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18"/>
    </row>
    <row r="41" spans="1:17">
      <c r="A41" s="118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18"/>
    </row>
    <row r="42" spans="1:17">
      <c r="A42" s="118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18"/>
    </row>
    <row r="43" spans="1:17" ht="19.5" customHeight="1">
      <c r="A43" s="118"/>
      <c r="C43" s="122"/>
      <c r="D43" s="337" t="s">
        <v>10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122"/>
      <c r="O43" s="122"/>
      <c r="P43" s="122"/>
      <c r="Q43" s="118"/>
    </row>
    <row r="44" spans="1:17" ht="16.5" thickBot="1">
      <c r="A44" s="118"/>
      <c r="C44" s="122"/>
      <c r="D44" s="183">
        <v>1</v>
      </c>
      <c r="E44" s="184" t="str">
        <f>+'[1]ACUM-MAYO'!A61</f>
        <v>SE TIENE POR NO PRESENTADA ( NO CUMPLIÓ PREVENCIÓN)</v>
      </c>
      <c r="F44" s="185"/>
      <c r="G44" s="185"/>
      <c r="H44" s="185"/>
      <c r="I44" s="186"/>
      <c r="J44" s="312">
        <v>0</v>
      </c>
      <c r="K44" s="313"/>
      <c r="L44" s="314"/>
      <c r="M44" s="187">
        <f>+$J44/$J61</f>
        <v>0</v>
      </c>
      <c r="N44" s="122"/>
      <c r="O44" s="122"/>
      <c r="P44" s="122"/>
      <c r="Q44" s="118"/>
    </row>
    <row r="45" spans="1:17" ht="16.5" thickBot="1">
      <c r="A45" s="118"/>
      <c r="C45" s="122"/>
      <c r="D45" s="217">
        <v>2</v>
      </c>
      <c r="E45" s="188" t="str">
        <f>+'[1]ACUM-MAYO'!A62</f>
        <v>NO CUMPLIO CON LOS EXTREMOS DEL ARTÍCULO 79 (REQUISITOS)</v>
      </c>
      <c r="F45" s="189"/>
      <c r="G45" s="189"/>
      <c r="H45" s="189"/>
      <c r="I45" s="190"/>
      <c r="J45" s="315">
        <v>0</v>
      </c>
      <c r="K45" s="316"/>
      <c r="L45" s="317"/>
      <c r="M45" s="219">
        <f>+$J45/$J61</f>
        <v>0</v>
      </c>
      <c r="N45" s="122"/>
      <c r="O45" s="122"/>
      <c r="P45" s="122"/>
      <c r="Q45" s="118"/>
    </row>
    <row r="46" spans="1:17" ht="16.5" thickBot="1">
      <c r="A46" s="118"/>
      <c r="C46" s="122"/>
      <c r="D46" s="217">
        <v>3</v>
      </c>
      <c r="E46" s="188" t="str">
        <f>+'[1]ACUM-MAYO'!A63</f>
        <v xml:space="preserve">INCOMPETENCIA </v>
      </c>
      <c r="F46" s="189"/>
      <c r="G46" s="189"/>
      <c r="H46" s="189"/>
      <c r="I46" s="190"/>
      <c r="J46" s="315">
        <v>0</v>
      </c>
      <c r="K46" s="316"/>
      <c r="L46" s="317"/>
      <c r="M46" s="219">
        <f>+$J46/$J61</f>
        <v>0</v>
      </c>
      <c r="N46" s="122"/>
      <c r="O46" s="122"/>
      <c r="P46" s="122"/>
      <c r="Q46" s="118"/>
    </row>
    <row r="47" spans="1:17" ht="16.5" thickBot="1">
      <c r="A47" s="118"/>
      <c r="C47" s="122"/>
      <c r="D47" s="217">
        <v>4</v>
      </c>
      <c r="E47" s="188" t="str">
        <f>+'[1]ACUM-MAYO'!A64</f>
        <v>NEGATIVA POR INEXISTENCIA</v>
      </c>
      <c r="F47" s="189"/>
      <c r="G47" s="189"/>
      <c r="H47" s="189"/>
      <c r="I47" s="190"/>
      <c r="J47" s="315">
        <v>0</v>
      </c>
      <c r="K47" s="316"/>
      <c r="L47" s="317"/>
      <c r="M47" s="219">
        <f>+$J47/$J61</f>
        <v>0</v>
      </c>
      <c r="N47" s="122"/>
      <c r="O47" s="122"/>
      <c r="P47" s="122"/>
      <c r="Q47" s="118"/>
    </row>
    <row r="48" spans="1:17" ht="16.5" thickBot="1">
      <c r="A48" s="118"/>
      <c r="C48" s="122"/>
      <c r="D48" s="217">
        <v>5</v>
      </c>
      <c r="E48" s="188" t="str">
        <f>+'[1]ACUM-MAYO'!A65</f>
        <v>NEGATIVA CONFIDENCIAL E INEXISTENTE</v>
      </c>
      <c r="F48" s="189"/>
      <c r="G48" s="189"/>
      <c r="H48" s="189"/>
      <c r="I48" s="190"/>
      <c r="J48" s="315">
        <v>0</v>
      </c>
      <c r="K48" s="316"/>
      <c r="L48" s="317"/>
      <c r="M48" s="219">
        <f>+$J48/$J61</f>
        <v>0</v>
      </c>
      <c r="N48" s="122"/>
      <c r="O48" s="122"/>
      <c r="P48" s="122"/>
      <c r="Q48" s="118"/>
    </row>
    <row r="49" spans="1:17" ht="16.5" thickBot="1">
      <c r="A49" s="118"/>
      <c r="C49" s="122"/>
      <c r="D49" s="217">
        <v>6</v>
      </c>
      <c r="E49" s="188" t="str">
        <f>+'[1]ACUM-MAYO'!A66</f>
        <v>AFIRMATIVO</v>
      </c>
      <c r="F49" s="189"/>
      <c r="G49" s="189"/>
      <c r="H49" s="189"/>
      <c r="I49" s="190"/>
      <c r="J49" s="315">
        <v>40</v>
      </c>
      <c r="K49" s="316"/>
      <c r="L49" s="317"/>
      <c r="M49" s="219">
        <f>+$J49/J61</f>
        <v>0.97560975609756095</v>
      </c>
      <c r="N49" s="122"/>
      <c r="O49" s="122"/>
      <c r="P49" s="122"/>
      <c r="Q49" s="118"/>
    </row>
    <row r="50" spans="1:17" ht="16.5" thickBot="1">
      <c r="A50" s="118"/>
      <c r="C50" s="122"/>
      <c r="D50" s="217">
        <v>7</v>
      </c>
      <c r="E50" s="188" t="str">
        <f>+'[1]ACUM-MAYO'!A67</f>
        <v xml:space="preserve">AFIRMATIVO PARCIAL POR CONFIDENCIALIDAD </v>
      </c>
      <c r="F50" s="189"/>
      <c r="G50" s="189"/>
      <c r="H50" s="189"/>
      <c r="I50" s="190"/>
      <c r="J50" s="315">
        <v>1</v>
      </c>
      <c r="K50" s="316"/>
      <c r="L50" s="317"/>
      <c r="M50" s="219">
        <f>+$J50/J61</f>
        <v>2.4390243902439025E-2</v>
      </c>
      <c r="N50" s="122"/>
      <c r="O50" s="122"/>
      <c r="P50" s="122"/>
      <c r="Q50" s="118"/>
    </row>
    <row r="51" spans="1:17" ht="16.5" thickBot="1">
      <c r="A51" s="118"/>
      <c r="C51" s="122"/>
      <c r="D51" s="217">
        <v>8</v>
      </c>
      <c r="E51" s="188" t="str">
        <f>+'[1]ACUM-MAYO'!A68</f>
        <v>NEGATIVA POR CONFIDENCIALIDAD Y RESERVADA</v>
      </c>
      <c r="F51" s="191"/>
      <c r="G51" s="192"/>
      <c r="H51" s="192"/>
      <c r="I51" s="193"/>
      <c r="J51" s="315">
        <v>0</v>
      </c>
      <c r="K51" s="316"/>
      <c r="L51" s="317"/>
      <c r="M51" s="219">
        <f>+$J51/J61</f>
        <v>0</v>
      </c>
      <c r="N51" s="122"/>
      <c r="O51" s="122"/>
      <c r="P51" s="122"/>
      <c r="Q51" s="118"/>
    </row>
    <row r="52" spans="1:17" ht="16.5" thickBot="1">
      <c r="A52" s="118"/>
      <c r="C52" s="122"/>
      <c r="D52" s="217">
        <v>9</v>
      </c>
      <c r="E52" s="188" t="str">
        <f>+'[1]ACUM-MAYO'!A69</f>
        <v>AFIRMATIVO PARCIAL POR CONFIDENCIALIDAD E INEXISTENCIA</v>
      </c>
      <c r="F52" s="194"/>
      <c r="G52" s="192"/>
      <c r="H52" s="192"/>
      <c r="I52" s="193"/>
      <c r="J52" s="315">
        <v>0</v>
      </c>
      <c r="K52" s="316"/>
      <c r="L52" s="317"/>
      <c r="M52" s="219">
        <f>+J52/J61</f>
        <v>0</v>
      </c>
      <c r="N52" s="122"/>
      <c r="O52" s="122"/>
      <c r="P52" s="122"/>
      <c r="Q52" s="118"/>
    </row>
    <row r="53" spans="1:17" ht="16.5" thickBot="1">
      <c r="A53" s="118"/>
      <c r="C53" s="122"/>
      <c r="D53" s="217">
        <v>10</v>
      </c>
      <c r="E53" s="188" t="str">
        <f>+'[1]ACUM-MAYO'!A70</f>
        <v>AFIRMATIVO PARCIAL POR CONFIDENCIALIDAD, RESERVA E INEXISTENCIA</v>
      </c>
      <c r="F53" s="191"/>
      <c r="G53" s="192"/>
      <c r="H53" s="192"/>
      <c r="I53" s="193"/>
      <c r="J53" s="315">
        <v>0</v>
      </c>
      <c r="K53" s="316"/>
      <c r="L53" s="317"/>
      <c r="M53" s="219">
        <f>+J53/J61</f>
        <v>0</v>
      </c>
      <c r="N53" s="122"/>
      <c r="O53" s="122"/>
      <c r="P53" s="122"/>
      <c r="Q53" s="118"/>
    </row>
    <row r="54" spans="1:17" ht="16.5" thickBot="1">
      <c r="A54" s="118"/>
      <c r="C54" s="122"/>
      <c r="D54" s="217">
        <v>11</v>
      </c>
      <c r="E54" s="188" t="str">
        <f>+'[1]ACUM-MAYO'!A71</f>
        <v>AFIRMATIVO PARCIAL POR INEXISTENCIA</v>
      </c>
      <c r="F54" s="191"/>
      <c r="G54" s="192"/>
      <c r="H54" s="192"/>
      <c r="I54" s="193"/>
      <c r="J54" s="315">
        <v>0</v>
      </c>
      <c r="K54" s="316"/>
      <c r="L54" s="317"/>
      <c r="M54" s="219">
        <f>+$J54/J61</f>
        <v>0</v>
      </c>
      <c r="N54" s="122"/>
      <c r="O54" s="122"/>
      <c r="P54" s="122"/>
      <c r="Q54" s="118"/>
    </row>
    <row r="55" spans="1:17" ht="16.5" thickBot="1">
      <c r="A55" s="118"/>
      <c r="C55" s="122"/>
      <c r="D55" s="217">
        <v>12</v>
      </c>
      <c r="E55" s="188" t="str">
        <f>+'[1]ACUM-MAYO'!A72</f>
        <v>AFIRMATIVO PARCIAL POR RESERVA</v>
      </c>
      <c r="F55" s="189"/>
      <c r="G55" s="189"/>
      <c r="H55" s="189"/>
      <c r="I55" s="190"/>
      <c r="J55" s="315">
        <v>0</v>
      </c>
      <c r="K55" s="316"/>
      <c r="L55" s="317"/>
      <c r="M55" s="219">
        <f>+$J55/J61</f>
        <v>0</v>
      </c>
      <c r="N55" s="122"/>
      <c r="O55" s="122"/>
      <c r="P55" s="122"/>
      <c r="Q55" s="118"/>
    </row>
    <row r="56" spans="1:17" ht="16.5" thickBot="1">
      <c r="A56" s="118"/>
      <c r="C56" s="122"/>
      <c r="D56" s="217">
        <v>13</v>
      </c>
      <c r="E56" s="188" t="str">
        <f>+'[1]ACUM-MAYO'!A73</f>
        <v>AFIRMATIVO PARCIAL POR RESERVA Y CONFIDENCIALIDAD</v>
      </c>
      <c r="F56" s="189"/>
      <c r="G56" s="189"/>
      <c r="H56" s="189"/>
      <c r="I56" s="190"/>
      <c r="J56" s="315">
        <v>0</v>
      </c>
      <c r="K56" s="316"/>
      <c r="L56" s="317"/>
      <c r="M56" s="219">
        <f>+$J56/J61</f>
        <v>0</v>
      </c>
      <c r="N56" s="122"/>
      <c r="O56" s="122"/>
      <c r="P56" s="122"/>
      <c r="Q56" s="118"/>
    </row>
    <row r="57" spans="1:17" ht="16.5" thickBot="1">
      <c r="A57" s="118"/>
      <c r="C57" s="122"/>
      <c r="D57" s="217">
        <v>14</v>
      </c>
      <c r="E57" s="188" t="str">
        <f>+'[1]ACUM-MAYO'!A74</f>
        <v>AFIRMATIVO PARCIAL POR RESERVA E INEXISTENCIA</v>
      </c>
      <c r="F57" s="189"/>
      <c r="G57" s="189"/>
      <c r="H57" s="189"/>
      <c r="I57" s="190"/>
      <c r="J57" s="315">
        <v>0</v>
      </c>
      <c r="K57" s="316"/>
      <c r="L57" s="317"/>
      <c r="M57" s="219">
        <f>+$J57/J61</f>
        <v>0</v>
      </c>
      <c r="N57" s="122"/>
      <c r="O57" s="122"/>
      <c r="P57" s="122"/>
      <c r="Q57" s="118"/>
    </row>
    <row r="58" spans="1:17" ht="16.5" thickBot="1">
      <c r="A58" s="118"/>
      <c r="C58" s="122"/>
      <c r="D58" s="217">
        <v>15</v>
      </c>
      <c r="E58" s="188" t="str">
        <f>+'[1]ACUM-MAYO'!A75</f>
        <v>NEGATIVA  POR RESERVA</v>
      </c>
      <c r="F58" s="189"/>
      <c r="G58" s="189"/>
      <c r="H58" s="189"/>
      <c r="I58" s="190"/>
      <c r="J58" s="315">
        <v>0</v>
      </c>
      <c r="K58" s="316"/>
      <c r="L58" s="317"/>
      <c r="M58" s="219">
        <f>+$J58/J61</f>
        <v>0</v>
      </c>
      <c r="N58" s="122"/>
      <c r="O58" s="122"/>
      <c r="P58" s="122"/>
      <c r="Q58" s="118"/>
    </row>
    <row r="59" spans="1:17" ht="16.5" thickBot="1">
      <c r="A59" s="118"/>
      <c r="C59" s="122"/>
      <c r="D59" s="217">
        <v>16</v>
      </c>
      <c r="E59" s="188" t="str">
        <f>+'[1]ACUM-MAYO'!A76</f>
        <v>PREVENCIÓN ENTRAMITE</v>
      </c>
      <c r="F59" s="189"/>
      <c r="G59" s="189"/>
      <c r="H59" s="189"/>
      <c r="I59" s="190"/>
      <c r="J59" s="315">
        <v>0</v>
      </c>
      <c r="K59" s="316"/>
      <c r="L59" s="317"/>
      <c r="M59" s="219">
        <f>+J59/J61</f>
        <v>0</v>
      </c>
      <c r="N59" s="122"/>
      <c r="O59" s="122"/>
      <c r="P59" s="122"/>
      <c r="Q59" s="118"/>
    </row>
    <row r="60" spans="1:17" s="133" customFormat="1" ht="16.5" thickBot="1">
      <c r="A60" s="131"/>
      <c r="B60" s="132"/>
      <c r="C60" s="132"/>
      <c r="D60" s="132"/>
      <c r="E60" s="132"/>
      <c r="F60" s="132"/>
      <c r="G60" s="132"/>
      <c r="H60" s="132"/>
      <c r="I60" s="132"/>
      <c r="N60" s="132"/>
      <c r="O60" s="132"/>
      <c r="P60" s="132"/>
      <c r="Q60" s="131"/>
    </row>
    <row r="61" spans="1:17" ht="16.5" thickBot="1">
      <c r="A61" s="118"/>
      <c r="C61" s="122"/>
      <c r="D61" s="122"/>
      <c r="E61" s="122"/>
      <c r="F61" s="122"/>
      <c r="G61" s="122"/>
      <c r="H61" s="122"/>
      <c r="I61" s="122"/>
      <c r="J61" s="330">
        <f>SUM(J44:J59)</f>
        <v>41</v>
      </c>
      <c r="K61" s="331"/>
      <c r="L61" s="332"/>
      <c r="M61" s="129">
        <f>SUM(M44:M60)</f>
        <v>1</v>
      </c>
      <c r="N61" s="122"/>
      <c r="O61" s="122"/>
      <c r="P61" s="122"/>
      <c r="Q61" s="118"/>
    </row>
    <row r="62" spans="1:17">
      <c r="A62" s="11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18"/>
    </row>
    <row r="63" spans="1:17">
      <c r="A63" s="118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18"/>
    </row>
    <row r="64" spans="1:17">
      <c r="A64" s="118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18"/>
    </row>
    <row r="65" spans="1:17">
      <c r="A65" s="118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18"/>
    </row>
    <row r="66" spans="1:17">
      <c r="A66" s="118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18"/>
    </row>
    <row r="67" spans="1:17">
      <c r="A67" s="118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18"/>
    </row>
    <row r="68" spans="1:17">
      <c r="A68" s="118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18"/>
    </row>
    <row r="69" spans="1:17">
      <c r="A69" s="118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18"/>
    </row>
    <row r="70" spans="1:17">
      <c r="A70" s="118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18"/>
    </row>
    <row r="71" spans="1:17">
      <c r="A71" s="118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18"/>
    </row>
    <row r="72" spans="1:17">
      <c r="A72" s="118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18"/>
    </row>
    <row r="73" spans="1:17">
      <c r="A73" s="118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18"/>
    </row>
    <row r="74" spans="1:17">
      <c r="A74" s="118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18"/>
    </row>
    <row r="75" spans="1:17">
      <c r="A75" s="118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18"/>
    </row>
    <row r="76" spans="1:17">
      <c r="A76" s="118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18"/>
    </row>
    <row r="77" spans="1:17">
      <c r="A77" s="118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18"/>
    </row>
    <row r="78" spans="1:17">
      <c r="A78" s="118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18"/>
    </row>
    <row r="79" spans="1:17">
      <c r="A79" s="118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18"/>
    </row>
    <row r="80" spans="1:17">
      <c r="A80" s="118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18"/>
    </row>
    <row r="81" spans="1:17">
      <c r="A81" s="118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18"/>
    </row>
    <row r="82" spans="1:17">
      <c r="A82" s="118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18"/>
    </row>
    <row r="83" spans="1:17">
      <c r="A83" s="118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18"/>
    </row>
    <row r="84" spans="1:17">
      <c r="A84" s="118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18"/>
    </row>
    <row r="85" spans="1:17">
      <c r="A85" s="118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18"/>
    </row>
    <row r="86" spans="1:17">
      <c r="A86" s="118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18"/>
    </row>
    <row r="87" spans="1:17">
      <c r="A87" s="118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18"/>
    </row>
    <row r="88" spans="1:17">
      <c r="A88" s="118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18"/>
    </row>
    <row r="89" spans="1:17">
      <c r="A89" s="118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18"/>
    </row>
    <row r="90" spans="1:17">
      <c r="A90" s="118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18"/>
    </row>
    <row r="91" spans="1:17">
      <c r="A91" s="118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18"/>
    </row>
    <row r="92" spans="1:17">
      <c r="A92" s="118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18"/>
    </row>
    <row r="93" spans="1:17">
      <c r="A93" s="118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18"/>
    </row>
    <row r="94" spans="1:17" ht="15.75" thickBot="1">
      <c r="A94" s="118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18"/>
    </row>
    <row r="95" spans="1:17" ht="19.5" customHeight="1" thickBot="1">
      <c r="A95" s="118"/>
      <c r="C95" s="122"/>
      <c r="D95" s="343" t="s">
        <v>11</v>
      </c>
      <c r="E95" s="344"/>
      <c r="F95" s="344"/>
      <c r="G95" s="344"/>
      <c r="H95" s="344"/>
      <c r="I95" s="344"/>
      <c r="J95" s="345"/>
      <c r="K95" s="245"/>
      <c r="L95" s="245"/>
      <c r="M95" s="122"/>
      <c r="N95" s="122"/>
      <c r="O95" s="122"/>
      <c r="P95" s="122"/>
      <c r="Q95" s="118"/>
    </row>
    <row r="96" spans="1:17" ht="15.75" customHeight="1" thickBot="1">
      <c r="A96" s="118"/>
      <c r="C96" s="122"/>
      <c r="D96" s="208">
        <v>1</v>
      </c>
      <c r="E96" s="195" t="s">
        <v>22</v>
      </c>
      <c r="F96" s="196"/>
      <c r="G96" s="197"/>
      <c r="H96" s="197"/>
      <c r="I96" s="268">
        <v>5</v>
      </c>
      <c r="J96" s="269">
        <v>0.12195121951219512</v>
      </c>
      <c r="K96" s="164"/>
      <c r="L96" s="164"/>
      <c r="M96" s="122"/>
      <c r="N96" s="122"/>
      <c r="O96" s="122"/>
      <c r="P96" s="122"/>
      <c r="Q96" s="118"/>
    </row>
    <row r="97" spans="1:17" ht="15.75" customHeight="1" thickBot="1">
      <c r="A97" s="118"/>
      <c r="C97" s="122"/>
      <c r="D97" s="208">
        <v>2</v>
      </c>
      <c r="E97" s="198" t="s">
        <v>23</v>
      </c>
      <c r="F97" s="199"/>
      <c r="G97" s="197"/>
      <c r="H97" s="197"/>
      <c r="I97" s="270">
        <v>21</v>
      </c>
      <c r="J97" s="269">
        <v>0.51219512195121952</v>
      </c>
      <c r="K97" s="164"/>
      <c r="L97" s="164"/>
      <c r="M97" s="122"/>
      <c r="N97" s="122"/>
      <c r="O97" s="122"/>
      <c r="P97" s="122"/>
      <c r="Q97" s="118"/>
    </row>
    <row r="98" spans="1:17" ht="37.5" customHeight="1" thickBot="1">
      <c r="A98" s="118"/>
      <c r="C98" s="122"/>
      <c r="D98" s="208">
        <v>3</v>
      </c>
      <c r="E98" s="347" t="s">
        <v>27</v>
      </c>
      <c r="F98" s="348"/>
      <c r="G98" s="348"/>
      <c r="H98" s="349"/>
      <c r="I98" s="270">
        <v>15</v>
      </c>
      <c r="J98" s="269">
        <v>0.36585365853658536</v>
      </c>
      <c r="K98" s="164"/>
      <c r="L98" s="164"/>
      <c r="M98" s="122"/>
      <c r="N98" s="122"/>
      <c r="O98" s="122"/>
      <c r="P98" s="122"/>
      <c r="Q98" s="118"/>
    </row>
    <row r="99" spans="1:17" ht="15.75" customHeight="1" thickBot="1">
      <c r="A99" s="118"/>
      <c r="C99" s="122"/>
      <c r="D99" s="208">
        <v>4</v>
      </c>
      <c r="E99" s="198" t="s">
        <v>24</v>
      </c>
      <c r="F99" s="199"/>
      <c r="G99" s="197"/>
      <c r="H99" s="197"/>
      <c r="I99" s="270">
        <v>0</v>
      </c>
      <c r="J99" s="269">
        <v>0</v>
      </c>
      <c r="K99" s="164"/>
      <c r="L99" s="164"/>
      <c r="M99" s="122"/>
      <c r="N99" s="122"/>
      <c r="O99" s="122"/>
      <c r="P99" s="122"/>
      <c r="Q99" s="118"/>
    </row>
    <row r="100" spans="1:17" ht="15.75" customHeight="1" thickBot="1">
      <c r="A100" s="118"/>
      <c r="C100" s="122"/>
      <c r="D100" s="209">
        <v>5</v>
      </c>
      <c r="E100" s="198" t="s">
        <v>25</v>
      </c>
      <c r="F100" s="199"/>
      <c r="G100" s="197"/>
      <c r="H100" s="197"/>
      <c r="I100" s="268">
        <v>0</v>
      </c>
      <c r="J100" s="271">
        <v>0</v>
      </c>
      <c r="K100" s="164"/>
      <c r="L100" s="164"/>
      <c r="M100" s="122"/>
      <c r="N100" s="122"/>
      <c r="O100" s="122"/>
      <c r="P100" s="122"/>
      <c r="Q100" s="118"/>
    </row>
    <row r="101" spans="1:17" ht="15.75" customHeight="1" thickBot="1">
      <c r="A101" s="118"/>
      <c r="C101" s="122"/>
      <c r="D101" s="200"/>
      <c r="E101" s="201"/>
      <c r="F101" s="201"/>
      <c r="G101" s="207"/>
      <c r="H101" s="201"/>
      <c r="I101" s="201"/>
      <c r="J101" s="201"/>
      <c r="K101" s="122"/>
      <c r="L101" s="122"/>
      <c r="M101" s="122"/>
      <c r="N101" s="122"/>
      <c r="O101" s="122"/>
      <c r="P101" s="122"/>
      <c r="Q101" s="118"/>
    </row>
    <row r="102" spans="1:17" ht="15.75" customHeight="1" thickBot="1">
      <c r="A102" s="118"/>
      <c r="C102" s="122"/>
      <c r="D102" s="202"/>
      <c r="E102" s="202"/>
      <c r="F102" s="202"/>
      <c r="G102" s="203"/>
      <c r="H102" s="204" t="s">
        <v>5</v>
      </c>
      <c r="I102" s="205">
        <f>SUM(I96:I101)</f>
        <v>41</v>
      </c>
      <c r="J102" s="206">
        <f>SUM(J96:J101)</f>
        <v>1</v>
      </c>
      <c r="K102" s="165"/>
      <c r="L102" s="165"/>
      <c r="M102" s="122"/>
      <c r="N102" s="122"/>
      <c r="O102" s="122"/>
      <c r="P102" s="122"/>
      <c r="Q102" s="118"/>
    </row>
    <row r="103" spans="1:17">
      <c r="A103" s="118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Q103" s="118"/>
    </row>
    <row r="104" spans="1:17" s="133" customFormat="1" ht="15.75">
      <c r="A104" s="131"/>
      <c r="B104" s="132"/>
      <c r="C104" s="132"/>
      <c r="D104" s="122"/>
      <c r="E104" s="122"/>
      <c r="F104" s="122"/>
      <c r="G104" s="122"/>
      <c r="H104" s="122"/>
      <c r="I104" s="122"/>
      <c r="J104" s="122"/>
      <c r="K104" s="122"/>
      <c r="L104" s="122"/>
      <c r="M104" s="132"/>
      <c r="N104" s="132"/>
      <c r="O104" s="132"/>
      <c r="P104" s="132"/>
      <c r="Q104" s="131"/>
    </row>
    <row r="105" spans="1:17" ht="18.75">
      <c r="A105" s="118"/>
      <c r="C105" s="122"/>
      <c r="D105" s="346"/>
      <c r="E105" s="346"/>
      <c r="F105" s="346"/>
      <c r="G105" s="346"/>
      <c r="H105" s="346"/>
      <c r="I105" s="346"/>
      <c r="J105" s="346"/>
      <c r="K105" s="245"/>
      <c r="L105" s="245"/>
      <c r="M105" s="122"/>
      <c r="N105" s="122"/>
      <c r="O105" s="122"/>
      <c r="P105" s="122"/>
      <c r="Q105" s="118"/>
    </row>
    <row r="106" spans="1:17">
      <c r="A106" s="118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P106" s="122"/>
      <c r="Q106" s="118"/>
    </row>
    <row r="107" spans="1:17">
      <c r="A107" s="118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18"/>
    </row>
    <row r="108" spans="1:17">
      <c r="A108" s="118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18"/>
    </row>
    <row r="109" spans="1:17">
      <c r="A109" s="118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18"/>
    </row>
    <row r="110" spans="1:17">
      <c r="A110" s="118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18"/>
    </row>
    <row r="111" spans="1:17">
      <c r="A111" s="118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18"/>
    </row>
    <row r="112" spans="1:17">
      <c r="A112" s="118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18"/>
    </row>
    <row r="113" spans="1:17">
      <c r="A113" s="118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18"/>
    </row>
    <row r="114" spans="1:17">
      <c r="A114" s="118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 t="s">
        <v>12</v>
      </c>
      <c r="P114" s="122"/>
      <c r="Q114" s="118"/>
    </row>
    <row r="115" spans="1:17">
      <c r="A115" s="118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18"/>
    </row>
    <row r="116" spans="1:17">
      <c r="A116" s="118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18"/>
    </row>
    <row r="117" spans="1:17">
      <c r="A117" s="118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18"/>
    </row>
    <row r="118" spans="1:17">
      <c r="A118" s="118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18"/>
    </row>
    <row r="119" spans="1:17">
      <c r="A119" s="118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18"/>
    </row>
    <row r="120" spans="1:17">
      <c r="A120" s="118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18"/>
    </row>
    <row r="121" spans="1:17">
      <c r="A121" s="118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18"/>
    </row>
    <row r="122" spans="1:17">
      <c r="A122" s="118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18"/>
    </row>
    <row r="123" spans="1:17">
      <c r="A123" s="118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18"/>
    </row>
    <row r="124" spans="1:17">
      <c r="A124" s="118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18"/>
    </row>
    <row r="125" spans="1:17">
      <c r="A125" s="118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18"/>
    </row>
    <row r="126" spans="1:17">
      <c r="A126" s="118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18"/>
    </row>
    <row r="127" spans="1:17">
      <c r="A127" s="118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18"/>
    </row>
    <row r="128" spans="1:17">
      <c r="A128" s="118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18"/>
    </row>
    <row r="129" spans="1:17">
      <c r="A129" s="118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18"/>
    </row>
    <row r="130" spans="1:17">
      <c r="A130" s="118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18"/>
    </row>
    <row r="131" spans="1:17" ht="15.75" thickBot="1">
      <c r="A131" s="118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18"/>
    </row>
    <row r="132" spans="1:17" ht="19.5" thickBot="1">
      <c r="A132" s="118"/>
      <c r="C132" s="122"/>
      <c r="D132" s="122"/>
      <c r="E132" s="327" t="s">
        <v>13</v>
      </c>
      <c r="F132" s="328"/>
      <c r="G132" s="328"/>
      <c r="H132" s="328"/>
      <c r="I132" s="328"/>
      <c r="J132" s="329"/>
      <c r="K132" s="245"/>
      <c r="L132" s="245"/>
      <c r="M132" s="122"/>
      <c r="N132" s="122"/>
      <c r="O132" s="122"/>
      <c r="P132" s="122"/>
      <c r="Q132" s="118"/>
    </row>
    <row r="133" spans="1:17" ht="15.75" thickBot="1">
      <c r="A133" s="118"/>
      <c r="C133" s="122"/>
      <c r="D133" s="122"/>
      <c r="E133" s="321" t="s">
        <v>14</v>
      </c>
      <c r="F133" s="322"/>
      <c r="G133" s="322"/>
      <c r="H133" s="322"/>
      <c r="I133" s="323"/>
      <c r="J133" s="273">
        <v>193</v>
      </c>
      <c r="K133" s="166"/>
      <c r="L133" s="166"/>
      <c r="M133" s="122"/>
      <c r="N133" s="122"/>
      <c r="O133" s="122"/>
      <c r="P133" s="122"/>
      <c r="Q133" s="118"/>
    </row>
    <row r="134" spans="1:17" ht="19.5" customHeight="1" thickBot="1">
      <c r="A134" s="118"/>
      <c r="C134" s="122"/>
      <c r="D134" s="122"/>
      <c r="E134" s="122"/>
      <c r="F134" s="122"/>
      <c r="G134" s="122"/>
      <c r="H134" s="122"/>
      <c r="I134" s="137" t="s">
        <v>5</v>
      </c>
      <c r="J134" s="272">
        <v>193</v>
      </c>
      <c r="K134" s="167"/>
      <c r="L134" s="167"/>
      <c r="M134" s="122"/>
      <c r="N134" s="122"/>
      <c r="O134" s="122"/>
      <c r="P134" s="122"/>
      <c r="Q134" s="118"/>
    </row>
    <row r="135" spans="1:17" ht="15.75" customHeight="1">
      <c r="A135" s="118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18"/>
    </row>
    <row r="136" spans="1:17">
      <c r="A136" s="118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18"/>
    </row>
    <row r="137" spans="1:17">
      <c r="A137" s="118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18"/>
    </row>
    <row r="138" spans="1:17" ht="15.75" thickBot="1">
      <c r="A138" s="118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18"/>
    </row>
    <row r="139" spans="1:17" ht="19.5" thickBot="1">
      <c r="A139" s="118"/>
      <c r="C139" s="122"/>
      <c r="D139" s="122"/>
      <c r="E139" s="324" t="s">
        <v>15</v>
      </c>
      <c r="F139" s="325"/>
      <c r="G139" s="325"/>
      <c r="H139" s="325"/>
      <c r="I139" s="325"/>
      <c r="J139" s="326"/>
      <c r="K139" s="168"/>
      <c r="L139" s="168"/>
      <c r="M139" s="122"/>
      <c r="N139" s="122"/>
      <c r="O139" s="122"/>
      <c r="P139" s="122"/>
      <c r="Q139" s="118"/>
    </row>
    <row r="140" spans="1:17" ht="15.75" thickBot="1">
      <c r="A140" s="118"/>
      <c r="C140" s="122"/>
      <c r="D140" s="122"/>
      <c r="E140" s="321" t="s">
        <v>16</v>
      </c>
      <c r="F140" s="322"/>
      <c r="G140" s="322"/>
      <c r="H140" s="322"/>
      <c r="I140" s="323"/>
      <c r="J140" s="138">
        <v>0</v>
      </c>
      <c r="K140" s="147"/>
      <c r="L140" s="147"/>
      <c r="M140" s="122"/>
      <c r="N140" s="122"/>
      <c r="O140" s="122"/>
      <c r="P140" s="122"/>
      <c r="Q140" s="118"/>
    </row>
    <row r="141" spans="1:17" ht="16.5" thickBot="1">
      <c r="A141" s="118"/>
      <c r="C141" s="122"/>
      <c r="D141" s="122"/>
      <c r="E141" s="122"/>
      <c r="F141" s="122"/>
      <c r="G141" s="122"/>
      <c r="H141" s="122"/>
      <c r="I141" s="137" t="s">
        <v>5</v>
      </c>
      <c r="J141" s="128">
        <v>0</v>
      </c>
      <c r="K141" s="167"/>
      <c r="L141" s="167"/>
      <c r="M141" s="122"/>
      <c r="N141" s="122"/>
      <c r="O141" s="122"/>
      <c r="P141" s="122"/>
      <c r="Q141" s="118"/>
    </row>
    <row r="142" spans="1:17" ht="15.75" customHeight="1">
      <c r="A142" s="118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18"/>
    </row>
    <row r="143" spans="1:17" ht="15.75" thickBot="1">
      <c r="A143" s="118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18"/>
    </row>
    <row r="144" spans="1:17" ht="19.5" thickBot="1">
      <c r="A144" s="118"/>
      <c r="C144" s="122"/>
      <c r="D144" s="122"/>
      <c r="E144" s="324" t="s">
        <v>17</v>
      </c>
      <c r="F144" s="325"/>
      <c r="G144" s="325"/>
      <c r="H144" s="325"/>
      <c r="I144" s="325"/>
      <c r="J144" s="326"/>
      <c r="K144" s="168"/>
      <c r="L144" s="168"/>
      <c r="M144" s="122"/>
      <c r="N144" s="122"/>
      <c r="O144" s="122"/>
      <c r="P144" s="122"/>
      <c r="Q144" s="118"/>
    </row>
    <row r="145" spans="1:17" ht="15.75" thickBot="1">
      <c r="A145" s="118"/>
      <c r="C145" s="122"/>
      <c r="D145" s="122"/>
      <c r="E145" s="321" t="s">
        <v>17</v>
      </c>
      <c r="F145" s="322"/>
      <c r="G145" s="322"/>
      <c r="H145" s="322"/>
      <c r="I145" s="323"/>
      <c r="J145" s="138">
        <v>0</v>
      </c>
      <c r="K145" s="147"/>
      <c r="L145" s="147"/>
      <c r="M145" s="122"/>
      <c r="N145" s="122"/>
      <c r="O145" s="122"/>
      <c r="P145" s="122"/>
      <c r="Q145" s="118"/>
    </row>
    <row r="146" spans="1:17" ht="16.5" thickBot="1">
      <c r="A146" s="118"/>
      <c r="C146" s="122"/>
      <c r="D146" s="122"/>
      <c r="E146" s="139"/>
      <c r="F146" s="139"/>
      <c r="G146" s="139"/>
      <c r="H146" s="139"/>
      <c r="I146" s="137" t="s">
        <v>5</v>
      </c>
      <c r="J146" s="128">
        <f>SUM(J145)</f>
        <v>0</v>
      </c>
      <c r="K146" s="167"/>
      <c r="L146" s="167"/>
      <c r="M146" s="122"/>
      <c r="N146" s="122"/>
      <c r="O146" s="122"/>
      <c r="P146" s="122"/>
      <c r="Q146" s="118"/>
    </row>
    <row r="147" spans="1:17">
      <c r="A147" s="118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18"/>
    </row>
    <row r="148" spans="1:17">
      <c r="A148" s="118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18"/>
    </row>
    <row r="149" spans="1:17">
      <c r="A149" s="118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18"/>
    </row>
    <row r="150" spans="1:17" ht="15.75" thickBot="1">
      <c r="A150" s="118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18"/>
    </row>
    <row r="151" spans="1:17" ht="19.5" thickBot="1">
      <c r="A151" s="118"/>
      <c r="C151" s="122"/>
      <c r="D151" s="327" t="s">
        <v>18</v>
      </c>
      <c r="E151" s="328"/>
      <c r="F151" s="328"/>
      <c r="G151" s="328"/>
      <c r="H151" s="328"/>
      <c r="I151" s="328"/>
      <c r="J151" s="329"/>
      <c r="K151" s="245"/>
      <c r="L151" s="245"/>
      <c r="M151" s="122"/>
      <c r="N151" s="122"/>
      <c r="O151" s="122"/>
      <c r="P151" s="122"/>
      <c r="Q151" s="118"/>
    </row>
    <row r="152" spans="1:17" ht="15.75" thickBot="1">
      <c r="A152" s="118"/>
      <c r="C152" s="122"/>
      <c r="D152" s="140">
        <v>1</v>
      </c>
      <c r="E152" s="318" t="str">
        <f>+'[1]ACUM-MAYO'!A162</f>
        <v>ORDINARIA</v>
      </c>
      <c r="F152" s="319"/>
      <c r="G152" s="319"/>
      <c r="H152" s="320"/>
      <c r="I152" s="277">
        <v>40</v>
      </c>
      <c r="J152" s="274">
        <v>0.97560975609756095</v>
      </c>
      <c r="K152" s="169"/>
      <c r="L152" s="169"/>
      <c r="M152" s="122"/>
      <c r="N152" s="122"/>
      <c r="O152" s="122"/>
      <c r="P152" s="122"/>
      <c r="Q152" s="118"/>
    </row>
    <row r="153" spans="1:17" ht="19.5" customHeight="1" thickBot="1">
      <c r="A153" s="118"/>
      <c r="C153" s="122"/>
      <c r="D153" s="140">
        <v>2</v>
      </c>
      <c r="E153" s="318" t="str">
        <f>+'[1]ACUM-MAYO'!A163</f>
        <v>FUNDAMENTAL</v>
      </c>
      <c r="F153" s="319"/>
      <c r="G153" s="319"/>
      <c r="H153" s="320"/>
      <c r="I153" s="277">
        <v>1</v>
      </c>
      <c r="J153" s="275">
        <v>2.4390243902439025E-2</v>
      </c>
      <c r="K153" s="169"/>
      <c r="L153" s="169"/>
      <c r="M153" s="122"/>
      <c r="N153" s="122"/>
      <c r="O153" s="122"/>
      <c r="P153" s="122"/>
      <c r="Q153" s="118"/>
    </row>
    <row r="154" spans="1:17" ht="15.75" thickBot="1">
      <c r="A154" s="118"/>
      <c r="C154" s="122"/>
      <c r="D154" s="246">
        <v>4</v>
      </c>
      <c r="E154" s="318" t="str">
        <f>+'[1]ACUM-MAYO'!A165</f>
        <v>RESERVADA</v>
      </c>
      <c r="F154" s="319"/>
      <c r="G154" s="319"/>
      <c r="H154" s="320"/>
      <c r="I154" s="277">
        <v>0</v>
      </c>
      <c r="J154" s="275">
        <v>0</v>
      </c>
      <c r="K154" s="169"/>
      <c r="L154" s="169"/>
      <c r="M154" s="122"/>
      <c r="N154" s="122"/>
      <c r="O154" s="122"/>
      <c r="P154" s="122"/>
      <c r="Q154" s="118"/>
    </row>
    <row r="155" spans="1:17" ht="15.75" thickBot="1">
      <c r="A155" s="118"/>
      <c r="C155" s="122"/>
      <c r="D155" s="140">
        <v>3</v>
      </c>
      <c r="E155" s="318" t="s">
        <v>26</v>
      </c>
      <c r="F155" s="319"/>
      <c r="G155" s="319"/>
      <c r="H155" s="320"/>
      <c r="I155" s="277">
        <v>0</v>
      </c>
      <c r="J155" s="276">
        <v>0</v>
      </c>
      <c r="K155" s="169"/>
      <c r="L155" s="169"/>
      <c r="M155" s="122"/>
      <c r="N155" s="122"/>
      <c r="O155" s="122"/>
      <c r="P155" s="122"/>
      <c r="Q155" s="118"/>
    </row>
    <row r="156" spans="1:17" ht="15.75" thickBot="1">
      <c r="A156" s="118"/>
      <c r="C156" s="122"/>
      <c r="D156" s="122"/>
      <c r="E156" s="122"/>
      <c r="F156" s="122"/>
      <c r="G156" s="122"/>
      <c r="H156" s="122"/>
      <c r="I156" s="142"/>
      <c r="J156" s="143"/>
      <c r="K156" s="143"/>
      <c r="L156" s="143"/>
      <c r="M156" s="122"/>
      <c r="N156" s="122"/>
      <c r="O156" s="122"/>
      <c r="P156" s="122"/>
      <c r="Q156" s="118"/>
    </row>
    <row r="157" spans="1:17" ht="16.5" thickBot="1">
      <c r="A157" s="118"/>
      <c r="C157" s="122"/>
      <c r="D157" s="132"/>
      <c r="E157" s="144"/>
      <c r="F157" s="144"/>
      <c r="G157" s="144"/>
      <c r="H157" s="163" t="s">
        <v>5</v>
      </c>
      <c r="I157" s="128">
        <f>SUM(I152:I156)</f>
        <v>41</v>
      </c>
      <c r="J157" s="145">
        <f>SUM(J152:J155)</f>
        <v>1</v>
      </c>
      <c r="K157" s="170"/>
      <c r="L157" s="170"/>
      <c r="M157" s="122"/>
      <c r="N157" s="122"/>
      <c r="O157" s="122"/>
      <c r="P157" s="122"/>
      <c r="Q157" s="118"/>
    </row>
    <row r="158" spans="1:17">
      <c r="A158" s="118"/>
      <c r="C158" s="122"/>
      <c r="D158" s="122"/>
      <c r="E158" s="122"/>
      <c r="F158" s="122"/>
      <c r="G158" s="122"/>
      <c r="H158" s="146"/>
      <c r="I158" s="122"/>
      <c r="J158" s="122"/>
      <c r="K158" s="122"/>
      <c r="L158" s="122"/>
      <c r="M158" s="122"/>
      <c r="N158" s="122"/>
      <c r="O158" s="122"/>
      <c r="P158" s="122"/>
      <c r="Q158" s="118"/>
    </row>
    <row r="159" spans="1:17" s="133" customFormat="1" ht="15.75">
      <c r="A159" s="131"/>
      <c r="B159" s="132"/>
      <c r="C159" s="132"/>
      <c r="D159" s="122"/>
      <c r="E159" s="122"/>
      <c r="F159" s="122"/>
      <c r="G159" s="122"/>
      <c r="H159" s="146"/>
      <c r="I159" s="122"/>
      <c r="J159" s="122"/>
      <c r="K159" s="122"/>
      <c r="L159" s="122"/>
      <c r="M159" s="132"/>
      <c r="N159" s="132"/>
      <c r="O159" s="132"/>
      <c r="P159" s="132"/>
      <c r="Q159" s="131"/>
    </row>
    <row r="160" spans="1:17">
      <c r="A160" s="118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18"/>
    </row>
    <row r="161" spans="1:17">
      <c r="A161" s="118"/>
      <c r="C161" s="122"/>
      <c r="D161" s="122"/>
      <c r="E161" s="122"/>
      <c r="F161" s="122"/>
      <c r="G161" s="122"/>
      <c r="H161" s="146"/>
      <c r="I161" s="122"/>
      <c r="J161" s="122"/>
      <c r="K161" s="122"/>
      <c r="L161" s="122"/>
      <c r="M161" s="122"/>
      <c r="N161" s="122"/>
      <c r="O161" s="122"/>
      <c r="P161" s="122"/>
      <c r="Q161" s="118"/>
    </row>
    <row r="162" spans="1:17">
      <c r="A162" s="118"/>
      <c r="C162" s="122"/>
      <c r="D162" s="122"/>
      <c r="E162" s="122"/>
      <c r="F162" s="122"/>
      <c r="G162" s="122"/>
      <c r="H162" s="146"/>
      <c r="I162" s="122"/>
      <c r="J162" s="122"/>
      <c r="K162" s="122"/>
      <c r="L162" s="122"/>
      <c r="M162" s="122"/>
      <c r="N162" s="122"/>
      <c r="O162" s="122"/>
      <c r="P162" s="122"/>
      <c r="Q162" s="118"/>
    </row>
    <row r="163" spans="1:17">
      <c r="A163" s="118"/>
      <c r="C163" s="122"/>
      <c r="D163" s="122"/>
      <c r="E163" s="122"/>
      <c r="F163" s="122"/>
      <c r="G163" s="122"/>
      <c r="H163" s="146"/>
      <c r="I163" s="122"/>
      <c r="J163" s="122"/>
      <c r="K163" s="122"/>
      <c r="L163" s="122"/>
      <c r="M163" s="122"/>
      <c r="N163" s="122"/>
      <c r="O163" s="122"/>
      <c r="P163" s="122"/>
      <c r="Q163" s="118"/>
    </row>
    <row r="164" spans="1:17">
      <c r="A164" s="118"/>
      <c r="C164" s="122"/>
      <c r="D164" s="122"/>
      <c r="E164" s="122"/>
      <c r="F164" s="122"/>
      <c r="G164" s="122"/>
      <c r="H164" s="146"/>
      <c r="I164" s="122"/>
      <c r="J164" s="122"/>
      <c r="K164" s="122"/>
      <c r="L164" s="122"/>
      <c r="M164" s="122"/>
      <c r="N164" s="122"/>
      <c r="O164" s="122"/>
      <c r="P164" s="122"/>
      <c r="Q164" s="118"/>
    </row>
    <row r="165" spans="1:17">
      <c r="A165" s="118"/>
      <c r="C165" s="122"/>
      <c r="D165" s="122"/>
      <c r="E165" s="122"/>
      <c r="F165" s="122"/>
      <c r="G165" s="122"/>
      <c r="H165" s="146"/>
      <c r="I165" s="122"/>
      <c r="J165" s="122"/>
      <c r="K165" s="122"/>
      <c r="L165" s="122"/>
      <c r="M165" s="122"/>
      <c r="N165" s="122"/>
      <c r="O165" s="122"/>
      <c r="P165" s="122"/>
      <c r="Q165" s="118"/>
    </row>
    <row r="166" spans="1:17">
      <c r="A166" s="118"/>
      <c r="C166" s="122"/>
      <c r="D166" s="122"/>
      <c r="E166" s="122"/>
      <c r="F166" s="122"/>
      <c r="G166" s="122"/>
      <c r="H166" s="146"/>
      <c r="I166" s="122"/>
      <c r="J166" s="122"/>
      <c r="K166" s="122"/>
      <c r="L166" s="122"/>
      <c r="M166" s="122"/>
      <c r="N166" s="122"/>
      <c r="O166" s="122"/>
      <c r="P166" s="122"/>
      <c r="Q166" s="118"/>
    </row>
    <row r="167" spans="1:17">
      <c r="A167" s="118"/>
      <c r="C167" s="122"/>
      <c r="D167" s="122"/>
      <c r="E167" s="122"/>
      <c r="F167" s="122"/>
      <c r="G167" s="122"/>
      <c r="H167" s="146"/>
      <c r="I167" s="122"/>
      <c r="J167" s="122"/>
      <c r="K167" s="122"/>
      <c r="L167" s="122"/>
      <c r="M167" s="122"/>
      <c r="N167" s="122"/>
      <c r="O167" s="122"/>
      <c r="P167" s="122"/>
      <c r="Q167" s="118"/>
    </row>
    <row r="168" spans="1:17">
      <c r="A168" s="118"/>
      <c r="C168" s="122"/>
      <c r="D168" s="122"/>
      <c r="E168" s="122"/>
      <c r="F168" s="122"/>
      <c r="G168" s="122"/>
      <c r="H168" s="146"/>
      <c r="I168" s="122"/>
      <c r="J168" s="122"/>
      <c r="K168" s="122"/>
      <c r="L168" s="122"/>
      <c r="M168" s="122"/>
      <c r="N168" s="122"/>
      <c r="O168" s="122"/>
      <c r="P168" s="122"/>
      <c r="Q168" s="118"/>
    </row>
    <row r="169" spans="1:17">
      <c r="A169" s="118"/>
      <c r="C169" s="122"/>
      <c r="D169" s="122"/>
      <c r="E169" s="122"/>
      <c r="F169" s="122"/>
      <c r="G169" s="122"/>
      <c r="H169" s="146"/>
      <c r="I169" s="122"/>
      <c r="J169" s="122"/>
      <c r="K169" s="122"/>
      <c r="L169" s="122"/>
      <c r="M169" s="122"/>
      <c r="N169" s="122"/>
      <c r="O169" s="122"/>
      <c r="P169" s="122"/>
      <c r="Q169" s="118"/>
    </row>
    <row r="170" spans="1:17">
      <c r="A170" s="118"/>
      <c r="C170" s="122"/>
      <c r="D170" s="122"/>
      <c r="E170" s="122"/>
      <c r="F170" s="122"/>
      <c r="G170" s="122"/>
      <c r="H170" s="146"/>
      <c r="I170" s="122"/>
      <c r="J170" s="122"/>
      <c r="K170" s="122"/>
      <c r="L170" s="122"/>
      <c r="M170" s="122"/>
      <c r="N170" s="122"/>
      <c r="O170" s="122"/>
      <c r="P170" s="122"/>
      <c r="Q170" s="118"/>
    </row>
    <row r="171" spans="1:17">
      <c r="A171" s="118"/>
      <c r="C171" s="122"/>
      <c r="D171" s="122"/>
      <c r="E171" s="122"/>
      <c r="F171" s="122"/>
      <c r="G171" s="122"/>
      <c r="H171" s="146"/>
      <c r="I171" s="122"/>
      <c r="J171" s="122"/>
      <c r="K171" s="122"/>
      <c r="L171" s="122"/>
      <c r="M171" s="122"/>
      <c r="N171" s="122"/>
      <c r="O171" s="122"/>
      <c r="P171" s="122"/>
      <c r="Q171" s="118"/>
    </row>
    <row r="172" spans="1:17">
      <c r="A172" s="118"/>
      <c r="C172" s="122"/>
      <c r="D172" s="122"/>
      <c r="E172" s="122"/>
      <c r="F172" s="122"/>
      <c r="G172" s="122"/>
      <c r="H172" s="146"/>
      <c r="I172" s="122"/>
      <c r="J172" s="122"/>
      <c r="K172" s="122"/>
      <c r="L172" s="122"/>
      <c r="M172" s="122"/>
      <c r="N172" s="122"/>
      <c r="O172" s="122"/>
      <c r="P172" s="122"/>
      <c r="Q172" s="118"/>
    </row>
    <row r="173" spans="1:17">
      <c r="A173" s="118"/>
      <c r="C173" s="122"/>
      <c r="D173" s="122"/>
      <c r="E173" s="122"/>
      <c r="F173" s="122"/>
      <c r="G173" s="122"/>
      <c r="H173" s="146"/>
      <c r="I173" s="122"/>
      <c r="J173" s="122"/>
      <c r="K173" s="122"/>
      <c r="L173" s="122"/>
      <c r="M173" s="122"/>
      <c r="N173" s="122"/>
      <c r="O173" s="122"/>
      <c r="P173" s="122"/>
      <c r="Q173" s="118"/>
    </row>
    <row r="174" spans="1:17">
      <c r="A174" s="118"/>
      <c r="C174" s="122"/>
      <c r="D174" s="122"/>
      <c r="E174" s="122"/>
      <c r="F174" s="122"/>
      <c r="G174" s="122"/>
      <c r="H174" s="146"/>
      <c r="I174" s="122"/>
      <c r="J174" s="122"/>
      <c r="K174" s="122"/>
      <c r="L174" s="122"/>
      <c r="M174" s="122"/>
      <c r="N174" s="122"/>
      <c r="O174" s="122"/>
      <c r="P174" s="122"/>
      <c r="Q174" s="118"/>
    </row>
    <row r="175" spans="1:17">
      <c r="A175" s="118"/>
      <c r="C175" s="122"/>
      <c r="D175" s="122"/>
      <c r="E175" s="122"/>
      <c r="F175" s="122"/>
      <c r="G175" s="122"/>
      <c r="H175" s="146"/>
      <c r="I175" s="122"/>
      <c r="J175" s="122"/>
      <c r="K175" s="122"/>
      <c r="L175" s="122"/>
      <c r="M175" s="122"/>
      <c r="N175" s="122"/>
      <c r="O175" s="122"/>
      <c r="P175" s="122"/>
      <c r="Q175" s="118"/>
    </row>
    <row r="176" spans="1:17">
      <c r="A176" s="118"/>
      <c r="C176" s="122"/>
      <c r="D176" s="122"/>
      <c r="E176" s="122"/>
      <c r="F176" s="122"/>
      <c r="G176" s="122"/>
      <c r="H176" s="146"/>
      <c r="I176" s="122"/>
      <c r="J176" s="122"/>
      <c r="K176" s="122"/>
      <c r="L176" s="122"/>
      <c r="M176" s="122"/>
      <c r="N176" s="122"/>
      <c r="O176" s="122"/>
      <c r="P176" s="122"/>
      <c r="Q176" s="118"/>
    </row>
    <row r="177" spans="1:17">
      <c r="A177" s="118"/>
      <c r="C177" s="122"/>
      <c r="D177" s="122"/>
      <c r="E177" s="122"/>
      <c r="F177" s="122"/>
      <c r="G177" s="122"/>
      <c r="H177" s="146"/>
      <c r="I177" s="122"/>
      <c r="J177" s="122"/>
      <c r="K177" s="122"/>
      <c r="L177" s="122"/>
      <c r="M177" s="122"/>
      <c r="N177" s="122"/>
      <c r="O177" s="122"/>
      <c r="P177" s="122"/>
      <c r="Q177" s="118"/>
    </row>
    <row r="178" spans="1:17">
      <c r="A178" s="118"/>
      <c r="C178" s="122"/>
      <c r="D178" s="122"/>
      <c r="E178" s="122"/>
      <c r="F178" s="122"/>
      <c r="G178" s="122"/>
      <c r="H178" s="146"/>
      <c r="I178" s="122"/>
      <c r="J178" s="122"/>
      <c r="K178" s="122"/>
      <c r="L178" s="122"/>
      <c r="M178" s="122"/>
      <c r="N178" s="122"/>
      <c r="O178" s="122"/>
      <c r="P178" s="122"/>
      <c r="Q178" s="118"/>
    </row>
    <row r="179" spans="1:17" ht="15.75" thickBot="1">
      <c r="A179" s="118"/>
      <c r="C179" s="122"/>
      <c r="D179" s="122"/>
      <c r="E179" s="122"/>
      <c r="F179" s="122"/>
      <c r="G179" s="122"/>
      <c r="H179" s="146"/>
      <c r="I179" s="122"/>
      <c r="J179" s="122"/>
      <c r="K179" s="122"/>
      <c r="L179" s="122"/>
      <c r="M179" s="122"/>
      <c r="N179" s="122"/>
      <c r="O179" s="122"/>
      <c r="P179" s="122"/>
      <c r="Q179" s="118"/>
    </row>
    <row r="180" spans="1:17" ht="19.5" thickBot="1">
      <c r="A180" s="118"/>
      <c r="C180" s="122"/>
      <c r="D180" s="327" t="s">
        <v>19</v>
      </c>
      <c r="E180" s="328"/>
      <c r="F180" s="328"/>
      <c r="G180" s="328"/>
      <c r="H180" s="328"/>
      <c r="I180" s="328"/>
      <c r="J180" s="329"/>
      <c r="K180" s="245"/>
      <c r="L180" s="245"/>
      <c r="M180" s="122"/>
      <c r="N180" s="122"/>
      <c r="O180" s="122"/>
      <c r="P180" s="122"/>
      <c r="Q180" s="118"/>
    </row>
    <row r="181" spans="1:17" ht="15.75" thickBot="1">
      <c r="A181" s="118"/>
      <c r="C181" s="122"/>
      <c r="D181" s="140">
        <v>1</v>
      </c>
      <c r="E181" s="318" t="str">
        <f>+'[1]ACUM-MAYO'!A173</f>
        <v>ECONOMICA ADMINISTRATIVA</v>
      </c>
      <c r="F181" s="319"/>
      <c r="G181" s="319"/>
      <c r="H181" s="320"/>
      <c r="I181" s="281">
        <v>38</v>
      </c>
      <c r="J181" s="279">
        <v>0.92682926829268297</v>
      </c>
      <c r="K181" s="164"/>
      <c r="L181" s="164"/>
      <c r="M181" s="122"/>
      <c r="N181" s="122"/>
      <c r="O181" s="122"/>
      <c r="P181" s="122"/>
      <c r="Q181" s="118"/>
    </row>
    <row r="182" spans="1:17" ht="19.5" customHeight="1" thickBot="1">
      <c r="A182" s="118"/>
      <c r="C182" s="122"/>
      <c r="D182" s="140">
        <v>2</v>
      </c>
      <c r="E182" s="318" t="str">
        <f>+'[1]ACUM-MAYO'!A174</f>
        <v>TRAMITE</v>
      </c>
      <c r="F182" s="319"/>
      <c r="G182" s="319"/>
      <c r="H182" s="320"/>
      <c r="I182" s="281">
        <v>0</v>
      </c>
      <c r="J182" s="278">
        <v>0</v>
      </c>
      <c r="K182" s="164"/>
      <c r="L182" s="164"/>
      <c r="M182" s="122"/>
      <c r="N182" s="122"/>
      <c r="O182" s="122"/>
      <c r="P182" s="122"/>
      <c r="Q182" s="118"/>
    </row>
    <row r="183" spans="1:17" ht="15.75" customHeight="1" thickBot="1">
      <c r="A183" s="118"/>
      <c r="C183" s="122"/>
      <c r="D183" s="140">
        <v>3</v>
      </c>
      <c r="E183" s="318" t="str">
        <f>+'[1]ACUM-MAYO'!A175</f>
        <v>SERV. PUB.</v>
      </c>
      <c r="F183" s="319"/>
      <c r="G183" s="319"/>
      <c r="H183" s="320"/>
      <c r="I183" s="281">
        <v>0</v>
      </c>
      <c r="J183" s="278">
        <v>0</v>
      </c>
      <c r="K183" s="164"/>
      <c r="L183" s="164"/>
      <c r="M183" s="122"/>
      <c r="N183" s="122"/>
      <c r="O183" s="122"/>
      <c r="P183" s="122"/>
      <c r="Q183" s="118"/>
    </row>
    <row r="184" spans="1:17" ht="15.75" thickBot="1">
      <c r="A184" s="118"/>
      <c r="C184" s="122"/>
      <c r="D184" s="140">
        <v>4</v>
      </c>
      <c r="E184" s="318" t="str">
        <f>+'[1]ACUM-MAYO'!A176</f>
        <v>LEGAL</v>
      </c>
      <c r="F184" s="319"/>
      <c r="G184" s="319"/>
      <c r="H184" s="320"/>
      <c r="I184" s="281">
        <v>3</v>
      </c>
      <c r="J184" s="280">
        <v>7.3170731707317069E-2</v>
      </c>
      <c r="K184" s="164"/>
      <c r="L184" s="164"/>
      <c r="M184" s="122"/>
      <c r="N184" s="122"/>
      <c r="O184" s="122"/>
      <c r="P184" s="122"/>
      <c r="Q184" s="118"/>
    </row>
    <row r="185" spans="1:17" ht="15.75" customHeight="1" thickBot="1">
      <c r="A185" s="118"/>
      <c r="C185" s="122"/>
      <c r="D185" s="147"/>
      <c r="E185" s="148"/>
      <c r="F185" s="148"/>
      <c r="G185" s="148"/>
      <c r="H185" s="148"/>
      <c r="I185" s="148"/>
      <c r="J185" s="148"/>
      <c r="K185" s="148"/>
      <c r="L185" s="148"/>
      <c r="M185" s="122"/>
      <c r="N185" s="122"/>
      <c r="O185" s="122"/>
      <c r="P185" s="122"/>
      <c r="Q185" s="118"/>
    </row>
    <row r="186" spans="1:17" ht="16.5" thickBot="1">
      <c r="A186" s="118"/>
      <c r="C186" s="122"/>
      <c r="D186" s="132"/>
      <c r="E186" s="132"/>
      <c r="F186" s="132"/>
      <c r="G186" s="132"/>
      <c r="H186" s="134" t="s">
        <v>5</v>
      </c>
      <c r="I186" s="128">
        <v>25</v>
      </c>
      <c r="J186" s="135">
        <f>SUM(J181:J184)</f>
        <v>1</v>
      </c>
      <c r="K186" s="165"/>
      <c r="L186" s="165"/>
      <c r="M186" s="122"/>
      <c r="N186" s="122"/>
      <c r="O186" s="122"/>
      <c r="P186" s="122"/>
      <c r="Q186" s="118"/>
    </row>
    <row r="187" spans="1:17">
      <c r="A187" s="118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48"/>
      <c r="N187" s="122"/>
      <c r="O187" s="122"/>
      <c r="P187" s="122"/>
      <c r="Q187" s="118"/>
    </row>
    <row r="188" spans="1:17" s="133" customFormat="1" ht="15.75">
      <c r="A188" s="131"/>
      <c r="B188" s="132"/>
      <c r="C188" s="132"/>
      <c r="D188" s="122"/>
      <c r="E188" s="122"/>
      <c r="F188" s="122"/>
      <c r="G188" s="122"/>
      <c r="H188" s="122"/>
      <c r="I188" s="122"/>
      <c r="J188" s="122"/>
      <c r="K188" s="122"/>
      <c r="L188" s="122"/>
      <c r="M188" s="132"/>
      <c r="N188" s="132"/>
      <c r="O188" s="132"/>
      <c r="P188" s="132"/>
      <c r="Q188" s="131"/>
    </row>
    <row r="189" spans="1:17">
      <c r="A189" s="118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18"/>
    </row>
    <row r="190" spans="1:17">
      <c r="A190" s="118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18"/>
    </row>
    <row r="191" spans="1:17">
      <c r="A191" s="118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18"/>
    </row>
    <row r="192" spans="1:17">
      <c r="A192" s="118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18"/>
    </row>
    <row r="193" spans="1:17">
      <c r="A193" s="118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18"/>
    </row>
    <row r="194" spans="1:17">
      <c r="A194" s="118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18"/>
    </row>
    <row r="195" spans="1:17">
      <c r="A195" s="118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18"/>
    </row>
    <row r="196" spans="1:17">
      <c r="A196" s="118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18"/>
    </row>
    <row r="197" spans="1:17">
      <c r="A197" s="118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18"/>
    </row>
    <row r="198" spans="1:17">
      <c r="A198" s="118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18"/>
    </row>
    <row r="199" spans="1:17">
      <c r="A199" s="118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N199" s="122"/>
      <c r="O199" s="122"/>
      <c r="P199" s="122"/>
      <c r="Q199" s="118"/>
    </row>
    <row r="200" spans="1:17">
      <c r="A200" s="118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18"/>
    </row>
    <row r="201" spans="1:17">
      <c r="A201" s="118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18"/>
    </row>
    <row r="202" spans="1:17">
      <c r="A202" s="118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18"/>
    </row>
    <row r="203" spans="1:17">
      <c r="A203" s="118"/>
      <c r="C203" s="122"/>
      <c r="D203" s="148"/>
      <c r="E203" s="148"/>
      <c r="F203" s="148"/>
      <c r="G203" s="149"/>
      <c r="H203" s="146"/>
      <c r="I203" s="122"/>
      <c r="J203" s="122"/>
      <c r="K203" s="122"/>
      <c r="L203" s="122"/>
      <c r="M203" s="122"/>
      <c r="N203" s="122"/>
      <c r="O203" s="122"/>
      <c r="P203" s="122"/>
      <c r="Q203" s="118"/>
    </row>
    <row r="204" spans="1:17">
      <c r="A204" s="118"/>
      <c r="C204" s="122"/>
      <c r="D204" s="148"/>
      <c r="E204" s="148"/>
      <c r="F204" s="148"/>
      <c r="G204" s="149"/>
      <c r="H204" s="146"/>
      <c r="I204" s="122"/>
      <c r="J204" s="122"/>
      <c r="K204" s="122"/>
      <c r="L204" s="122"/>
      <c r="M204" s="122"/>
      <c r="N204" s="122"/>
      <c r="O204" s="122"/>
      <c r="P204" s="122"/>
      <c r="Q204" s="118"/>
    </row>
    <row r="205" spans="1:17">
      <c r="A205" s="118"/>
      <c r="C205" s="122"/>
      <c r="D205" s="148"/>
      <c r="E205" s="148"/>
      <c r="F205" s="148"/>
      <c r="G205" s="149"/>
      <c r="H205" s="146"/>
      <c r="I205" s="122"/>
      <c r="J205" s="122"/>
      <c r="K205" s="122"/>
      <c r="L205" s="122"/>
      <c r="M205" s="122"/>
      <c r="N205" s="122"/>
      <c r="O205" s="122"/>
      <c r="P205" s="122"/>
      <c r="Q205" s="118"/>
    </row>
    <row r="206" spans="1:17" ht="15.75" thickBot="1">
      <c r="A206" s="118"/>
      <c r="C206" s="122"/>
      <c r="D206" s="148"/>
      <c r="E206" s="148"/>
      <c r="F206" s="148"/>
      <c r="G206" s="149"/>
      <c r="H206" s="146"/>
      <c r="I206" s="122"/>
      <c r="J206" s="122"/>
      <c r="K206" s="122"/>
      <c r="L206" s="122"/>
      <c r="M206" s="122"/>
      <c r="N206" s="122"/>
      <c r="O206" s="122"/>
      <c r="P206" s="122"/>
      <c r="Q206" s="118"/>
    </row>
    <row r="207" spans="1:17" ht="19.5" thickBot="1">
      <c r="A207" s="118"/>
      <c r="C207" s="122"/>
      <c r="D207" s="327" t="s">
        <v>20</v>
      </c>
      <c r="E207" s="328"/>
      <c r="F207" s="328"/>
      <c r="G207" s="328"/>
      <c r="H207" s="328"/>
      <c r="I207" s="328"/>
      <c r="J207" s="329"/>
      <c r="K207" s="245"/>
      <c r="L207" s="245"/>
      <c r="M207" s="122"/>
      <c r="N207" s="122"/>
      <c r="O207" s="122"/>
      <c r="P207" s="122"/>
      <c r="Q207" s="118"/>
    </row>
    <row r="208" spans="1:17" ht="15.75" thickBot="1">
      <c r="A208" s="118"/>
      <c r="C208" s="122"/>
      <c r="D208" s="140">
        <v>1</v>
      </c>
      <c r="E208" s="150" t="str">
        <f>+'[1]ACUM-MAYO'!A186</f>
        <v>INFOMEX</v>
      </c>
      <c r="F208" s="151"/>
      <c r="G208" s="151"/>
      <c r="H208" s="152"/>
      <c r="I208" s="283">
        <v>26</v>
      </c>
      <c r="J208" s="282">
        <v>0.63414634146341464</v>
      </c>
      <c r="K208" s="164"/>
      <c r="L208" s="164"/>
      <c r="M208" s="122"/>
      <c r="N208" s="122"/>
      <c r="O208" s="122"/>
      <c r="P208" s="122"/>
      <c r="Q208" s="118"/>
    </row>
    <row r="209" spans="1:17" ht="19.5" customHeight="1" thickBot="1">
      <c r="A209" s="118"/>
      <c r="C209" s="122"/>
      <c r="D209" s="140">
        <v>2</v>
      </c>
      <c r="E209" s="150" t="str">
        <f>+'[1]ACUM-MAYO'!A187</f>
        <v>CORREO ELECTRONICO</v>
      </c>
      <c r="F209" s="151"/>
      <c r="G209" s="151"/>
      <c r="H209" s="152"/>
      <c r="I209" s="283">
        <v>9</v>
      </c>
      <c r="J209" s="282">
        <v>0.21951219512195122</v>
      </c>
      <c r="K209" s="164"/>
      <c r="L209" s="164"/>
      <c r="M209" s="122"/>
      <c r="N209" s="122"/>
      <c r="O209" s="122"/>
      <c r="P209" s="122"/>
      <c r="Q209" s="118"/>
    </row>
    <row r="210" spans="1:17" ht="15.75" customHeight="1" thickBot="1">
      <c r="A210" s="118"/>
      <c r="C210" s="122"/>
      <c r="D210" s="140">
        <v>3</v>
      </c>
      <c r="E210" s="150" t="str">
        <f>+'[1]ACUM-MAYO'!A188</f>
        <v>NOTIFICACIÓN PERSONAL</v>
      </c>
      <c r="F210" s="151"/>
      <c r="G210" s="151"/>
      <c r="H210" s="152"/>
      <c r="I210" s="283">
        <v>6</v>
      </c>
      <c r="J210" s="282">
        <v>0.14634146341463414</v>
      </c>
      <c r="K210" s="164"/>
      <c r="L210" s="164"/>
      <c r="M210" s="122"/>
      <c r="N210" s="122"/>
      <c r="O210" s="122"/>
      <c r="P210" s="122"/>
      <c r="Q210" s="118"/>
    </row>
    <row r="211" spans="1:17" ht="15.75" customHeight="1" thickBot="1">
      <c r="A211" s="118"/>
      <c r="C211" s="122"/>
      <c r="D211" s="140">
        <v>4</v>
      </c>
      <c r="E211" s="150" t="str">
        <f>+'[1]ACUM-MAYO'!A189</f>
        <v>LISTAS</v>
      </c>
      <c r="F211" s="151"/>
      <c r="G211" s="247"/>
      <c r="H211" s="248"/>
      <c r="I211" s="283">
        <v>0</v>
      </c>
      <c r="J211" s="282">
        <v>0</v>
      </c>
      <c r="K211" s="164"/>
      <c r="L211" s="164"/>
      <c r="M211" s="122"/>
      <c r="N211" s="153"/>
      <c r="O211" s="122"/>
      <c r="P211" s="122"/>
      <c r="Q211" s="118"/>
    </row>
    <row r="212" spans="1:17" ht="15.75" customHeight="1" thickBot="1">
      <c r="A212" s="118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53"/>
      <c r="O212" s="122"/>
      <c r="P212" s="122"/>
      <c r="Q212" s="118"/>
    </row>
    <row r="213" spans="1:17" ht="15.75" customHeight="1" thickBot="1">
      <c r="A213" s="118"/>
      <c r="C213" s="122"/>
      <c r="D213" s="132"/>
      <c r="E213" s="144"/>
      <c r="F213" s="144"/>
      <c r="G213" s="144"/>
      <c r="H213" s="134" t="s">
        <v>5</v>
      </c>
      <c r="I213" s="128">
        <f>SUM(I208:I212)</f>
        <v>41</v>
      </c>
      <c r="J213" s="135">
        <f>SUM(J208:J212)</f>
        <v>1</v>
      </c>
      <c r="K213" s="165"/>
      <c r="L213" s="165"/>
      <c r="M213" s="122"/>
      <c r="N213" s="122"/>
      <c r="O213" s="122"/>
      <c r="P213" s="122"/>
      <c r="Q213" s="118"/>
    </row>
    <row r="214" spans="1:17">
      <c r="A214" s="118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18"/>
    </row>
    <row r="215" spans="1:17" s="133" customFormat="1" ht="15.75">
      <c r="A215" s="131"/>
      <c r="B215" s="132"/>
      <c r="C215" s="132"/>
      <c r="D215" s="122"/>
      <c r="E215" s="122"/>
      <c r="F215" s="122"/>
      <c r="G215" s="122"/>
      <c r="H215" s="122"/>
      <c r="I215" s="122"/>
      <c r="J215" s="122"/>
      <c r="K215" s="122"/>
      <c r="L215" s="122"/>
      <c r="M215" s="132"/>
      <c r="N215" s="132"/>
      <c r="O215" s="132"/>
      <c r="P215" s="132"/>
      <c r="Q215" s="131"/>
    </row>
    <row r="216" spans="1:17">
      <c r="A216" s="118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18"/>
    </row>
    <row r="217" spans="1:17">
      <c r="A217" s="118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18"/>
    </row>
    <row r="218" spans="1:17">
      <c r="A218" s="118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18"/>
    </row>
    <row r="219" spans="1:17">
      <c r="A219" s="118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18"/>
    </row>
    <row r="220" spans="1:17">
      <c r="A220" s="118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18"/>
    </row>
    <row r="221" spans="1:17">
      <c r="A221" s="118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18"/>
    </row>
    <row r="222" spans="1:17">
      <c r="A222" s="118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18"/>
    </row>
    <row r="223" spans="1:17">
      <c r="A223" s="118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18"/>
    </row>
    <row r="224" spans="1:17">
      <c r="A224" s="118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18"/>
    </row>
    <row r="225" spans="1:17">
      <c r="A225" s="118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18"/>
    </row>
    <row r="226" spans="1:17">
      <c r="A226" s="118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18"/>
    </row>
    <row r="227" spans="1:17">
      <c r="A227" s="118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18"/>
    </row>
    <row r="228" spans="1:17">
      <c r="A228" s="118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18"/>
    </row>
    <row r="229" spans="1:17">
      <c r="A229" s="118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18"/>
    </row>
    <row r="230" spans="1:17">
      <c r="A230" s="118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18"/>
    </row>
    <row r="231" spans="1:17">
      <c r="A231" s="118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18"/>
    </row>
    <row r="232" spans="1:17">
      <c r="A232" s="118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18"/>
    </row>
    <row r="233" spans="1:17" ht="15.75" thickBot="1">
      <c r="A233" s="118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18"/>
    </row>
    <row r="234" spans="1:17" ht="19.5" thickBot="1">
      <c r="A234" s="118"/>
      <c r="C234" s="122"/>
      <c r="D234" s="324" t="s">
        <v>30</v>
      </c>
      <c r="E234" s="350"/>
      <c r="F234" s="350"/>
      <c r="G234" s="326"/>
      <c r="H234" s="172"/>
      <c r="I234" s="122"/>
      <c r="J234" s="122"/>
      <c r="K234" s="122"/>
      <c r="L234" s="122"/>
      <c r="M234" s="122"/>
      <c r="N234" s="122"/>
      <c r="O234" s="122"/>
      <c r="P234" s="122"/>
      <c r="Q234" s="118"/>
    </row>
    <row r="235" spans="1:17" ht="27" customHeight="1" thickBot="1">
      <c r="A235" s="118"/>
      <c r="C235" s="122"/>
      <c r="D235" s="127">
        <v>1</v>
      </c>
      <c r="E235" s="310" t="s">
        <v>31</v>
      </c>
      <c r="F235" s="311"/>
      <c r="G235" s="285">
        <v>0</v>
      </c>
      <c r="H235" s="122"/>
      <c r="I235" s="122"/>
      <c r="J235" s="122"/>
      <c r="K235" s="122"/>
      <c r="L235" s="122"/>
      <c r="M235" s="122"/>
      <c r="N235" s="122"/>
      <c r="O235" s="122"/>
      <c r="P235" s="122"/>
      <c r="Q235" s="118"/>
    </row>
    <row r="236" spans="1:17" ht="19.5" customHeight="1" thickBot="1">
      <c r="A236" s="118"/>
      <c r="C236" s="156"/>
      <c r="D236" s="127">
        <v>2</v>
      </c>
      <c r="E236" s="310" t="s">
        <v>32</v>
      </c>
      <c r="F236" s="311"/>
      <c r="G236" s="284">
        <v>25</v>
      </c>
      <c r="H236" s="122"/>
      <c r="I236" s="122"/>
      <c r="J236" s="122"/>
      <c r="K236" s="122"/>
      <c r="L236" s="122"/>
      <c r="M236" s="122"/>
      <c r="N236" s="122"/>
      <c r="O236" s="122"/>
      <c r="P236" s="122"/>
      <c r="Q236" s="118"/>
    </row>
    <row r="237" spans="1:17" ht="24" customHeight="1" thickBot="1">
      <c r="A237" s="118"/>
      <c r="C237" s="157"/>
      <c r="D237" s="127">
        <v>3</v>
      </c>
      <c r="E237" s="310" t="s">
        <v>33</v>
      </c>
      <c r="F237" s="311"/>
      <c r="G237" s="284">
        <v>6</v>
      </c>
      <c r="H237" s="122"/>
      <c r="I237" s="122"/>
      <c r="J237" s="122"/>
      <c r="K237" s="122"/>
      <c r="L237" s="122"/>
      <c r="M237" s="122"/>
      <c r="N237" s="122"/>
      <c r="O237" s="122"/>
      <c r="P237" s="118"/>
      <c r="Q237" s="159"/>
    </row>
    <row r="238" spans="1:17" ht="15.75" customHeight="1" thickBot="1">
      <c r="A238" s="118"/>
      <c r="C238" s="157"/>
      <c r="D238" s="127">
        <v>4</v>
      </c>
      <c r="E238" s="310" t="s">
        <v>34</v>
      </c>
      <c r="F238" s="311"/>
      <c r="G238" s="284">
        <v>2</v>
      </c>
      <c r="H238" s="122"/>
      <c r="I238" s="122"/>
      <c r="J238" s="122"/>
      <c r="K238" s="122"/>
      <c r="L238" s="122"/>
      <c r="M238" s="122"/>
      <c r="N238" s="122"/>
      <c r="O238" s="122"/>
      <c r="P238" s="118"/>
      <c r="Q238" s="159"/>
    </row>
    <row r="239" spans="1:17" ht="15.75" customHeight="1" thickBot="1">
      <c r="A239" s="118"/>
      <c r="C239" s="157"/>
      <c r="D239" s="127">
        <v>5</v>
      </c>
      <c r="E239" s="310" t="s">
        <v>35</v>
      </c>
      <c r="F239" s="311"/>
      <c r="G239" s="284">
        <v>0</v>
      </c>
      <c r="H239" s="122"/>
      <c r="I239" s="122"/>
      <c r="J239" s="122"/>
      <c r="K239" s="122"/>
      <c r="L239" s="122"/>
      <c r="M239" s="122"/>
      <c r="N239" s="122"/>
      <c r="O239" s="122"/>
      <c r="P239" s="118"/>
      <c r="Q239" s="159"/>
    </row>
    <row r="240" spans="1:17" ht="15.75" customHeight="1" thickBot="1">
      <c r="A240" s="118"/>
      <c r="C240" s="157"/>
      <c r="D240" s="127">
        <v>6</v>
      </c>
      <c r="E240" s="310" t="s">
        <v>36</v>
      </c>
      <c r="F240" s="311"/>
      <c r="G240" s="286">
        <v>4</v>
      </c>
      <c r="H240" s="122"/>
      <c r="I240" s="122"/>
      <c r="J240" s="122"/>
      <c r="K240" s="122"/>
      <c r="L240" s="122"/>
      <c r="M240" s="122"/>
      <c r="N240" s="122"/>
      <c r="O240" s="122"/>
      <c r="P240" s="118"/>
      <c r="Q240" s="159"/>
    </row>
    <row r="241" spans="1:17" ht="15.75" customHeight="1" thickBot="1">
      <c r="A241" s="118"/>
      <c r="C241" s="157"/>
      <c r="D241" s="127">
        <v>7</v>
      </c>
      <c r="E241" s="310" t="s">
        <v>37</v>
      </c>
      <c r="F241" s="311"/>
      <c r="G241" s="287">
        <v>4</v>
      </c>
      <c r="H241" s="122"/>
      <c r="I241" s="122"/>
      <c r="J241" s="122"/>
      <c r="K241" s="122"/>
      <c r="L241" s="122"/>
      <c r="M241" s="122"/>
      <c r="N241" s="122"/>
      <c r="O241" s="122"/>
      <c r="P241" s="118"/>
      <c r="Q241" s="159"/>
    </row>
    <row r="242" spans="1:17" ht="5.25" customHeight="1">
      <c r="A242" s="118"/>
      <c r="C242" s="157"/>
      <c r="D242" s="122"/>
      <c r="E242" s="353"/>
      <c r="F242" s="353"/>
      <c r="G242" s="249"/>
      <c r="H242" s="249"/>
      <c r="I242" s="122"/>
      <c r="J242" s="122"/>
      <c r="K242" s="122"/>
      <c r="L242" s="118"/>
      <c r="M242" s="159"/>
    </row>
    <row r="243" spans="1:17" ht="21" hidden="1" customHeight="1">
      <c r="A243" s="118"/>
      <c r="C243" s="157"/>
      <c r="D243" s="122"/>
      <c r="E243" s="122"/>
      <c r="F243" s="122"/>
      <c r="G243" s="122"/>
      <c r="H243" s="122"/>
      <c r="I243" s="122"/>
      <c r="J243" s="122"/>
      <c r="K243" s="122"/>
      <c r="L243" s="118"/>
      <c r="M243" s="159"/>
    </row>
    <row r="244" spans="1:17" ht="15.75" hidden="1" customHeight="1">
      <c r="A244" s="118"/>
      <c r="C244" s="157"/>
      <c r="D244" s="122"/>
      <c r="E244" s="122"/>
      <c r="F244" s="122"/>
      <c r="G244" s="122"/>
      <c r="H244" s="122"/>
      <c r="I244" s="122"/>
      <c r="J244" s="122"/>
      <c r="K244" s="122"/>
      <c r="L244" s="118"/>
      <c r="M244" s="159"/>
    </row>
    <row r="245" spans="1:17" ht="5.25" hidden="1" customHeight="1">
      <c r="A245" s="118"/>
      <c r="C245" s="157"/>
      <c r="D245" s="122"/>
      <c r="E245" s="122"/>
      <c r="F245" s="122"/>
      <c r="G245" s="122"/>
      <c r="H245" s="122"/>
      <c r="I245" s="122"/>
      <c r="J245" s="122"/>
      <c r="K245" s="122"/>
      <c r="L245" s="118"/>
      <c r="M245" s="159"/>
    </row>
    <row r="246" spans="1:17" ht="15.75" hidden="1" customHeight="1">
      <c r="A246" s="118"/>
      <c r="C246" s="157"/>
      <c r="D246" s="122"/>
      <c r="E246" s="122"/>
      <c r="F246" s="122"/>
      <c r="G246" s="122"/>
      <c r="H246" s="122"/>
      <c r="I246" s="122"/>
      <c r="J246" s="122"/>
      <c r="K246" s="122"/>
      <c r="L246" s="118"/>
      <c r="M246" s="159"/>
    </row>
    <row r="247" spans="1:17" ht="15.75" hidden="1" customHeight="1">
      <c r="A247" s="118"/>
      <c r="C247" s="157"/>
      <c r="D247" s="122"/>
      <c r="E247" s="122"/>
      <c r="F247" s="122"/>
      <c r="G247" s="122"/>
      <c r="H247" s="122"/>
      <c r="I247" s="122"/>
      <c r="J247" s="122"/>
      <c r="K247" s="122"/>
      <c r="L247" s="118"/>
      <c r="M247" s="159"/>
    </row>
    <row r="248" spans="1:17" ht="15.75" hidden="1" customHeight="1">
      <c r="A248" s="118"/>
      <c r="C248" s="157"/>
      <c r="D248" s="122"/>
      <c r="E248" s="122"/>
      <c r="F248" s="122"/>
      <c r="G248" s="122"/>
      <c r="H248" s="122"/>
      <c r="I248" s="122"/>
      <c r="J248" s="122"/>
      <c r="K248" s="122"/>
      <c r="L248" s="118"/>
      <c r="M248" s="159"/>
    </row>
    <row r="249" spans="1:17" ht="15.75" hidden="1" customHeight="1">
      <c r="A249" s="118"/>
      <c r="C249" s="157"/>
      <c r="D249" s="122"/>
      <c r="E249" s="122"/>
      <c r="F249" s="122"/>
      <c r="G249" s="122"/>
      <c r="H249" s="122"/>
      <c r="I249" s="122"/>
      <c r="J249" s="122"/>
      <c r="K249" s="122"/>
      <c r="L249" s="118"/>
      <c r="M249" s="159"/>
    </row>
    <row r="250" spans="1:17" ht="15.75" hidden="1" customHeight="1">
      <c r="A250" s="118"/>
      <c r="C250" s="157"/>
      <c r="D250" s="122"/>
      <c r="E250" s="122"/>
      <c r="F250" s="122"/>
      <c r="G250" s="122"/>
      <c r="H250" s="122"/>
      <c r="I250" s="122"/>
      <c r="J250" s="122"/>
      <c r="K250" s="122"/>
      <c r="L250" s="118"/>
      <c r="M250" s="159"/>
    </row>
    <row r="251" spans="1:17" ht="15.75" hidden="1" customHeight="1">
      <c r="A251" s="118"/>
      <c r="C251" s="157"/>
      <c r="D251" s="122"/>
      <c r="E251" s="122"/>
      <c r="F251" s="122"/>
      <c r="G251" s="122"/>
      <c r="H251" s="122"/>
      <c r="I251" s="122"/>
      <c r="J251" s="122"/>
      <c r="K251" s="122"/>
      <c r="L251" s="118"/>
      <c r="M251" s="159"/>
    </row>
    <row r="252" spans="1:17" ht="15.75" hidden="1" customHeight="1">
      <c r="A252" s="118"/>
      <c r="C252" s="157"/>
      <c r="D252" s="122"/>
      <c r="E252" s="122"/>
      <c r="F252" s="122"/>
      <c r="G252" s="122"/>
      <c r="H252" s="122"/>
      <c r="I252" s="122"/>
      <c r="J252" s="122"/>
      <c r="K252" s="122"/>
      <c r="L252" s="118"/>
      <c r="M252" s="159"/>
    </row>
    <row r="253" spans="1:17" ht="15.75" hidden="1" customHeight="1">
      <c r="A253" s="118"/>
      <c r="C253" s="157"/>
      <c r="D253" s="122"/>
      <c r="E253" s="122"/>
      <c r="F253" s="122"/>
      <c r="G253" s="122"/>
      <c r="H253" s="122"/>
      <c r="I253" s="122"/>
      <c r="J253" s="122"/>
      <c r="K253" s="122"/>
      <c r="L253" s="118"/>
      <c r="M253" s="159"/>
    </row>
    <row r="254" spans="1:17" ht="15.75" hidden="1" customHeight="1">
      <c r="A254" s="118"/>
      <c r="C254" s="157"/>
      <c r="D254" s="122"/>
      <c r="E254" s="122"/>
      <c r="F254" s="122"/>
      <c r="G254" s="122"/>
      <c r="H254" s="122"/>
      <c r="I254" s="122"/>
      <c r="J254" s="122"/>
      <c r="K254" s="122"/>
      <c r="L254" s="118"/>
      <c r="M254" s="159"/>
    </row>
    <row r="255" spans="1:17" ht="15.75" hidden="1" customHeight="1">
      <c r="A255" s="118"/>
      <c r="C255" s="157"/>
      <c r="D255" s="122"/>
      <c r="E255" s="122"/>
      <c r="F255" s="122"/>
      <c r="G255" s="122"/>
      <c r="H255" s="122"/>
      <c r="I255" s="122"/>
      <c r="J255" s="122"/>
      <c r="K255" s="122"/>
      <c r="L255" s="118"/>
      <c r="M255" s="159"/>
    </row>
    <row r="256" spans="1:17" ht="15.75" hidden="1" customHeight="1">
      <c r="A256" s="118"/>
      <c r="C256" s="157"/>
      <c r="D256" s="122"/>
      <c r="E256" s="122"/>
      <c r="F256" s="122"/>
      <c r="G256" s="122"/>
      <c r="H256" s="122"/>
      <c r="I256" s="122"/>
      <c r="J256" s="122"/>
      <c r="K256" s="122"/>
      <c r="L256" s="118"/>
      <c r="M256" s="159"/>
    </row>
    <row r="257" spans="1:13" ht="15.75" hidden="1" customHeight="1">
      <c r="A257" s="118"/>
      <c r="C257" s="157"/>
      <c r="D257" s="122"/>
      <c r="E257" s="122"/>
      <c r="F257" s="122"/>
      <c r="G257" s="122"/>
      <c r="H257" s="122"/>
      <c r="I257" s="122"/>
      <c r="J257" s="122"/>
      <c r="K257" s="122"/>
      <c r="L257" s="118"/>
      <c r="M257" s="159"/>
    </row>
    <row r="258" spans="1:13" ht="15.75" hidden="1" customHeight="1">
      <c r="A258" s="118"/>
      <c r="C258" s="157"/>
      <c r="D258" s="122"/>
      <c r="E258" s="122"/>
      <c r="F258" s="122"/>
      <c r="G258" s="122"/>
      <c r="H258" s="122"/>
      <c r="I258" s="122"/>
      <c r="J258" s="122"/>
      <c r="K258" s="122"/>
      <c r="L258" s="118"/>
      <c r="M258" s="159"/>
    </row>
    <row r="259" spans="1:13" ht="15.75" hidden="1" customHeight="1">
      <c r="A259" s="118"/>
      <c r="C259" s="157"/>
      <c r="D259" s="122"/>
      <c r="E259" s="122"/>
      <c r="F259" s="122"/>
      <c r="G259" s="122"/>
      <c r="H259" s="122"/>
      <c r="I259" s="122"/>
      <c r="J259" s="122"/>
      <c r="K259" s="122"/>
      <c r="L259" s="118"/>
      <c r="M259" s="159"/>
    </row>
    <row r="260" spans="1:13" ht="15.75" hidden="1" customHeight="1">
      <c r="A260" s="118"/>
      <c r="C260" s="157"/>
      <c r="D260" s="122"/>
      <c r="E260" s="122"/>
      <c r="F260" s="122"/>
      <c r="G260" s="122"/>
      <c r="H260" s="122"/>
      <c r="I260" s="122"/>
      <c r="J260" s="122"/>
      <c r="K260" s="122"/>
      <c r="L260" s="118"/>
      <c r="M260" s="159"/>
    </row>
    <row r="261" spans="1:13" ht="15.75" hidden="1" customHeight="1">
      <c r="A261" s="118"/>
      <c r="C261" s="157"/>
      <c r="D261" s="122"/>
      <c r="E261" s="122"/>
      <c r="F261" s="122"/>
      <c r="G261" s="122"/>
      <c r="H261" s="122"/>
      <c r="I261" s="122"/>
      <c r="J261" s="122"/>
      <c r="K261" s="122"/>
      <c r="L261" s="118"/>
      <c r="M261" s="159"/>
    </row>
    <row r="262" spans="1:13" ht="6" hidden="1" customHeight="1">
      <c r="A262" s="118"/>
      <c r="C262" s="157"/>
      <c r="D262" s="122"/>
      <c r="E262" s="122"/>
      <c r="F262" s="122"/>
      <c r="G262" s="122"/>
      <c r="H262" s="122"/>
      <c r="I262" s="122"/>
      <c r="J262" s="122"/>
      <c r="K262" s="122"/>
      <c r="L262" s="118"/>
      <c r="M262" s="159"/>
    </row>
    <row r="263" spans="1:13" ht="15.75" hidden="1" customHeight="1">
      <c r="A263" s="118"/>
      <c r="C263" s="157"/>
      <c r="D263" s="122"/>
      <c r="E263" s="122"/>
      <c r="F263" s="122"/>
      <c r="G263" s="122"/>
      <c r="H263" s="122"/>
      <c r="I263" s="122"/>
      <c r="J263" s="122"/>
      <c r="K263" s="122"/>
      <c r="L263" s="118"/>
      <c r="M263" s="159"/>
    </row>
    <row r="264" spans="1:13" ht="15.75" hidden="1" customHeight="1">
      <c r="A264" s="118"/>
      <c r="C264" s="157"/>
      <c r="D264" s="122"/>
      <c r="E264" s="122"/>
      <c r="F264" s="122"/>
      <c r="G264" s="122"/>
      <c r="H264" s="122"/>
      <c r="I264" s="122"/>
      <c r="J264" s="122"/>
      <c r="K264" s="122"/>
      <c r="L264" s="118"/>
      <c r="M264" s="159"/>
    </row>
    <row r="265" spans="1:13" ht="15.75" hidden="1" customHeight="1">
      <c r="A265" s="118"/>
      <c r="C265" s="157"/>
      <c r="D265" s="122"/>
      <c r="E265" s="122"/>
      <c r="F265" s="122"/>
      <c r="G265" s="122"/>
      <c r="H265" s="122"/>
      <c r="I265" s="122"/>
      <c r="J265" s="122"/>
      <c r="K265" s="122"/>
      <c r="L265" s="118"/>
      <c r="M265" s="159"/>
    </row>
    <row r="266" spans="1:13" ht="15.75" hidden="1" customHeight="1">
      <c r="A266" s="118"/>
      <c r="C266" s="157"/>
      <c r="D266" s="122"/>
      <c r="E266" s="122"/>
      <c r="F266" s="122"/>
      <c r="G266" s="122"/>
      <c r="H266" s="122"/>
      <c r="I266" s="122"/>
      <c r="J266" s="122"/>
      <c r="K266" s="122"/>
      <c r="L266" s="118"/>
      <c r="M266" s="159"/>
    </row>
    <row r="267" spans="1:13" ht="15.75" hidden="1" customHeight="1">
      <c r="A267" s="118"/>
      <c r="C267" s="157"/>
      <c r="D267" s="122"/>
      <c r="E267" s="122"/>
      <c r="F267" s="122"/>
      <c r="G267" s="122"/>
      <c r="H267" s="122"/>
      <c r="I267" s="122"/>
      <c r="J267" s="122"/>
      <c r="K267" s="122"/>
      <c r="L267" s="118"/>
      <c r="M267" s="159"/>
    </row>
    <row r="268" spans="1:13" ht="15.75" hidden="1" customHeight="1">
      <c r="A268" s="118"/>
      <c r="C268" s="157"/>
      <c r="D268" s="122"/>
      <c r="E268" s="122"/>
      <c r="F268" s="122"/>
      <c r="G268" s="122"/>
      <c r="H268" s="122"/>
      <c r="I268" s="122"/>
      <c r="J268" s="122"/>
      <c r="K268" s="122"/>
      <c r="L268" s="118"/>
      <c r="M268" s="159"/>
    </row>
    <row r="269" spans="1:13" ht="31.5" hidden="1" customHeight="1">
      <c r="A269" s="118"/>
      <c r="C269" s="157"/>
      <c r="D269" s="122"/>
      <c r="E269" s="122"/>
      <c r="F269" s="122"/>
      <c r="G269" s="122"/>
      <c r="H269" s="122"/>
      <c r="I269" s="122"/>
      <c r="J269" s="122"/>
      <c r="K269" s="122"/>
      <c r="L269" s="118"/>
      <c r="M269" s="159"/>
    </row>
    <row r="270" spans="1:13" ht="15.75" hidden="1" customHeight="1">
      <c r="A270" s="118"/>
      <c r="C270" s="157"/>
      <c r="D270" s="122"/>
      <c r="E270" s="122"/>
      <c r="F270" s="122"/>
      <c r="G270" s="122"/>
      <c r="H270" s="122"/>
      <c r="I270" s="122"/>
      <c r="J270" s="122"/>
      <c r="K270" s="122"/>
      <c r="L270" s="118"/>
      <c r="M270" s="159"/>
    </row>
    <row r="271" spans="1:13" ht="15.75" hidden="1" customHeight="1">
      <c r="A271" s="118"/>
      <c r="C271" s="157"/>
      <c r="D271" s="122"/>
      <c r="E271" s="122"/>
      <c r="F271" s="122"/>
      <c r="G271" s="122"/>
      <c r="H271" s="122"/>
      <c r="I271" s="122"/>
      <c r="J271" s="122"/>
      <c r="K271" s="122"/>
      <c r="L271" s="118"/>
      <c r="M271" s="159"/>
    </row>
    <row r="272" spans="1:13" ht="12.75" hidden="1" customHeight="1">
      <c r="A272" s="118"/>
      <c r="C272" s="157"/>
      <c r="D272" s="122"/>
      <c r="E272" s="122"/>
      <c r="F272" s="122"/>
      <c r="G272" s="122"/>
      <c r="H272" s="122"/>
      <c r="I272" s="122"/>
      <c r="J272" s="122"/>
      <c r="K272" s="122"/>
      <c r="L272" s="118"/>
      <c r="M272" s="159"/>
    </row>
    <row r="273" spans="1:13" ht="15.75" hidden="1" customHeight="1">
      <c r="A273" s="118"/>
      <c r="C273" s="157"/>
      <c r="D273" s="122"/>
      <c r="E273" s="122"/>
      <c r="F273" s="122"/>
      <c r="G273" s="122"/>
      <c r="H273" s="122"/>
      <c r="I273" s="122"/>
      <c r="J273" s="122"/>
      <c r="K273" s="122"/>
      <c r="L273" s="118"/>
      <c r="M273" s="159"/>
    </row>
    <row r="274" spans="1:13" ht="15.75" hidden="1" customHeight="1">
      <c r="A274" s="118"/>
      <c r="C274" s="157"/>
      <c r="D274" s="122"/>
      <c r="E274" s="122"/>
      <c r="F274" s="122"/>
      <c r="G274" s="122"/>
      <c r="H274" s="122"/>
      <c r="I274" s="122"/>
      <c r="J274" s="122"/>
      <c r="K274" s="122"/>
      <c r="L274" s="118"/>
      <c r="M274" s="159"/>
    </row>
    <row r="275" spans="1:13" ht="15.75" hidden="1" customHeight="1">
      <c r="A275" s="118"/>
      <c r="C275" s="157"/>
      <c r="D275" s="122"/>
      <c r="E275" s="122"/>
      <c r="F275" s="122"/>
      <c r="G275" s="122"/>
      <c r="H275" s="122"/>
      <c r="I275" s="122"/>
      <c r="J275" s="122"/>
      <c r="K275" s="122"/>
      <c r="L275" s="118"/>
      <c r="M275" s="159"/>
    </row>
    <row r="276" spans="1:13" ht="18.75" hidden="1" customHeight="1">
      <c r="A276" s="118"/>
      <c r="C276" s="157"/>
      <c r="D276" s="122"/>
      <c r="E276" s="122"/>
      <c r="F276" s="122"/>
      <c r="G276" s="122"/>
      <c r="H276" s="122"/>
      <c r="I276" s="122"/>
      <c r="J276" s="122"/>
      <c r="K276" s="122"/>
      <c r="L276" s="118"/>
      <c r="M276" s="159"/>
    </row>
    <row r="277" spans="1:13" ht="15.75" hidden="1" customHeight="1">
      <c r="A277" s="118"/>
      <c r="C277" s="157"/>
      <c r="D277" s="122"/>
      <c r="E277" s="122"/>
      <c r="F277" s="122"/>
      <c r="G277" s="122"/>
      <c r="H277" s="122"/>
      <c r="I277" s="122"/>
      <c r="J277" s="122"/>
      <c r="K277" s="122"/>
      <c r="L277" s="118"/>
      <c r="M277" s="159"/>
    </row>
    <row r="278" spans="1:13" ht="15.75" hidden="1" customHeight="1">
      <c r="A278" s="118"/>
      <c r="C278" s="157"/>
      <c r="D278" s="122"/>
      <c r="E278" s="122"/>
      <c r="F278" s="122"/>
      <c r="G278" s="122"/>
      <c r="H278" s="122"/>
      <c r="I278" s="122"/>
      <c r="J278" s="122"/>
      <c r="K278" s="122"/>
      <c r="L278" s="118"/>
      <c r="M278" s="159"/>
    </row>
    <row r="279" spans="1:13" ht="15.75" hidden="1" customHeight="1">
      <c r="A279" s="118"/>
      <c r="C279" s="157"/>
      <c r="D279" s="122"/>
      <c r="E279" s="122"/>
      <c r="F279" s="122"/>
      <c r="G279" s="122"/>
      <c r="H279" s="122"/>
      <c r="I279" s="122"/>
      <c r="J279" s="122"/>
      <c r="K279" s="122"/>
      <c r="L279" s="118"/>
      <c r="M279" s="159"/>
    </row>
    <row r="280" spans="1:13" ht="21" hidden="1" customHeight="1">
      <c r="A280" s="118"/>
      <c r="C280" s="157"/>
      <c r="D280" s="122"/>
      <c r="E280" s="122"/>
      <c r="F280" s="122"/>
      <c r="G280" s="122"/>
      <c r="H280" s="122"/>
      <c r="I280" s="122"/>
      <c r="J280" s="122"/>
      <c r="K280" s="122"/>
      <c r="L280" s="118"/>
      <c r="M280" s="159"/>
    </row>
    <row r="281" spans="1:13" ht="15.75" hidden="1" customHeight="1">
      <c r="A281" s="118"/>
      <c r="C281" s="157"/>
      <c r="D281" s="122"/>
      <c r="E281" s="122"/>
      <c r="F281" s="122"/>
      <c r="G281" s="122"/>
      <c r="H281" s="122"/>
      <c r="I281" s="122"/>
      <c r="J281" s="122"/>
      <c r="K281" s="122"/>
      <c r="L281" s="118"/>
      <c r="M281" s="159"/>
    </row>
    <row r="282" spans="1:13" ht="27.75" hidden="1" customHeight="1">
      <c r="A282" s="118"/>
      <c r="C282" s="157"/>
      <c r="D282" s="122"/>
      <c r="E282" s="122"/>
      <c r="F282" s="122"/>
      <c r="G282" s="122"/>
      <c r="H282" s="122"/>
      <c r="I282" s="122"/>
      <c r="J282" s="122"/>
      <c r="K282" s="122"/>
      <c r="L282" s="118"/>
      <c r="M282" s="159"/>
    </row>
    <row r="283" spans="1:13" ht="15.75" hidden="1" customHeight="1">
      <c r="A283" s="118"/>
      <c r="C283" s="157"/>
      <c r="D283" s="122"/>
      <c r="E283" s="122"/>
      <c r="F283" s="122"/>
      <c r="G283" s="122"/>
      <c r="H283" s="122"/>
      <c r="I283" s="122"/>
      <c r="J283" s="122"/>
      <c r="K283" s="122"/>
      <c r="L283" s="118"/>
      <c r="M283" s="159"/>
    </row>
    <row r="284" spans="1:13" ht="15.75" hidden="1" customHeight="1">
      <c r="A284" s="118"/>
      <c r="C284" s="157"/>
      <c r="D284" s="122"/>
      <c r="E284" s="122"/>
      <c r="F284" s="122"/>
      <c r="G284" s="122"/>
      <c r="H284" s="122"/>
      <c r="I284" s="122"/>
      <c r="J284" s="122"/>
      <c r="K284" s="122"/>
      <c r="L284" s="118"/>
      <c r="M284" s="159"/>
    </row>
    <row r="285" spans="1:13" ht="15.75" hidden="1" customHeight="1">
      <c r="A285" s="118"/>
      <c r="C285" s="157"/>
      <c r="D285" s="122"/>
      <c r="E285" s="122"/>
      <c r="F285" s="122"/>
      <c r="G285" s="122"/>
      <c r="H285" s="122"/>
      <c r="I285" s="122"/>
      <c r="J285" s="122"/>
      <c r="K285" s="122"/>
      <c r="L285" s="118"/>
      <c r="M285" s="159"/>
    </row>
    <row r="286" spans="1:13" ht="15.75" hidden="1" customHeight="1">
      <c r="A286" s="118"/>
      <c r="C286" s="157"/>
      <c r="D286" s="122"/>
      <c r="E286" s="122"/>
      <c r="F286" s="122"/>
      <c r="G286" s="122"/>
      <c r="H286" s="122"/>
      <c r="I286" s="122"/>
      <c r="J286" s="122"/>
      <c r="K286" s="122"/>
      <c r="L286" s="118"/>
      <c r="M286" s="159"/>
    </row>
    <row r="287" spans="1:13" ht="17.25" hidden="1" customHeight="1">
      <c r="A287" s="118"/>
      <c r="C287" s="157"/>
      <c r="D287" s="122"/>
      <c r="E287" s="122"/>
      <c r="F287" s="122"/>
      <c r="G287" s="122"/>
      <c r="H287" s="122"/>
      <c r="I287" s="122"/>
      <c r="J287" s="122"/>
      <c r="K287" s="122"/>
      <c r="L287" s="118"/>
      <c r="M287" s="159"/>
    </row>
    <row r="288" spans="1:13" ht="15.75" hidden="1" customHeight="1">
      <c r="A288" s="118"/>
      <c r="C288" s="157"/>
      <c r="D288" s="122"/>
      <c r="E288" s="122"/>
      <c r="F288" s="122"/>
      <c r="G288" s="122"/>
      <c r="H288" s="122"/>
      <c r="I288" s="122"/>
      <c r="J288" s="122"/>
      <c r="K288" s="122"/>
      <c r="L288" s="118"/>
      <c r="M288" s="159"/>
    </row>
    <row r="289" spans="1:17" ht="15.75" hidden="1" customHeight="1">
      <c r="A289" s="118"/>
      <c r="C289" s="157"/>
      <c r="D289" s="122"/>
      <c r="E289" s="122"/>
      <c r="F289" s="122"/>
      <c r="G289" s="122"/>
      <c r="H289" s="122"/>
      <c r="I289" s="122"/>
      <c r="J289" s="122"/>
      <c r="K289" s="122"/>
      <c r="L289" s="118"/>
      <c r="M289" s="159"/>
    </row>
    <row r="290" spans="1:17" ht="15.75" hidden="1" customHeight="1">
      <c r="A290" s="118"/>
      <c r="C290" s="157"/>
      <c r="D290" s="122"/>
      <c r="E290" s="122"/>
      <c r="F290" s="122"/>
      <c r="G290" s="122"/>
      <c r="H290" s="122"/>
      <c r="I290" s="122"/>
      <c r="J290" s="122"/>
      <c r="K290" s="122"/>
      <c r="L290" s="118"/>
      <c r="M290" s="159"/>
    </row>
    <row r="291" spans="1:17" ht="15.75" hidden="1" customHeight="1">
      <c r="A291" s="118"/>
      <c r="C291" s="157"/>
      <c r="D291" s="122"/>
      <c r="E291" s="122"/>
      <c r="F291" s="122"/>
      <c r="G291" s="122"/>
      <c r="H291" s="122"/>
      <c r="I291" s="122"/>
      <c r="J291" s="122"/>
      <c r="K291" s="122"/>
      <c r="L291" s="118"/>
      <c r="M291" s="159"/>
    </row>
    <row r="292" spans="1:17" ht="5.25" customHeight="1" thickBot="1">
      <c r="A292" s="118"/>
      <c r="L292" s="118"/>
      <c r="M292" s="159"/>
    </row>
    <row r="293" spans="1:17" ht="15.75" customHeight="1" thickBot="1">
      <c r="A293" s="118"/>
      <c r="C293" s="157"/>
      <c r="D293" s="122"/>
      <c r="E293" s="351" t="s">
        <v>5</v>
      </c>
      <c r="F293" s="352"/>
      <c r="G293" s="173">
        <f>SUM(G235:G241)</f>
        <v>41</v>
      </c>
      <c r="H293" s="122"/>
      <c r="I293" s="122"/>
      <c r="J293" s="122"/>
      <c r="K293" s="122"/>
      <c r="L293" s="122"/>
      <c r="M293" s="122"/>
      <c r="N293" s="122"/>
      <c r="O293" s="122"/>
      <c r="P293" s="118"/>
      <c r="Q293" s="159"/>
    </row>
    <row r="294" spans="1:17" ht="15.75" customHeight="1" thickBot="1">
      <c r="A294" s="118"/>
      <c r="C294" s="157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18"/>
      <c r="Q294" s="159"/>
    </row>
    <row r="295" spans="1:17" ht="15.75" customHeight="1" thickBot="1">
      <c r="A295" s="118"/>
      <c r="B295" s="341" t="s">
        <v>21</v>
      </c>
      <c r="C295" s="342"/>
      <c r="D295" s="342"/>
      <c r="E295" s="342"/>
      <c r="F295" s="342"/>
      <c r="G295" s="342"/>
      <c r="H295" s="342"/>
      <c r="I295" s="342"/>
      <c r="J295" s="342"/>
      <c r="K295" s="342"/>
      <c r="L295" s="342"/>
      <c r="M295" s="342"/>
      <c r="N295" s="342"/>
      <c r="O295" s="342"/>
      <c r="P295" s="118"/>
      <c r="Q295" s="159"/>
    </row>
    <row r="296" spans="1:17" ht="15.75" customHeight="1">
      <c r="A296" s="118"/>
      <c r="C296" s="157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18"/>
      <c r="Q296" s="159"/>
    </row>
    <row r="297" spans="1:17" ht="15.75" customHeight="1">
      <c r="A297" s="118"/>
      <c r="C297" s="157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18"/>
      <c r="Q297" s="159"/>
    </row>
    <row r="298" spans="1:17" ht="15.75" customHeight="1">
      <c r="A298" s="118"/>
      <c r="C298" s="157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18"/>
      <c r="Q298" s="159"/>
    </row>
    <row r="299" spans="1:17" ht="15.75" customHeight="1">
      <c r="A299" s="118"/>
      <c r="C299" s="157"/>
      <c r="D299" s="122"/>
      <c r="E299" s="122"/>
      <c r="F299" s="122"/>
      <c r="G299" s="122"/>
      <c r="H299" s="133"/>
      <c r="I299" s="132"/>
      <c r="J299" s="132"/>
      <c r="K299" s="132"/>
      <c r="L299" s="132"/>
      <c r="M299" s="122"/>
      <c r="N299" s="122"/>
      <c r="O299" s="122"/>
      <c r="P299" s="118"/>
      <c r="Q299" s="159"/>
    </row>
    <row r="300" spans="1:17">
      <c r="A300" s="118"/>
      <c r="C300" s="156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18"/>
    </row>
    <row r="301" spans="1:17" s="133" customFormat="1" ht="15.75">
      <c r="A301" s="131"/>
      <c r="B301" s="132"/>
      <c r="C301" s="132"/>
      <c r="D301" s="122"/>
      <c r="E301" s="122"/>
      <c r="F301" s="122"/>
      <c r="G301" s="122"/>
      <c r="H301" s="122"/>
      <c r="I301" s="122"/>
      <c r="J301" s="122"/>
      <c r="K301" s="122"/>
      <c r="L301" s="122"/>
      <c r="M301" s="132"/>
      <c r="N301" s="132"/>
      <c r="O301" s="132"/>
      <c r="P301" s="132"/>
      <c r="Q301" s="131"/>
    </row>
    <row r="302" spans="1:17">
      <c r="A302" s="118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18"/>
    </row>
    <row r="303" spans="1:17" ht="15.75" thickBot="1">
      <c r="A303" s="118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18"/>
    </row>
    <row r="304" spans="1:17" ht="24" customHeight="1" thickBot="1">
      <c r="A304" s="118"/>
      <c r="P304" s="160"/>
      <c r="Q304" s="158"/>
    </row>
    <row r="305" spans="1:17">
      <c r="A305" s="118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18"/>
    </row>
    <row r="306" spans="1:17">
      <c r="A306" s="118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18"/>
    </row>
    <row r="307" spans="1:17">
      <c r="A307" s="118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18"/>
    </row>
    <row r="308" spans="1:17">
      <c r="A308" s="118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18"/>
    </row>
    <row r="309" spans="1:17">
      <c r="A309" s="118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18"/>
    </row>
    <row r="310" spans="1:17">
      <c r="A310" s="118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18"/>
    </row>
    <row r="311" spans="1:17">
      <c r="A311" s="118"/>
      <c r="C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18"/>
    </row>
    <row r="312" spans="1:17">
      <c r="A312" s="118"/>
      <c r="C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18"/>
    </row>
    <row r="313" spans="1:17">
      <c r="A313" s="118"/>
      <c r="C313" s="122"/>
      <c r="D313" s="118"/>
      <c r="E313" s="118"/>
      <c r="F313" s="118"/>
      <c r="G313" s="118"/>
      <c r="H313" s="122"/>
      <c r="I313" s="122"/>
      <c r="J313" s="122"/>
      <c r="K313" s="122"/>
      <c r="L313" s="122"/>
      <c r="M313" s="122"/>
      <c r="N313" s="122"/>
      <c r="O313" s="122"/>
      <c r="P313" s="122"/>
      <c r="Q313" s="118"/>
    </row>
    <row r="314" spans="1:17">
      <c r="A314" s="118"/>
      <c r="C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18"/>
    </row>
    <row r="315" spans="1:17">
      <c r="A315" s="118"/>
      <c r="C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18"/>
    </row>
    <row r="316" spans="1:17">
      <c r="A316" s="118"/>
      <c r="C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18"/>
    </row>
    <row r="317" spans="1:17">
      <c r="A317" s="118"/>
      <c r="C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18"/>
    </row>
    <row r="318" spans="1:17">
      <c r="A318" s="118"/>
      <c r="C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18"/>
    </row>
    <row r="319" spans="1:17">
      <c r="A319" s="118"/>
      <c r="C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18"/>
    </row>
    <row r="320" spans="1:17">
      <c r="A320" s="118"/>
      <c r="C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18"/>
    </row>
    <row r="321" spans="1:17">
      <c r="A321" s="118"/>
      <c r="C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18"/>
    </row>
    <row r="322" spans="1:17">
      <c r="A322" s="118"/>
      <c r="C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18"/>
    </row>
    <row r="323" spans="1:17">
      <c r="A323" s="118"/>
      <c r="C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18"/>
    </row>
    <row r="324" spans="1:17">
      <c r="A324" s="118"/>
      <c r="C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18"/>
    </row>
    <row r="325" spans="1:17">
      <c r="A325" s="118"/>
      <c r="C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18"/>
    </row>
    <row r="326" spans="1:17">
      <c r="A326" s="118"/>
      <c r="C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18"/>
    </row>
    <row r="327" spans="1:17">
      <c r="A327" s="118"/>
      <c r="C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18"/>
    </row>
    <row r="328" spans="1:17">
      <c r="A328" s="118"/>
      <c r="C328" s="122"/>
      <c r="M328" s="122"/>
      <c r="N328" s="122"/>
      <c r="O328" s="122"/>
      <c r="P328" s="122"/>
      <c r="Q328" s="118"/>
    </row>
    <row r="329" spans="1:17">
      <c r="A329" s="118"/>
      <c r="C329" s="122"/>
      <c r="M329" s="122"/>
      <c r="N329" s="122"/>
      <c r="O329" s="122"/>
      <c r="P329" s="122"/>
      <c r="Q329" s="118"/>
    </row>
    <row r="330" spans="1:17">
      <c r="A330" s="118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18"/>
      <c r="Q330" s="118"/>
    </row>
    <row r="331" spans="1:17">
      <c r="A331" s="159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Q331" s="159"/>
    </row>
    <row r="332" spans="1:17">
      <c r="A332" s="159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Q332" s="159"/>
    </row>
    <row r="333" spans="1:17">
      <c r="A333" s="159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Q333" s="159"/>
    </row>
    <row r="334" spans="1:17">
      <c r="A334" s="159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Q334" s="159"/>
    </row>
    <row r="335" spans="1:17">
      <c r="A335" s="159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Q335" s="159"/>
    </row>
    <row r="336" spans="1:17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</row>
    <row r="337" spans="1:3">
      <c r="A337" s="174"/>
      <c r="B337" s="174"/>
      <c r="C337" s="174"/>
    </row>
    <row r="338" spans="1:3">
      <c r="A338" s="174"/>
      <c r="B338" s="174"/>
      <c r="C338" s="174"/>
    </row>
    <row r="339" spans="1:3">
      <c r="A339" s="174"/>
      <c r="B339" s="174"/>
      <c r="C339" s="174"/>
    </row>
    <row r="340" spans="1:3">
      <c r="A340" s="174"/>
      <c r="B340" s="174"/>
      <c r="C340" s="174"/>
    </row>
    <row r="341" spans="1:3">
      <c r="A341" s="174"/>
      <c r="B341" s="174"/>
      <c r="C341" s="174"/>
    </row>
    <row r="342" spans="1:3">
      <c r="A342" s="174"/>
      <c r="B342" s="174"/>
      <c r="C342" s="174"/>
    </row>
    <row r="343" spans="1:3">
      <c r="A343" s="174"/>
      <c r="B343" s="174"/>
      <c r="C343" s="174"/>
    </row>
  </sheetData>
  <mergeCells count="53">
    <mergeCell ref="E240:F240"/>
    <mergeCell ref="E241:F241"/>
    <mergeCell ref="E242:F242"/>
    <mergeCell ref="E293:F293"/>
    <mergeCell ref="B295:O295"/>
    <mergeCell ref="E239:F239"/>
    <mergeCell ref="D180:J180"/>
    <mergeCell ref="E181:H181"/>
    <mergeCell ref="E182:H182"/>
    <mergeCell ref="E183:H183"/>
    <mergeCell ref="E184:H184"/>
    <mergeCell ref="D207:J207"/>
    <mergeCell ref="D234:G234"/>
    <mergeCell ref="E235:F235"/>
    <mergeCell ref="E236:F236"/>
    <mergeCell ref="E237:F237"/>
    <mergeCell ref="E238:F238"/>
    <mergeCell ref="E155:H155"/>
    <mergeCell ref="D105:J105"/>
    <mergeCell ref="E132:J132"/>
    <mergeCell ref="E133:I133"/>
    <mergeCell ref="E139:J139"/>
    <mergeCell ref="E140:I140"/>
    <mergeCell ref="E144:J144"/>
    <mergeCell ref="E145:I145"/>
    <mergeCell ref="D151:J151"/>
    <mergeCell ref="E152:H152"/>
    <mergeCell ref="E153:H153"/>
    <mergeCell ref="E154:H154"/>
    <mergeCell ref="J61:L61"/>
    <mergeCell ref="D95:J95"/>
    <mergeCell ref="E98:H98"/>
    <mergeCell ref="J57:L57"/>
    <mergeCell ref="J58:L58"/>
    <mergeCell ref="J59:L59"/>
    <mergeCell ref="J53:L53"/>
    <mergeCell ref="J54:L54"/>
    <mergeCell ref="J55:L55"/>
    <mergeCell ref="J56:L56"/>
    <mergeCell ref="J51:L51"/>
    <mergeCell ref="J52:L52"/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3"/>
  <sheetViews>
    <sheetView zoomScale="88" zoomScaleNormal="88" workbookViewId="0">
      <selection activeCell="C12" sqref="C12"/>
    </sheetView>
  </sheetViews>
  <sheetFormatPr baseColWidth="10" defaultRowHeight="15"/>
  <cols>
    <col min="1" max="1" width="3.5703125" style="117" customWidth="1"/>
    <col min="2" max="2" width="6.7109375" style="122" customWidth="1"/>
    <col min="3" max="3" width="22.140625" style="117" customWidth="1"/>
    <col min="4" max="4" width="15.7109375" style="117" customWidth="1"/>
    <col min="5" max="5" width="26" style="117" customWidth="1"/>
    <col min="6" max="6" width="31.42578125" style="117" customWidth="1"/>
    <col min="7" max="7" width="26.42578125" style="117" customWidth="1"/>
    <col min="8" max="8" width="17.42578125" style="117" customWidth="1"/>
    <col min="9" max="9" width="19.140625" style="117" customWidth="1"/>
    <col min="10" max="10" width="15.85546875" style="117" customWidth="1"/>
    <col min="11" max="11" width="14.7109375" style="117" customWidth="1"/>
    <col min="12" max="12" width="14" style="117" customWidth="1"/>
    <col min="13" max="13" width="17.85546875" style="117" customWidth="1"/>
    <col min="14" max="14" width="12.140625" style="117" customWidth="1"/>
    <col min="15" max="15" width="14.140625" style="117" customWidth="1"/>
    <col min="16" max="16" width="2.5703125" style="117" hidden="1" customWidth="1"/>
    <col min="17" max="17" width="3.5703125" style="117" customWidth="1"/>
    <col min="18" max="16384" width="11.42578125" style="117"/>
  </cols>
  <sheetData>
    <row r="1" spans="1:17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8"/>
    </row>
    <row r="3" spans="1:17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8"/>
    </row>
    <row r="4" spans="1:17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8"/>
    </row>
    <row r="5" spans="1:17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8"/>
    </row>
    <row r="6" spans="1:17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8"/>
    </row>
    <row r="7" spans="1:17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8"/>
    </row>
    <row r="8" spans="1:17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8"/>
    </row>
    <row r="9" spans="1:17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8"/>
    </row>
    <row r="10" spans="1:17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8"/>
    </row>
    <row r="11" spans="1:17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8"/>
    </row>
    <row r="12" spans="1:17" ht="15.75" thickBo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50.25" customHeight="1">
      <c r="A13" s="118"/>
      <c r="B13" s="333" t="s">
        <v>28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120"/>
      <c r="Q13" s="118"/>
    </row>
    <row r="14" spans="1:17" ht="43.5" customHeight="1" thickBot="1">
      <c r="A14" s="118"/>
      <c r="B14" s="335" t="s">
        <v>42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121"/>
      <c r="Q14" s="118"/>
    </row>
    <row r="15" spans="1:17">
      <c r="A15" s="118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18"/>
    </row>
    <row r="16" spans="1:17">
      <c r="A16" s="118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18"/>
    </row>
    <row r="17" spans="1:18">
      <c r="A17" s="118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18"/>
    </row>
    <row r="18" spans="1:18">
      <c r="A18" s="118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18"/>
    </row>
    <row r="19" spans="1:18" ht="15.75" thickBot="1">
      <c r="A19" s="118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18"/>
    </row>
    <row r="20" spans="1:18" ht="20.25" customHeight="1" thickBot="1">
      <c r="A20" s="118"/>
      <c r="C20" s="338" t="s">
        <v>0</v>
      </c>
      <c r="D20" s="339"/>
      <c r="E20" s="339"/>
      <c r="F20" s="340"/>
      <c r="G20" s="175"/>
      <c r="H20" s="338" t="s">
        <v>1</v>
      </c>
      <c r="I20" s="339"/>
      <c r="J20" s="339"/>
      <c r="K20" s="339"/>
      <c r="L20" s="340"/>
      <c r="M20" s="171"/>
      <c r="N20" s="171"/>
      <c r="O20" s="171"/>
      <c r="P20" s="122"/>
      <c r="Q20" s="118"/>
      <c r="R20" s="123"/>
    </row>
    <row r="21" spans="1:18" s="126" customFormat="1" ht="15.75" thickBot="1">
      <c r="A21" s="124"/>
      <c r="B21" s="125"/>
      <c r="C21" s="176" t="s">
        <v>2</v>
      </c>
      <c r="D21" s="177" t="s">
        <v>3</v>
      </c>
      <c r="E21" s="178" t="s">
        <v>4</v>
      </c>
      <c r="F21" s="176" t="s">
        <v>5</v>
      </c>
      <c r="G21" s="179"/>
      <c r="H21" s="178" t="s">
        <v>6</v>
      </c>
      <c r="I21" s="178" t="s">
        <v>7</v>
      </c>
      <c r="J21" s="176" t="s">
        <v>8</v>
      </c>
      <c r="K21" s="176" t="s">
        <v>9</v>
      </c>
      <c r="L21" s="176" t="s">
        <v>5</v>
      </c>
      <c r="M21" s="125"/>
      <c r="N21" s="125"/>
      <c r="O21" s="125"/>
      <c r="P21" s="124"/>
      <c r="Q21" s="124"/>
    </row>
    <row r="22" spans="1:18" ht="16.5" thickBot="1">
      <c r="A22" s="118"/>
      <c r="C22" s="264">
        <v>13</v>
      </c>
      <c r="D22" s="258">
        <v>2</v>
      </c>
      <c r="E22" s="258">
        <v>4</v>
      </c>
      <c r="F22" s="265">
        <v>19</v>
      </c>
      <c r="G22" s="181"/>
      <c r="H22" s="264">
        <v>15</v>
      </c>
      <c r="I22" s="264">
        <v>3</v>
      </c>
      <c r="J22" s="264">
        <v>0</v>
      </c>
      <c r="K22" s="264">
        <v>1</v>
      </c>
      <c r="L22" s="265">
        <v>19</v>
      </c>
      <c r="M22" s="122"/>
      <c r="N22" s="122"/>
      <c r="O22" s="130"/>
      <c r="P22" s="118"/>
      <c r="Q22" s="118"/>
    </row>
    <row r="23" spans="1:18" ht="16.5" thickBot="1">
      <c r="A23" s="118"/>
      <c r="C23" s="266">
        <v>0.68</v>
      </c>
      <c r="D23" s="261">
        <v>0.11</v>
      </c>
      <c r="E23" s="262">
        <v>0.21</v>
      </c>
      <c r="F23" s="267">
        <v>1</v>
      </c>
      <c r="G23" s="181"/>
      <c r="H23" s="266">
        <v>0.79</v>
      </c>
      <c r="I23" s="266">
        <v>0.16</v>
      </c>
      <c r="J23" s="266">
        <v>0</v>
      </c>
      <c r="K23" s="266">
        <v>0.05</v>
      </c>
      <c r="L23" s="267">
        <v>0.99999999999999989</v>
      </c>
      <c r="M23" s="122"/>
      <c r="N23" s="122"/>
      <c r="O23" s="130"/>
      <c r="P23" s="118"/>
      <c r="Q23" s="118"/>
    </row>
    <row r="24" spans="1:18">
      <c r="A24" s="118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30"/>
      <c r="O24" s="130"/>
      <c r="P24" s="130"/>
      <c r="Q24" s="118"/>
      <c r="R24" s="123"/>
    </row>
    <row r="25" spans="1:18">
      <c r="A25" s="118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30"/>
      <c r="N25" s="130"/>
      <c r="O25" s="130"/>
      <c r="P25" s="130"/>
      <c r="Q25" s="118"/>
      <c r="R25" s="123"/>
    </row>
    <row r="26" spans="1:18">
      <c r="A26" s="118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30"/>
      <c r="N26" s="130"/>
      <c r="O26" s="130"/>
      <c r="P26" s="122"/>
      <c r="Q26" s="118"/>
    </row>
    <row r="27" spans="1:18">
      <c r="A27" s="11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18"/>
    </row>
    <row r="28" spans="1:18">
      <c r="A28" s="118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18"/>
    </row>
    <row r="29" spans="1:18">
      <c r="A29" s="118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18"/>
    </row>
    <row r="30" spans="1:18">
      <c r="A30" s="118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18"/>
    </row>
    <row r="31" spans="1:18">
      <c r="A31" s="118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18"/>
    </row>
    <row r="32" spans="1:18">
      <c r="A32" s="118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18"/>
    </row>
    <row r="33" spans="1:17">
      <c r="A33" s="118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18"/>
    </row>
    <row r="34" spans="1:17">
      <c r="A34" s="118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18"/>
    </row>
    <row r="35" spans="1:17">
      <c r="A35" s="118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18"/>
    </row>
    <row r="36" spans="1:17">
      <c r="A36" s="118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18"/>
    </row>
    <row r="37" spans="1:17">
      <c r="A37" s="118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18"/>
    </row>
    <row r="38" spans="1:17">
      <c r="A38" s="118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18"/>
    </row>
    <row r="39" spans="1:17">
      <c r="A39" s="118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18"/>
    </row>
    <row r="40" spans="1:17">
      <c r="A40" s="118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18"/>
    </row>
    <row r="41" spans="1:17">
      <c r="A41" s="118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18"/>
    </row>
    <row r="42" spans="1:17">
      <c r="A42" s="118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18"/>
    </row>
    <row r="43" spans="1:17" ht="19.5" customHeight="1">
      <c r="A43" s="118"/>
      <c r="C43" s="122"/>
      <c r="D43" s="337" t="s">
        <v>10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122"/>
      <c r="O43" s="122"/>
      <c r="P43" s="122"/>
      <c r="Q43" s="118"/>
    </row>
    <row r="44" spans="1:17" ht="16.5" thickBot="1">
      <c r="A44" s="118"/>
      <c r="C44" s="122"/>
      <c r="D44" s="183">
        <v>1</v>
      </c>
      <c r="E44" s="184" t="str">
        <f>+'[1]ACUM-MAYO'!A61</f>
        <v>SE TIENE POR NO PRESENTADA ( NO CUMPLIÓ PREVENCIÓN)</v>
      </c>
      <c r="F44" s="185"/>
      <c r="G44" s="185"/>
      <c r="H44" s="185"/>
      <c r="I44" s="186"/>
      <c r="J44" s="312">
        <v>0</v>
      </c>
      <c r="K44" s="313"/>
      <c r="L44" s="314"/>
      <c r="M44" s="294">
        <v>0</v>
      </c>
      <c r="N44" s="122"/>
      <c r="O44" s="122"/>
      <c r="P44" s="122"/>
      <c r="Q44" s="118"/>
    </row>
    <row r="45" spans="1:17" ht="16.5" thickBot="1">
      <c r="A45" s="118"/>
      <c r="C45" s="122"/>
      <c r="D45" s="264">
        <v>2</v>
      </c>
      <c r="E45" s="188" t="str">
        <f>+'[1]ACUM-MAYO'!A62</f>
        <v>NO CUMPLIO CON LOS EXTREMOS DEL ARTÍCULO 79 (REQUISITOS)</v>
      </c>
      <c r="F45" s="189"/>
      <c r="G45" s="189"/>
      <c r="H45" s="189"/>
      <c r="I45" s="190"/>
      <c r="J45" s="315">
        <v>0</v>
      </c>
      <c r="K45" s="316"/>
      <c r="L45" s="317"/>
      <c r="M45" s="293">
        <v>0</v>
      </c>
      <c r="N45" s="122"/>
      <c r="O45" s="122"/>
      <c r="P45" s="122"/>
      <c r="Q45" s="118"/>
    </row>
    <row r="46" spans="1:17" ht="16.5" thickBot="1">
      <c r="A46" s="118"/>
      <c r="C46" s="122"/>
      <c r="D46" s="264">
        <v>3</v>
      </c>
      <c r="E46" s="188" t="str">
        <f>+'[1]ACUM-MAYO'!A63</f>
        <v xml:space="preserve">INCOMPETENCIA </v>
      </c>
      <c r="F46" s="189"/>
      <c r="G46" s="189"/>
      <c r="H46" s="189"/>
      <c r="I46" s="190"/>
      <c r="J46" s="315">
        <v>1</v>
      </c>
      <c r="K46" s="316"/>
      <c r="L46" s="317"/>
      <c r="M46" s="293">
        <v>5.2631578947368418E-2</v>
      </c>
      <c r="N46" s="122"/>
      <c r="O46" s="122"/>
      <c r="P46" s="122"/>
      <c r="Q46" s="118"/>
    </row>
    <row r="47" spans="1:17" ht="16.5" thickBot="1">
      <c r="A47" s="118"/>
      <c r="C47" s="122"/>
      <c r="D47" s="264">
        <v>4</v>
      </c>
      <c r="E47" s="188" t="str">
        <f>+'[1]ACUM-MAYO'!A64</f>
        <v>NEGATIVA POR INEXISTENCIA</v>
      </c>
      <c r="F47" s="189"/>
      <c r="G47" s="189"/>
      <c r="H47" s="189"/>
      <c r="I47" s="190"/>
      <c r="J47" s="315">
        <v>0</v>
      </c>
      <c r="K47" s="316"/>
      <c r="L47" s="317"/>
      <c r="M47" s="293">
        <v>0</v>
      </c>
      <c r="N47" s="122"/>
      <c r="O47" s="122"/>
      <c r="P47" s="122"/>
      <c r="Q47" s="118"/>
    </row>
    <row r="48" spans="1:17" ht="16.5" thickBot="1">
      <c r="A48" s="118"/>
      <c r="C48" s="122"/>
      <c r="D48" s="264">
        <v>5</v>
      </c>
      <c r="E48" s="188" t="str">
        <f>+'[1]ACUM-MAYO'!A65</f>
        <v>NEGATIVA CONFIDENCIAL E INEXISTENTE</v>
      </c>
      <c r="F48" s="189"/>
      <c r="G48" s="189"/>
      <c r="H48" s="189"/>
      <c r="I48" s="190"/>
      <c r="J48" s="315">
        <v>0</v>
      </c>
      <c r="K48" s="316"/>
      <c r="L48" s="317"/>
      <c r="M48" s="293">
        <v>0</v>
      </c>
      <c r="N48" s="122"/>
      <c r="O48" s="122"/>
      <c r="P48" s="122"/>
      <c r="Q48" s="118"/>
    </row>
    <row r="49" spans="1:17" ht="16.5" thickBot="1">
      <c r="A49" s="118"/>
      <c r="C49" s="122"/>
      <c r="D49" s="264">
        <v>6</v>
      </c>
      <c r="E49" s="188" t="str">
        <f>+'[1]ACUM-MAYO'!A66</f>
        <v>AFIRMATIVO</v>
      </c>
      <c r="F49" s="189"/>
      <c r="G49" s="189"/>
      <c r="H49" s="189"/>
      <c r="I49" s="190"/>
      <c r="J49" s="315">
        <v>18</v>
      </c>
      <c r="K49" s="316"/>
      <c r="L49" s="317"/>
      <c r="M49" s="293">
        <v>0.94736842105263153</v>
      </c>
      <c r="N49" s="122"/>
      <c r="O49" s="122"/>
      <c r="P49" s="122"/>
      <c r="Q49" s="118"/>
    </row>
    <row r="50" spans="1:17" ht="16.5" thickBot="1">
      <c r="A50" s="118"/>
      <c r="C50" s="122"/>
      <c r="D50" s="264">
        <v>7</v>
      </c>
      <c r="E50" s="188" t="str">
        <f>+'[1]ACUM-MAYO'!A67</f>
        <v xml:space="preserve">AFIRMATIVO PARCIAL POR CONFIDENCIALIDAD </v>
      </c>
      <c r="F50" s="189"/>
      <c r="G50" s="189"/>
      <c r="H50" s="189"/>
      <c r="I50" s="190"/>
      <c r="J50" s="315">
        <v>0</v>
      </c>
      <c r="K50" s="316"/>
      <c r="L50" s="317"/>
      <c r="M50" s="293">
        <v>0</v>
      </c>
      <c r="N50" s="122"/>
      <c r="O50" s="122"/>
      <c r="P50" s="122"/>
      <c r="Q50" s="118"/>
    </row>
    <row r="51" spans="1:17" ht="16.5" thickBot="1">
      <c r="A51" s="118"/>
      <c r="C51" s="122"/>
      <c r="D51" s="264">
        <v>8</v>
      </c>
      <c r="E51" s="188" t="str">
        <f>+'[1]ACUM-MAYO'!A68</f>
        <v>NEGATIVA POR CONFIDENCIALIDAD Y RESERVADA</v>
      </c>
      <c r="F51" s="191"/>
      <c r="G51" s="192"/>
      <c r="H51" s="192"/>
      <c r="I51" s="193"/>
      <c r="J51" s="315">
        <v>0</v>
      </c>
      <c r="K51" s="316"/>
      <c r="L51" s="317"/>
      <c r="M51" s="293">
        <v>0</v>
      </c>
      <c r="N51" s="122"/>
      <c r="O51" s="122"/>
      <c r="P51" s="122"/>
      <c r="Q51" s="118"/>
    </row>
    <row r="52" spans="1:17" ht="16.5" thickBot="1">
      <c r="A52" s="118"/>
      <c r="C52" s="122"/>
      <c r="D52" s="264">
        <v>9</v>
      </c>
      <c r="E52" s="188" t="str">
        <f>+'[1]ACUM-MAYO'!A69</f>
        <v>AFIRMATIVO PARCIAL POR CONFIDENCIALIDAD E INEXISTENCIA</v>
      </c>
      <c r="F52" s="194"/>
      <c r="G52" s="192"/>
      <c r="H52" s="192"/>
      <c r="I52" s="193"/>
      <c r="J52" s="315">
        <v>0</v>
      </c>
      <c r="K52" s="316"/>
      <c r="L52" s="317"/>
      <c r="M52" s="293">
        <v>0</v>
      </c>
      <c r="N52" s="122"/>
      <c r="O52" s="122"/>
      <c r="P52" s="122"/>
      <c r="Q52" s="118"/>
    </row>
    <row r="53" spans="1:17" ht="16.5" thickBot="1">
      <c r="A53" s="118"/>
      <c r="C53" s="122"/>
      <c r="D53" s="264">
        <v>10</v>
      </c>
      <c r="E53" s="188" t="str">
        <f>+'[1]ACUM-MAYO'!A70</f>
        <v>AFIRMATIVO PARCIAL POR CONFIDENCIALIDAD, RESERVA E INEXISTENCIA</v>
      </c>
      <c r="F53" s="191"/>
      <c r="G53" s="192"/>
      <c r="H53" s="192"/>
      <c r="I53" s="193"/>
      <c r="J53" s="315">
        <v>0</v>
      </c>
      <c r="K53" s="316"/>
      <c r="L53" s="317"/>
      <c r="M53" s="293">
        <v>0</v>
      </c>
      <c r="N53" s="122"/>
      <c r="O53" s="122"/>
      <c r="P53" s="122"/>
      <c r="Q53" s="118"/>
    </row>
    <row r="54" spans="1:17" ht="16.5" thickBot="1">
      <c r="A54" s="118"/>
      <c r="C54" s="122"/>
      <c r="D54" s="264">
        <v>11</v>
      </c>
      <c r="E54" s="188" t="str">
        <f>+'[1]ACUM-MAYO'!A71</f>
        <v>AFIRMATIVO PARCIAL POR INEXISTENCIA</v>
      </c>
      <c r="F54" s="191"/>
      <c r="G54" s="192"/>
      <c r="H54" s="192"/>
      <c r="I54" s="193"/>
      <c r="J54" s="315">
        <v>0</v>
      </c>
      <c r="K54" s="316"/>
      <c r="L54" s="317"/>
      <c r="M54" s="293">
        <v>0</v>
      </c>
      <c r="N54" s="122"/>
      <c r="O54" s="122"/>
      <c r="P54" s="122"/>
      <c r="Q54" s="118"/>
    </row>
    <row r="55" spans="1:17" ht="16.5" thickBot="1">
      <c r="A55" s="118"/>
      <c r="C55" s="122"/>
      <c r="D55" s="264">
        <v>12</v>
      </c>
      <c r="E55" s="188" t="str">
        <f>+'[1]ACUM-MAYO'!A72</f>
        <v>AFIRMATIVO PARCIAL POR RESERVA</v>
      </c>
      <c r="F55" s="189"/>
      <c r="G55" s="189"/>
      <c r="H55" s="189"/>
      <c r="I55" s="190"/>
      <c r="J55" s="315">
        <v>0</v>
      </c>
      <c r="K55" s="316"/>
      <c r="L55" s="317"/>
      <c r="M55" s="293">
        <v>0</v>
      </c>
      <c r="N55" s="122"/>
      <c r="O55" s="122"/>
      <c r="P55" s="122"/>
      <c r="Q55" s="118"/>
    </row>
    <row r="56" spans="1:17" ht="16.5" thickBot="1">
      <c r="A56" s="118"/>
      <c r="C56" s="122"/>
      <c r="D56" s="264">
        <v>13</v>
      </c>
      <c r="E56" s="188" t="str">
        <f>+'[1]ACUM-MAYO'!A73</f>
        <v>AFIRMATIVO PARCIAL POR RESERVA Y CONFIDENCIALIDAD</v>
      </c>
      <c r="F56" s="189"/>
      <c r="G56" s="189"/>
      <c r="H56" s="189"/>
      <c r="I56" s="190"/>
      <c r="J56" s="315">
        <v>0</v>
      </c>
      <c r="K56" s="316"/>
      <c r="L56" s="317"/>
      <c r="M56" s="293">
        <v>0</v>
      </c>
      <c r="N56" s="122"/>
      <c r="O56" s="122"/>
      <c r="P56" s="122"/>
      <c r="Q56" s="118"/>
    </row>
    <row r="57" spans="1:17" ht="16.5" thickBot="1">
      <c r="A57" s="118"/>
      <c r="C57" s="122"/>
      <c r="D57" s="264">
        <v>14</v>
      </c>
      <c r="E57" s="188" t="str">
        <f>+'[1]ACUM-MAYO'!A74</f>
        <v>AFIRMATIVO PARCIAL POR RESERVA E INEXISTENCIA</v>
      </c>
      <c r="F57" s="189"/>
      <c r="G57" s="189"/>
      <c r="H57" s="189"/>
      <c r="I57" s="190"/>
      <c r="J57" s="315">
        <v>0</v>
      </c>
      <c r="K57" s="316"/>
      <c r="L57" s="317"/>
      <c r="M57" s="293">
        <v>0</v>
      </c>
      <c r="N57" s="122"/>
      <c r="O57" s="122"/>
      <c r="P57" s="122"/>
      <c r="Q57" s="118"/>
    </row>
    <row r="58" spans="1:17" ht="16.5" thickBot="1">
      <c r="A58" s="118"/>
      <c r="C58" s="122"/>
      <c r="D58" s="264">
        <v>15</v>
      </c>
      <c r="E58" s="188" t="str">
        <f>+'[1]ACUM-MAYO'!A75</f>
        <v>NEGATIVA  POR RESERVA</v>
      </c>
      <c r="F58" s="189"/>
      <c r="G58" s="189"/>
      <c r="H58" s="189"/>
      <c r="I58" s="190"/>
      <c r="J58" s="315">
        <v>0</v>
      </c>
      <c r="K58" s="316"/>
      <c r="L58" s="317"/>
      <c r="M58" s="293">
        <v>0</v>
      </c>
      <c r="N58" s="122"/>
      <c r="O58" s="122"/>
      <c r="P58" s="122"/>
      <c r="Q58" s="118"/>
    </row>
    <row r="59" spans="1:17" ht="16.5" thickBot="1">
      <c r="A59" s="118"/>
      <c r="C59" s="122"/>
      <c r="D59" s="264">
        <v>16</v>
      </c>
      <c r="E59" s="188" t="str">
        <f>+'[1]ACUM-MAYO'!A76</f>
        <v>PREVENCIÓN ENTRAMITE</v>
      </c>
      <c r="F59" s="189"/>
      <c r="G59" s="189"/>
      <c r="H59" s="189"/>
      <c r="I59" s="190"/>
      <c r="J59" s="315">
        <v>0</v>
      </c>
      <c r="K59" s="316"/>
      <c r="L59" s="317"/>
      <c r="M59" s="293">
        <v>0</v>
      </c>
      <c r="N59" s="122"/>
      <c r="O59" s="122"/>
      <c r="P59" s="122"/>
      <c r="Q59" s="118"/>
    </row>
    <row r="60" spans="1:17" s="133" customFormat="1" ht="16.5" thickBot="1">
      <c r="A60" s="131"/>
      <c r="B60" s="132"/>
      <c r="C60" s="132"/>
      <c r="D60" s="132"/>
      <c r="E60" s="132"/>
      <c r="F60" s="132"/>
      <c r="G60" s="132"/>
      <c r="H60" s="132"/>
      <c r="I60" s="132"/>
      <c r="N60" s="132"/>
      <c r="O60" s="132"/>
      <c r="P60" s="132"/>
      <c r="Q60" s="131"/>
    </row>
    <row r="61" spans="1:17" ht="16.5" thickBot="1">
      <c r="A61" s="118"/>
      <c r="C61" s="122"/>
      <c r="D61" s="122"/>
      <c r="E61" s="122"/>
      <c r="F61" s="122"/>
      <c r="G61" s="122"/>
      <c r="H61" s="122"/>
      <c r="I61" s="122"/>
      <c r="J61" s="330">
        <f>SUM(J44:J59)</f>
        <v>19</v>
      </c>
      <c r="K61" s="331"/>
      <c r="L61" s="332"/>
      <c r="M61" s="129">
        <f>SUM(M44:M60)</f>
        <v>1</v>
      </c>
      <c r="N61" s="122"/>
      <c r="O61" s="122"/>
      <c r="P61" s="122"/>
      <c r="Q61" s="118"/>
    </row>
    <row r="62" spans="1:17">
      <c r="A62" s="11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18"/>
    </row>
    <row r="63" spans="1:17">
      <c r="A63" s="118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18"/>
    </row>
    <row r="64" spans="1:17">
      <c r="A64" s="118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18"/>
    </row>
    <row r="65" spans="1:17">
      <c r="A65" s="118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18"/>
    </row>
    <row r="66" spans="1:17">
      <c r="A66" s="118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18"/>
    </row>
    <row r="67" spans="1:17">
      <c r="A67" s="118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18"/>
    </row>
    <row r="68" spans="1:17">
      <c r="A68" s="118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18"/>
    </row>
    <row r="69" spans="1:17">
      <c r="A69" s="118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18"/>
    </row>
    <row r="70" spans="1:17">
      <c r="A70" s="118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18"/>
    </row>
    <row r="71" spans="1:17">
      <c r="A71" s="118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18"/>
    </row>
    <row r="72" spans="1:17">
      <c r="A72" s="118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18"/>
    </row>
    <row r="73" spans="1:17">
      <c r="A73" s="118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18"/>
    </row>
    <row r="74" spans="1:17">
      <c r="A74" s="118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18"/>
    </row>
    <row r="75" spans="1:17">
      <c r="A75" s="118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18"/>
    </row>
    <row r="76" spans="1:17">
      <c r="A76" s="118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18"/>
    </row>
    <row r="77" spans="1:17">
      <c r="A77" s="118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18"/>
    </row>
    <row r="78" spans="1:17">
      <c r="A78" s="118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18"/>
    </row>
    <row r="79" spans="1:17">
      <c r="A79" s="118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18"/>
    </row>
    <row r="80" spans="1:17">
      <c r="A80" s="118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18"/>
    </row>
    <row r="81" spans="1:17">
      <c r="A81" s="118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18"/>
    </row>
    <row r="82" spans="1:17">
      <c r="A82" s="118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18"/>
    </row>
    <row r="83" spans="1:17">
      <c r="A83" s="118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18"/>
    </row>
    <row r="84" spans="1:17">
      <c r="A84" s="118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18"/>
    </row>
    <row r="85" spans="1:17">
      <c r="A85" s="118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18"/>
    </row>
    <row r="86" spans="1:17">
      <c r="A86" s="118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18"/>
    </row>
    <row r="87" spans="1:17">
      <c r="A87" s="118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18"/>
    </row>
    <row r="88" spans="1:17">
      <c r="A88" s="118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18"/>
    </row>
    <row r="89" spans="1:17">
      <c r="A89" s="118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18"/>
    </row>
    <row r="90" spans="1:17">
      <c r="A90" s="118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18"/>
    </row>
    <row r="91" spans="1:17">
      <c r="A91" s="118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18"/>
    </row>
    <row r="92" spans="1:17">
      <c r="A92" s="118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18"/>
    </row>
    <row r="93" spans="1:17">
      <c r="A93" s="118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18"/>
    </row>
    <row r="94" spans="1:17" ht="15.75" thickBot="1">
      <c r="A94" s="118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18"/>
    </row>
    <row r="95" spans="1:17" ht="19.5" customHeight="1" thickBot="1">
      <c r="A95" s="118"/>
      <c r="C95" s="122"/>
      <c r="D95" s="343" t="s">
        <v>11</v>
      </c>
      <c r="E95" s="344"/>
      <c r="F95" s="344"/>
      <c r="G95" s="344"/>
      <c r="H95" s="344"/>
      <c r="I95" s="344"/>
      <c r="J95" s="345"/>
      <c r="K95" s="255"/>
      <c r="L95" s="255"/>
      <c r="M95" s="122"/>
      <c r="N95" s="122"/>
      <c r="O95" s="122"/>
      <c r="P95" s="122"/>
      <c r="Q95" s="118"/>
    </row>
    <row r="96" spans="1:17" ht="15.75" customHeight="1" thickBot="1">
      <c r="A96" s="118"/>
      <c r="C96" s="122"/>
      <c r="D96" s="208">
        <v>1</v>
      </c>
      <c r="E96" s="195" t="s">
        <v>22</v>
      </c>
      <c r="F96" s="196"/>
      <c r="G96" s="197"/>
      <c r="H96" s="197"/>
      <c r="I96" s="295">
        <v>5</v>
      </c>
      <c r="J96" s="297">
        <v>0.26315789473684209</v>
      </c>
      <c r="K96" s="164"/>
      <c r="L96" s="164"/>
      <c r="M96" s="122"/>
      <c r="N96" s="122"/>
      <c r="O96" s="122"/>
      <c r="P96" s="122"/>
      <c r="Q96" s="118"/>
    </row>
    <row r="97" spans="1:17" ht="15.75" customHeight="1" thickBot="1">
      <c r="A97" s="118"/>
      <c r="C97" s="122"/>
      <c r="D97" s="208">
        <v>2</v>
      </c>
      <c r="E97" s="198" t="s">
        <v>23</v>
      </c>
      <c r="F97" s="199"/>
      <c r="G97" s="197"/>
      <c r="H97" s="197"/>
      <c r="I97" s="296">
        <v>10</v>
      </c>
      <c r="J97" s="297">
        <v>0.52631578947368418</v>
      </c>
      <c r="K97" s="164"/>
      <c r="L97" s="164"/>
      <c r="M97" s="122"/>
      <c r="N97" s="122"/>
      <c r="O97" s="122"/>
      <c r="P97" s="122"/>
      <c r="Q97" s="118"/>
    </row>
    <row r="98" spans="1:17" ht="37.5" customHeight="1" thickBot="1">
      <c r="A98" s="118"/>
      <c r="C98" s="122"/>
      <c r="D98" s="208">
        <v>3</v>
      </c>
      <c r="E98" s="347" t="s">
        <v>27</v>
      </c>
      <c r="F98" s="348"/>
      <c r="G98" s="348"/>
      <c r="H98" s="349"/>
      <c r="I98" s="296">
        <v>4</v>
      </c>
      <c r="J98" s="297">
        <v>0.21052631578947367</v>
      </c>
      <c r="K98" s="164"/>
      <c r="L98" s="164"/>
      <c r="M98" s="122"/>
      <c r="N98" s="122"/>
      <c r="O98" s="122"/>
      <c r="P98" s="122"/>
      <c r="Q98" s="118"/>
    </row>
    <row r="99" spans="1:17" ht="15.75" customHeight="1" thickBot="1">
      <c r="A99" s="118"/>
      <c r="C99" s="122"/>
      <c r="D99" s="208">
        <v>4</v>
      </c>
      <c r="E99" s="198" t="s">
        <v>24</v>
      </c>
      <c r="F99" s="199"/>
      <c r="G99" s="197"/>
      <c r="H99" s="197"/>
      <c r="I99" s="296">
        <v>0</v>
      </c>
      <c r="J99" s="297">
        <v>0</v>
      </c>
      <c r="K99" s="164"/>
      <c r="L99" s="164"/>
      <c r="M99" s="122"/>
      <c r="N99" s="122"/>
      <c r="O99" s="122"/>
      <c r="P99" s="122"/>
      <c r="Q99" s="118"/>
    </row>
    <row r="100" spans="1:17" ht="15.75" customHeight="1" thickBot="1">
      <c r="A100" s="118"/>
      <c r="C100" s="122"/>
      <c r="D100" s="209">
        <v>5</v>
      </c>
      <c r="E100" s="198" t="s">
        <v>25</v>
      </c>
      <c r="F100" s="199"/>
      <c r="G100" s="197"/>
      <c r="H100" s="197"/>
      <c r="I100" s="295">
        <v>0</v>
      </c>
      <c r="J100" s="298">
        <v>0</v>
      </c>
      <c r="K100" s="164"/>
      <c r="L100" s="164"/>
      <c r="M100" s="122"/>
      <c r="N100" s="122"/>
      <c r="O100" s="122"/>
      <c r="P100" s="122"/>
      <c r="Q100" s="118"/>
    </row>
    <row r="101" spans="1:17" ht="15.75" customHeight="1" thickBot="1">
      <c r="A101" s="118"/>
      <c r="C101" s="122"/>
      <c r="D101" s="200"/>
      <c r="E101" s="201"/>
      <c r="F101" s="201"/>
      <c r="G101" s="207"/>
      <c r="H101" s="201"/>
      <c r="I101" s="201"/>
      <c r="J101" s="201"/>
      <c r="K101" s="122"/>
      <c r="L101" s="122"/>
      <c r="M101" s="122"/>
      <c r="N101" s="122"/>
      <c r="O101" s="122"/>
      <c r="P101" s="122"/>
      <c r="Q101" s="118"/>
    </row>
    <row r="102" spans="1:17" ht="15.75" customHeight="1" thickBot="1">
      <c r="A102" s="118"/>
      <c r="C102" s="122"/>
      <c r="D102" s="202"/>
      <c r="E102" s="202"/>
      <c r="F102" s="202"/>
      <c r="G102" s="203"/>
      <c r="H102" s="204" t="s">
        <v>5</v>
      </c>
      <c r="I102" s="205">
        <f>SUM(I96:I101)</f>
        <v>19</v>
      </c>
      <c r="J102" s="206">
        <f>SUM(J96:J101)</f>
        <v>1</v>
      </c>
      <c r="K102" s="165"/>
      <c r="L102" s="165"/>
      <c r="M102" s="122"/>
      <c r="N102" s="122"/>
      <c r="O102" s="122"/>
      <c r="P102" s="122"/>
      <c r="Q102" s="118"/>
    </row>
    <row r="103" spans="1:17">
      <c r="A103" s="118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Q103" s="118"/>
    </row>
    <row r="104" spans="1:17" s="133" customFormat="1" ht="15.75">
      <c r="A104" s="131"/>
      <c r="B104" s="132"/>
      <c r="C104" s="132"/>
      <c r="D104" s="122"/>
      <c r="E104" s="122"/>
      <c r="F104" s="122"/>
      <c r="G104" s="122"/>
      <c r="H104" s="122"/>
      <c r="I104" s="122"/>
      <c r="J104" s="122"/>
      <c r="K104" s="122"/>
      <c r="L104" s="122"/>
      <c r="M104" s="132"/>
      <c r="N104" s="132"/>
      <c r="O104" s="132"/>
      <c r="P104" s="132"/>
      <c r="Q104" s="131"/>
    </row>
    <row r="105" spans="1:17" ht="18.75">
      <c r="A105" s="118"/>
      <c r="C105" s="122"/>
      <c r="D105" s="346"/>
      <c r="E105" s="346"/>
      <c r="F105" s="346"/>
      <c r="G105" s="346"/>
      <c r="H105" s="346"/>
      <c r="I105" s="346"/>
      <c r="J105" s="346"/>
      <c r="K105" s="255"/>
      <c r="L105" s="255"/>
      <c r="M105" s="122"/>
      <c r="N105" s="122"/>
      <c r="O105" s="122"/>
      <c r="P105" s="122"/>
      <c r="Q105" s="118"/>
    </row>
    <row r="106" spans="1:17">
      <c r="A106" s="118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P106" s="122"/>
      <c r="Q106" s="118"/>
    </row>
    <row r="107" spans="1:17">
      <c r="A107" s="118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18"/>
    </row>
    <row r="108" spans="1:17">
      <c r="A108" s="118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18"/>
    </row>
    <row r="109" spans="1:17">
      <c r="A109" s="118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18"/>
    </row>
    <row r="110" spans="1:17">
      <c r="A110" s="118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18"/>
    </row>
    <row r="111" spans="1:17">
      <c r="A111" s="118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18"/>
    </row>
    <row r="112" spans="1:17">
      <c r="A112" s="118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18"/>
    </row>
    <row r="113" spans="1:17">
      <c r="A113" s="118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18"/>
    </row>
    <row r="114" spans="1:17">
      <c r="A114" s="118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 t="s">
        <v>12</v>
      </c>
      <c r="P114" s="122"/>
      <c r="Q114" s="118"/>
    </row>
    <row r="115" spans="1:17">
      <c r="A115" s="118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18"/>
    </row>
    <row r="116" spans="1:17">
      <c r="A116" s="118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18"/>
    </row>
    <row r="117" spans="1:17">
      <c r="A117" s="118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18"/>
    </row>
    <row r="118" spans="1:17">
      <c r="A118" s="118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18"/>
    </row>
    <row r="119" spans="1:17">
      <c r="A119" s="118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18"/>
    </row>
    <row r="120" spans="1:17">
      <c r="A120" s="118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18"/>
    </row>
    <row r="121" spans="1:17">
      <c r="A121" s="118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18"/>
    </row>
    <row r="122" spans="1:17">
      <c r="A122" s="118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18"/>
    </row>
    <row r="123" spans="1:17">
      <c r="A123" s="118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18"/>
    </row>
    <row r="124" spans="1:17">
      <c r="A124" s="118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18"/>
    </row>
    <row r="125" spans="1:17">
      <c r="A125" s="118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18"/>
    </row>
    <row r="126" spans="1:17">
      <c r="A126" s="118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18"/>
    </row>
    <row r="127" spans="1:17">
      <c r="A127" s="118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18"/>
    </row>
    <row r="128" spans="1:17">
      <c r="A128" s="118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18"/>
    </row>
    <row r="129" spans="1:17">
      <c r="A129" s="118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18"/>
    </row>
    <row r="130" spans="1:17">
      <c r="A130" s="118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18"/>
    </row>
    <row r="131" spans="1:17" ht="15.75" thickBot="1">
      <c r="A131" s="118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18"/>
    </row>
    <row r="132" spans="1:17" ht="19.5" thickBot="1">
      <c r="A132" s="118"/>
      <c r="C132" s="122"/>
      <c r="D132" s="122"/>
      <c r="E132" s="327" t="s">
        <v>13</v>
      </c>
      <c r="F132" s="328"/>
      <c r="G132" s="328"/>
      <c r="H132" s="328"/>
      <c r="I132" s="328"/>
      <c r="J132" s="329"/>
      <c r="K132" s="255"/>
      <c r="L132" s="255"/>
      <c r="M132" s="122"/>
      <c r="N132" s="122"/>
      <c r="O132" s="122"/>
      <c r="P132" s="122"/>
      <c r="Q132" s="118"/>
    </row>
    <row r="133" spans="1:17" ht="15.75" thickBot="1">
      <c r="A133" s="118"/>
      <c r="C133" s="122"/>
      <c r="D133" s="122"/>
      <c r="E133" s="321" t="s">
        <v>14</v>
      </c>
      <c r="F133" s="322"/>
      <c r="G133" s="322"/>
      <c r="H133" s="322"/>
      <c r="I133" s="323"/>
      <c r="J133" s="273">
        <v>48</v>
      </c>
      <c r="K133" s="166"/>
      <c r="L133" s="166"/>
      <c r="M133" s="122"/>
      <c r="N133" s="122"/>
      <c r="O133" s="122"/>
      <c r="P133" s="122"/>
      <c r="Q133" s="118"/>
    </row>
    <row r="134" spans="1:17" ht="19.5" customHeight="1" thickBot="1">
      <c r="A134" s="118"/>
      <c r="C134" s="122"/>
      <c r="D134" s="122"/>
      <c r="E134" s="122"/>
      <c r="F134" s="122"/>
      <c r="G134" s="122"/>
      <c r="H134" s="122"/>
      <c r="I134" s="137" t="s">
        <v>5</v>
      </c>
      <c r="J134" s="272">
        <v>48</v>
      </c>
      <c r="K134" s="167"/>
      <c r="L134" s="167"/>
      <c r="M134" s="122"/>
      <c r="N134" s="122"/>
      <c r="O134" s="122"/>
      <c r="P134" s="122"/>
      <c r="Q134" s="118"/>
    </row>
    <row r="135" spans="1:17" ht="15.75" customHeight="1">
      <c r="A135" s="118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18"/>
    </row>
    <row r="136" spans="1:17">
      <c r="A136" s="118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18"/>
    </row>
    <row r="137" spans="1:17">
      <c r="A137" s="118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18"/>
    </row>
    <row r="138" spans="1:17" ht="15.75" thickBot="1">
      <c r="A138" s="118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18"/>
    </row>
    <row r="139" spans="1:17" ht="19.5" thickBot="1">
      <c r="A139" s="118"/>
      <c r="C139" s="122"/>
      <c r="D139" s="122"/>
      <c r="E139" s="324" t="s">
        <v>15</v>
      </c>
      <c r="F139" s="325"/>
      <c r="G139" s="325"/>
      <c r="H139" s="325"/>
      <c r="I139" s="325"/>
      <c r="J139" s="326"/>
      <c r="K139" s="168"/>
      <c r="L139" s="168"/>
      <c r="M139" s="122"/>
      <c r="N139" s="122"/>
      <c r="O139" s="122"/>
      <c r="P139" s="122"/>
      <c r="Q139" s="118"/>
    </row>
    <row r="140" spans="1:17" ht="15.75" thickBot="1">
      <c r="A140" s="118"/>
      <c r="C140" s="122"/>
      <c r="D140" s="122"/>
      <c r="E140" s="321" t="s">
        <v>16</v>
      </c>
      <c r="F140" s="322"/>
      <c r="G140" s="322"/>
      <c r="H140" s="322"/>
      <c r="I140" s="323"/>
      <c r="J140" s="138">
        <v>0</v>
      </c>
      <c r="K140" s="147"/>
      <c r="L140" s="147"/>
      <c r="M140" s="122"/>
      <c r="N140" s="122"/>
      <c r="O140" s="122"/>
      <c r="P140" s="122"/>
      <c r="Q140" s="118"/>
    </row>
    <row r="141" spans="1:17" ht="16.5" thickBot="1">
      <c r="A141" s="118"/>
      <c r="C141" s="122"/>
      <c r="D141" s="122"/>
      <c r="E141" s="122"/>
      <c r="F141" s="122"/>
      <c r="G141" s="122"/>
      <c r="H141" s="122"/>
      <c r="I141" s="137" t="s">
        <v>5</v>
      </c>
      <c r="J141" s="272">
        <v>0</v>
      </c>
      <c r="K141" s="167"/>
      <c r="L141" s="167"/>
      <c r="M141" s="122"/>
      <c r="N141" s="122"/>
      <c r="O141" s="122"/>
      <c r="P141" s="122"/>
      <c r="Q141" s="118"/>
    </row>
    <row r="142" spans="1:17" ht="15.75" customHeight="1">
      <c r="A142" s="118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18"/>
    </row>
    <row r="143" spans="1:17" ht="15.75" thickBot="1">
      <c r="A143" s="118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18"/>
    </row>
    <row r="144" spans="1:17" ht="19.5" thickBot="1">
      <c r="A144" s="118"/>
      <c r="C144" s="122"/>
      <c r="D144" s="122"/>
      <c r="E144" s="324" t="s">
        <v>17</v>
      </c>
      <c r="F144" s="325"/>
      <c r="G144" s="325"/>
      <c r="H144" s="325"/>
      <c r="I144" s="325"/>
      <c r="J144" s="326"/>
      <c r="K144" s="168"/>
      <c r="L144" s="168"/>
      <c r="M144" s="122"/>
      <c r="N144" s="122"/>
      <c r="O144" s="122"/>
      <c r="P144" s="122"/>
      <c r="Q144" s="118"/>
    </row>
    <row r="145" spans="1:17" ht="15.75" thickBot="1">
      <c r="A145" s="118"/>
      <c r="C145" s="122"/>
      <c r="D145" s="122"/>
      <c r="E145" s="321" t="s">
        <v>17</v>
      </c>
      <c r="F145" s="322"/>
      <c r="G145" s="322"/>
      <c r="H145" s="322"/>
      <c r="I145" s="323"/>
      <c r="J145" s="138">
        <v>0</v>
      </c>
      <c r="K145" s="147"/>
      <c r="L145" s="147"/>
      <c r="M145" s="122"/>
      <c r="N145" s="122"/>
      <c r="O145" s="122"/>
      <c r="P145" s="122"/>
      <c r="Q145" s="118"/>
    </row>
    <row r="146" spans="1:17" ht="16.5" thickBot="1">
      <c r="A146" s="118"/>
      <c r="C146" s="122"/>
      <c r="D146" s="122"/>
      <c r="E146" s="139"/>
      <c r="F146" s="139"/>
      <c r="G146" s="139"/>
      <c r="H146" s="139"/>
      <c r="I146" s="137" t="s">
        <v>5</v>
      </c>
      <c r="J146" s="272">
        <f>SUM(J145)</f>
        <v>0</v>
      </c>
      <c r="K146" s="167"/>
      <c r="L146" s="167"/>
      <c r="M146" s="122"/>
      <c r="N146" s="122"/>
      <c r="O146" s="122"/>
      <c r="P146" s="122"/>
      <c r="Q146" s="118"/>
    </row>
    <row r="147" spans="1:17">
      <c r="A147" s="118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18"/>
    </row>
    <row r="148" spans="1:17">
      <c r="A148" s="118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18"/>
    </row>
    <row r="149" spans="1:17">
      <c r="A149" s="118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18"/>
    </row>
    <row r="150" spans="1:17" ht="15.75" thickBot="1">
      <c r="A150" s="118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18"/>
    </row>
    <row r="151" spans="1:17" ht="19.5" thickBot="1">
      <c r="A151" s="118"/>
      <c r="C151" s="122"/>
      <c r="D151" s="327" t="s">
        <v>18</v>
      </c>
      <c r="E151" s="328"/>
      <c r="F151" s="328"/>
      <c r="G151" s="328"/>
      <c r="H151" s="328"/>
      <c r="I151" s="328"/>
      <c r="J151" s="329"/>
      <c r="K151" s="255"/>
      <c r="L151" s="255"/>
      <c r="M151" s="122"/>
      <c r="N151" s="122"/>
      <c r="O151" s="122"/>
      <c r="P151" s="122"/>
      <c r="Q151" s="118"/>
    </row>
    <row r="152" spans="1:17" ht="15.75" thickBot="1">
      <c r="A152" s="118"/>
      <c r="C152" s="122"/>
      <c r="D152" s="140">
        <v>1</v>
      </c>
      <c r="E152" s="318" t="str">
        <f>+'[1]ACUM-MAYO'!A162</f>
        <v>ORDINARIA</v>
      </c>
      <c r="F152" s="319"/>
      <c r="G152" s="319"/>
      <c r="H152" s="320"/>
      <c r="I152" s="299">
        <v>17</v>
      </c>
      <c r="J152" s="300">
        <v>0.89473684210526316</v>
      </c>
      <c r="K152" s="169"/>
      <c r="L152" s="169"/>
      <c r="M152" s="122"/>
      <c r="N152" s="122"/>
      <c r="O152" s="122"/>
      <c r="P152" s="122"/>
      <c r="Q152" s="118"/>
    </row>
    <row r="153" spans="1:17" ht="19.5" customHeight="1" thickBot="1">
      <c r="A153" s="118"/>
      <c r="C153" s="122"/>
      <c r="D153" s="140">
        <v>2</v>
      </c>
      <c r="E153" s="318" t="str">
        <f>+'[1]ACUM-MAYO'!A163</f>
        <v>FUNDAMENTAL</v>
      </c>
      <c r="F153" s="319"/>
      <c r="G153" s="319"/>
      <c r="H153" s="320"/>
      <c r="I153" s="299">
        <v>2</v>
      </c>
      <c r="J153" s="301">
        <v>0.10526315789473684</v>
      </c>
      <c r="K153" s="169"/>
      <c r="L153" s="169"/>
      <c r="M153" s="122"/>
      <c r="N153" s="122"/>
      <c r="O153" s="122"/>
      <c r="P153" s="122"/>
      <c r="Q153" s="118"/>
    </row>
    <row r="154" spans="1:17" ht="15.75" thickBot="1">
      <c r="A154" s="118"/>
      <c r="C154" s="122"/>
      <c r="D154" s="254">
        <v>4</v>
      </c>
      <c r="E154" s="318" t="str">
        <f>+'[1]ACUM-MAYO'!A165</f>
        <v>RESERVADA</v>
      </c>
      <c r="F154" s="319"/>
      <c r="G154" s="319"/>
      <c r="H154" s="320"/>
      <c r="I154" s="299">
        <v>0</v>
      </c>
      <c r="J154" s="301">
        <v>0</v>
      </c>
      <c r="K154" s="169"/>
      <c r="L154" s="169"/>
      <c r="M154" s="122"/>
      <c r="N154" s="122"/>
      <c r="O154" s="122"/>
      <c r="P154" s="122"/>
      <c r="Q154" s="118"/>
    </row>
    <row r="155" spans="1:17" ht="15.75" thickBot="1">
      <c r="A155" s="118"/>
      <c r="C155" s="122"/>
      <c r="D155" s="140">
        <v>3</v>
      </c>
      <c r="E155" s="318" t="s">
        <v>26</v>
      </c>
      <c r="F155" s="319"/>
      <c r="G155" s="319"/>
      <c r="H155" s="320"/>
      <c r="I155" s="299">
        <v>0</v>
      </c>
      <c r="J155" s="302">
        <v>0</v>
      </c>
      <c r="K155" s="169"/>
      <c r="L155" s="169"/>
      <c r="M155" s="122"/>
      <c r="N155" s="122"/>
      <c r="O155" s="122"/>
      <c r="P155" s="122"/>
      <c r="Q155" s="118"/>
    </row>
    <row r="156" spans="1:17" ht="15.75" thickBot="1">
      <c r="A156" s="118"/>
      <c r="C156" s="122"/>
      <c r="D156" s="122"/>
      <c r="E156" s="122"/>
      <c r="F156" s="122"/>
      <c r="G156" s="122"/>
      <c r="H156" s="122"/>
      <c r="I156" s="142"/>
      <c r="J156" s="143"/>
      <c r="K156" s="143"/>
      <c r="L156" s="143"/>
      <c r="M156" s="122"/>
      <c r="N156" s="122"/>
      <c r="O156" s="122"/>
      <c r="P156" s="122"/>
      <c r="Q156" s="118"/>
    </row>
    <row r="157" spans="1:17" ht="16.5" thickBot="1">
      <c r="A157" s="118"/>
      <c r="C157" s="122"/>
      <c r="D157" s="132"/>
      <c r="E157" s="144"/>
      <c r="F157" s="144"/>
      <c r="G157" s="144"/>
      <c r="H157" s="163" t="s">
        <v>5</v>
      </c>
      <c r="I157" s="272">
        <f>SUM(I152:I156)</f>
        <v>19</v>
      </c>
      <c r="J157" s="145">
        <f>SUM(J152:J155)</f>
        <v>1</v>
      </c>
      <c r="K157" s="170"/>
      <c r="L157" s="170"/>
      <c r="M157" s="122"/>
      <c r="N157" s="122"/>
      <c r="O157" s="122"/>
      <c r="P157" s="122"/>
      <c r="Q157" s="118"/>
    </row>
    <row r="158" spans="1:17">
      <c r="A158" s="118"/>
      <c r="C158" s="122"/>
      <c r="D158" s="122"/>
      <c r="E158" s="122"/>
      <c r="F158" s="122"/>
      <c r="G158" s="122"/>
      <c r="H158" s="146"/>
      <c r="I158" s="122"/>
      <c r="J158" s="122"/>
      <c r="K158" s="122"/>
      <c r="L158" s="122"/>
      <c r="M158" s="122"/>
      <c r="N158" s="122"/>
      <c r="O158" s="122"/>
      <c r="P158" s="122"/>
      <c r="Q158" s="118"/>
    </row>
    <row r="159" spans="1:17" s="133" customFormat="1" ht="15.75">
      <c r="A159" s="131"/>
      <c r="B159" s="132"/>
      <c r="C159" s="132"/>
      <c r="D159" s="122"/>
      <c r="E159" s="122"/>
      <c r="F159" s="122"/>
      <c r="G159" s="122"/>
      <c r="H159" s="146"/>
      <c r="I159" s="122"/>
      <c r="J159" s="122"/>
      <c r="K159" s="122"/>
      <c r="L159" s="122"/>
      <c r="M159" s="132"/>
      <c r="N159" s="132"/>
      <c r="O159" s="132"/>
      <c r="P159" s="132"/>
      <c r="Q159" s="131"/>
    </row>
    <row r="160" spans="1:17">
      <c r="A160" s="118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18"/>
    </row>
    <row r="161" spans="1:17">
      <c r="A161" s="118"/>
      <c r="C161" s="122"/>
      <c r="D161" s="122"/>
      <c r="E161" s="122"/>
      <c r="F161" s="122"/>
      <c r="G161" s="122"/>
      <c r="H161" s="146"/>
      <c r="I161" s="122"/>
      <c r="J161" s="122"/>
      <c r="K161" s="122"/>
      <c r="L161" s="122"/>
      <c r="M161" s="122"/>
      <c r="N161" s="122"/>
      <c r="O161" s="122"/>
      <c r="P161" s="122"/>
      <c r="Q161" s="118"/>
    </row>
    <row r="162" spans="1:17">
      <c r="A162" s="118"/>
      <c r="C162" s="122"/>
      <c r="D162" s="122"/>
      <c r="E162" s="122"/>
      <c r="F162" s="122"/>
      <c r="G162" s="122"/>
      <c r="H162" s="146"/>
      <c r="I162" s="122"/>
      <c r="J162" s="122"/>
      <c r="K162" s="122"/>
      <c r="L162" s="122"/>
      <c r="M162" s="122"/>
      <c r="N162" s="122"/>
      <c r="O162" s="122"/>
      <c r="P162" s="122"/>
      <c r="Q162" s="118"/>
    </row>
    <row r="163" spans="1:17">
      <c r="A163" s="118"/>
      <c r="C163" s="122"/>
      <c r="D163" s="122"/>
      <c r="E163" s="122"/>
      <c r="F163" s="122"/>
      <c r="G163" s="122"/>
      <c r="H163" s="146"/>
      <c r="I163" s="122"/>
      <c r="J163" s="122"/>
      <c r="K163" s="122"/>
      <c r="L163" s="122"/>
      <c r="M163" s="122"/>
      <c r="N163" s="122"/>
      <c r="O163" s="122"/>
      <c r="P163" s="122"/>
      <c r="Q163" s="118"/>
    </row>
    <row r="164" spans="1:17">
      <c r="A164" s="118"/>
      <c r="C164" s="122"/>
      <c r="D164" s="122"/>
      <c r="E164" s="122"/>
      <c r="F164" s="122"/>
      <c r="G164" s="122"/>
      <c r="H164" s="146"/>
      <c r="I164" s="122"/>
      <c r="J164" s="122"/>
      <c r="K164" s="122"/>
      <c r="L164" s="122"/>
      <c r="M164" s="122"/>
      <c r="N164" s="122"/>
      <c r="O164" s="122"/>
      <c r="P164" s="122"/>
      <c r="Q164" s="118"/>
    </row>
    <row r="165" spans="1:17">
      <c r="A165" s="118"/>
      <c r="C165" s="122"/>
      <c r="D165" s="122"/>
      <c r="E165" s="122"/>
      <c r="F165" s="122"/>
      <c r="G165" s="122"/>
      <c r="H165" s="146"/>
      <c r="I165" s="122"/>
      <c r="J165" s="122"/>
      <c r="K165" s="122"/>
      <c r="L165" s="122"/>
      <c r="M165" s="122"/>
      <c r="N165" s="122"/>
      <c r="O165" s="122"/>
      <c r="P165" s="122"/>
      <c r="Q165" s="118"/>
    </row>
    <row r="166" spans="1:17">
      <c r="A166" s="118"/>
      <c r="C166" s="122"/>
      <c r="D166" s="122"/>
      <c r="E166" s="122"/>
      <c r="F166" s="122"/>
      <c r="G166" s="122"/>
      <c r="H166" s="146"/>
      <c r="I166" s="122"/>
      <c r="J166" s="122"/>
      <c r="K166" s="122"/>
      <c r="L166" s="122"/>
      <c r="M166" s="122"/>
      <c r="N166" s="122"/>
      <c r="O166" s="122"/>
      <c r="P166" s="122"/>
      <c r="Q166" s="118"/>
    </row>
    <row r="167" spans="1:17">
      <c r="A167" s="118"/>
      <c r="C167" s="122"/>
      <c r="D167" s="122"/>
      <c r="E167" s="122"/>
      <c r="F167" s="122"/>
      <c r="G167" s="122"/>
      <c r="H167" s="146"/>
      <c r="I167" s="122"/>
      <c r="J167" s="122"/>
      <c r="K167" s="122"/>
      <c r="L167" s="122"/>
      <c r="M167" s="122"/>
      <c r="N167" s="122"/>
      <c r="O167" s="122"/>
      <c r="P167" s="122"/>
      <c r="Q167" s="118"/>
    </row>
    <row r="168" spans="1:17">
      <c r="A168" s="118"/>
      <c r="C168" s="122"/>
      <c r="D168" s="122"/>
      <c r="E168" s="122"/>
      <c r="F168" s="122"/>
      <c r="G168" s="122"/>
      <c r="H168" s="146"/>
      <c r="I168" s="122"/>
      <c r="J168" s="122"/>
      <c r="K168" s="122"/>
      <c r="L168" s="122"/>
      <c r="M168" s="122"/>
      <c r="N168" s="122"/>
      <c r="O168" s="122"/>
      <c r="P168" s="122"/>
      <c r="Q168" s="118"/>
    </row>
    <row r="169" spans="1:17">
      <c r="A169" s="118"/>
      <c r="C169" s="122"/>
      <c r="D169" s="122"/>
      <c r="E169" s="122"/>
      <c r="F169" s="122"/>
      <c r="G169" s="122"/>
      <c r="H169" s="146"/>
      <c r="I169" s="122"/>
      <c r="J169" s="122"/>
      <c r="K169" s="122"/>
      <c r="L169" s="122"/>
      <c r="M169" s="122"/>
      <c r="N169" s="122"/>
      <c r="O169" s="122"/>
      <c r="P169" s="122"/>
      <c r="Q169" s="118"/>
    </row>
    <row r="170" spans="1:17">
      <c r="A170" s="118"/>
      <c r="C170" s="122"/>
      <c r="D170" s="122"/>
      <c r="E170" s="122"/>
      <c r="F170" s="122"/>
      <c r="G170" s="122"/>
      <c r="H170" s="146"/>
      <c r="I170" s="122"/>
      <c r="J170" s="122"/>
      <c r="K170" s="122"/>
      <c r="L170" s="122"/>
      <c r="M170" s="122"/>
      <c r="N170" s="122"/>
      <c r="O170" s="122"/>
      <c r="P170" s="122"/>
      <c r="Q170" s="118"/>
    </row>
    <row r="171" spans="1:17">
      <c r="A171" s="118"/>
      <c r="C171" s="122"/>
      <c r="D171" s="122"/>
      <c r="E171" s="122"/>
      <c r="F171" s="122"/>
      <c r="G171" s="122"/>
      <c r="H171" s="146"/>
      <c r="I171" s="122"/>
      <c r="J171" s="122"/>
      <c r="K171" s="122"/>
      <c r="L171" s="122"/>
      <c r="M171" s="122"/>
      <c r="N171" s="122"/>
      <c r="O171" s="122"/>
      <c r="P171" s="122"/>
      <c r="Q171" s="118"/>
    </row>
    <row r="172" spans="1:17">
      <c r="A172" s="118"/>
      <c r="C172" s="122"/>
      <c r="D172" s="122"/>
      <c r="E172" s="122"/>
      <c r="F172" s="122"/>
      <c r="G172" s="122"/>
      <c r="H172" s="146"/>
      <c r="I172" s="122"/>
      <c r="J172" s="122"/>
      <c r="K172" s="122"/>
      <c r="L172" s="122"/>
      <c r="M172" s="122"/>
      <c r="N172" s="122"/>
      <c r="O172" s="122"/>
      <c r="P172" s="122"/>
      <c r="Q172" s="118"/>
    </row>
    <row r="173" spans="1:17">
      <c r="A173" s="118"/>
      <c r="C173" s="122"/>
      <c r="D173" s="122"/>
      <c r="E173" s="122"/>
      <c r="F173" s="122"/>
      <c r="G173" s="122"/>
      <c r="H173" s="146"/>
      <c r="I173" s="122"/>
      <c r="J173" s="122"/>
      <c r="K173" s="122"/>
      <c r="L173" s="122"/>
      <c r="M173" s="122"/>
      <c r="N173" s="122"/>
      <c r="O173" s="122"/>
      <c r="P173" s="122"/>
      <c r="Q173" s="118"/>
    </row>
    <row r="174" spans="1:17">
      <c r="A174" s="118"/>
      <c r="C174" s="122"/>
      <c r="D174" s="122"/>
      <c r="E174" s="122"/>
      <c r="F174" s="122"/>
      <c r="G174" s="122"/>
      <c r="H174" s="146"/>
      <c r="I174" s="122"/>
      <c r="J174" s="122"/>
      <c r="K174" s="122"/>
      <c r="L174" s="122"/>
      <c r="M174" s="122"/>
      <c r="N174" s="122"/>
      <c r="O174" s="122"/>
      <c r="P174" s="122"/>
      <c r="Q174" s="118"/>
    </row>
    <row r="175" spans="1:17">
      <c r="A175" s="118"/>
      <c r="C175" s="122"/>
      <c r="D175" s="122"/>
      <c r="E175" s="122"/>
      <c r="F175" s="122"/>
      <c r="G175" s="122"/>
      <c r="H175" s="146"/>
      <c r="I175" s="122"/>
      <c r="J175" s="122"/>
      <c r="K175" s="122"/>
      <c r="L175" s="122"/>
      <c r="M175" s="122"/>
      <c r="N175" s="122"/>
      <c r="O175" s="122"/>
      <c r="P175" s="122"/>
      <c r="Q175" s="118"/>
    </row>
    <row r="176" spans="1:17">
      <c r="A176" s="118"/>
      <c r="C176" s="122"/>
      <c r="D176" s="122"/>
      <c r="E176" s="122"/>
      <c r="F176" s="122"/>
      <c r="G176" s="122"/>
      <c r="H176" s="146"/>
      <c r="I176" s="122"/>
      <c r="J176" s="122"/>
      <c r="K176" s="122"/>
      <c r="L176" s="122"/>
      <c r="M176" s="122"/>
      <c r="N176" s="122"/>
      <c r="O176" s="122"/>
      <c r="P176" s="122"/>
      <c r="Q176" s="118"/>
    </row>
    <row r="177" spans="1:17">
      <c r="A177" s="118"/>
      <c r="C177" s="122"/>
      <c r="D177" s="122"/>
      <c r="E177" s="122"/>
      <c r="F177" s="122"/>
      <c r="G177" s="122"/>
      <c r="H177" s="146"/>
      <c r="I177" s="122"/>
      <c r="J177" s="122"/>
      <c r="K177" s="122"/>
      <c r="L177" s="122"/>
      <c r="M177" s="122"/>
      <c r="N177" s="122"/>
      <c r="O177" s="122"/>
      <c r="P177" s="122"/>
      <c r="Q177" s="118"/>
    </row>
    <row r="178" spans="1:17">
      <c r="A178" s="118"/>
      <c r="C178" s="122"/>
      <c r="D178" s="122"/>
      <c r="E178" s="122"/>
      <c r="F178" s="122"/>
      <c r="G178" s="122"/>
      <c r="H178" s="146"/>
      <c r="I178" s="122"/>
      <c r="J178" s="122"/>
      <c r="K178" s="122"/>
      <c r="L178" s="122"/>
      <c r="M178" s="122"/>
      <c r="N178" s="122"/>
      <c r="O178" s="122"/>
      <c r="P178" s="122"/>
      <c r="Q178" s="118"/>
    </row>
    <row r="179" spans="1:17" ht="15.75" thickBot="1">
      <c r="A179" s="118"/>
      <c r="C179" s="122"/>
      <c r="D179" s="122"/>
      <c r="E179" s="122"/>
      <c r="F179" s="122"/>
      <c r="G179" s="122"/>
      <c r="H179" s="146"/>
      <c r="I179" s="122"/>
      <c r="J179" s="122"/>
      <c r="K179" s="122"/>
      <c r="L179" s="122"/>
      <c r="M179" s="122"/>
      <c r="N179" s="122"/>
      <c r="O179" s="122"/>
      <c r="P179" s="122"/>
      <c r="Q179" s="118"/>
    </row>
    <row r="180" spans="1:17" ht="19.5" thickBot="1">
      <c r="A180" s="118"/>
      <c r="C180" s="122"/>
      <c r="D180" s="327" t="s">
        <v>19</v>
      </c>
      <c r="E180" s="328"/>
      <c r="F180" s="328"/>
      <c r="G180" s="328"/>
      <c r="H180" s="328"/>
      <c r="I180" s="328"/>
      <c r="J180" s="329"/>
      <c r="K180" s="255"/>
      <c r="L180" s="255"/>
      <c r="M180" s="122"/>
      <c r="N180" s="122"/>
      <c r="O180" s="122"/>
      <c r="P180" s="122"/>
      <c r="Q180" s="118"/>
    </row>
    <row r="181" spans="1:17" ht="15.75" thickBot="1">
      <c r="A181" s="118"/>
      <c r="C181" s="122"/>
      <c r="D181" s="140">
        <v>1</v>
      </c>
      <c r="E181" s="318" t="str">
        <f>+'[1]ACUM-MAYO'!A173</f>
        <v>ECONOMICA ADMINISTRATIVA</v>
      </c>
      <c r="F181" s="319"/>
      <c r="G181" s="319"/>
      <c r="H181" s="320"/>
      <c r="I181" s="303">
        <v>19</v>
      </c>
      <c r="J181" s="282">
        <v>1</v>
      </c>
      <c r="K181" s="164"/>
      <c r="L181" s="164"/>
      <c r="M181" s="122"/>
      <c r="N181" s="122"/>
      <c r="O181" s="122"/>
      <c r="P181" s="122"/>
      <c r="Q181" s="118"/>
    </row>
    <row r="182" spans="1:17" ht="19.5" customHeight="1" thickBot="1">
      <c r="A182" s="118"/>
      <c r="C182" s="122"/>
      <c r="D182" s="140">
        <v>2</v>
      </c>
      <c r="E182" s="318" t="str">
        <f>+'[1]ACUM-MAYO'!A174</f>
        <v>TRAMITE</v>
      </c>
      <c r="F182" s="319"/>
      <c r="G182" s="319"/>
      <c r="H182" s="320"/>
      <c r="I182" s="303">
        <v>0</v>
      </c>
      <c r="J182" s="278">
        <v>0</v>
      </c>
      <c r="K182" s="164"/>
      <c r="L182" s="164"/>
      <c r="M182" s="122"/>
      <c r="N182" s="122"/>
      <c r="O182" s="122"/>
      <c r="P182" s="122"/>
      <c r="Q182" s="118"/>
    </row>
    <row r="183" spans="1:17" ht="15.75" customHeight="1" thickBot="1">
      <c r="A183" s="118"/>
      <c r="C183" s="122"/>
      <c r="D183" s="140">
        <v>3</v>
      </c>
      <c r="E183" s="318" t="str">
        <f>+'[1]ACUM-MAYO'!A175</f>
        <v>SERV. PUB.</v>
      </c>
      <c r="F183" s="319"/>
      <c r="G183" s="319"/>
      <c r="H183" s="320"/>
      <c r="I183" s="303">
        <v>0</v>
      </c>
      <c r="J183" s="278">
        <v>0</v>
      </c>
      <c r="K183" s="164"/>
      <c r="L183" s="164"/>
      <c r="M183" s="122"/>
      <c r="N183" s="122"/>
      <c r="O183" s="122"/>
      <c r="P183" s="122"/>
      <c r="Q183" s="118"/>
    </row>
    <row r="184" spans="1:17" ht="15.75" thickBot="1">
      <c r="A184" s="118"/>
      <c r="C184" s="122"/>
      <c r="D184" s="140">
        <v>4</v>
      </c>
      <c r="E184" s="318" t="str">
        <f>+'[1]ACUM-MAYO'!A176</f>
        <v>LEGAL</v>
      </c>
      <c r="F184" s="319"/>
      <c r="G184" s="319"/>
      <c r="H184" s="320"/>
      <c r="I184" s="303">
        <v>0</v>
      </c>
      <c r="J184" s="280">
        <v>0</v>
      </c>
      <c r="K184" s="164"/>
      <c r="L184" s="164"/>
      <c r="M184" s="122"/>
      <c r="N184" s="122"/>
      <c r="O184" s="122"/>
      <c r="P184" s="122"/>
      <c r="Q184" s="118"/>
    </row>
    <row r="185" spans="1:17" ht="15.75" customHeight="1" thickBot="1">
      <c r="A185" s="118"/>
      <c r="C185" s="122"/>
      <c r="D185" s="147"/>
      <c r="E185" s="148"/>
      <c r="F185" s="148"/>
      <c r="G185" s="148"/>
      <c r="H185" s="148"/>
      <c r="I185" s="148"/>
      <c r="J185" s="148"/>
      <c r="K185" s="148"/>
      <c r="L185" s="148"/>
      <c r="M185" s="122"/>
      <c r="N185" s="122"/>
      <c r="O185" s="122"/>
      <c r="P185" s="122"/>
      <c r="Q185" s="118"/>
    </row>
    <row r="186" spans="1:17" ht="16.5" thickBot="1">
      <c r="A186" s="118"/>
      <c r="C186" s="122"/>
      <c r="D186" s="132"/>
      <c r="E186" s="132"/>
      <c r="F186" s="132"/>
      <c r="G186" s="132"/>
      <c r="H186" s="134" t="s">
        <v>5</v>
      </c>
      <c r="I186" s="272">
        <v>19</v>
      </c>
      <c r="J186" s="135">
        <f>SUM(J181:J184)</f>
        <v>1</v>
      </c>
      <c r="K186" s="165"/>
      <c r="L186" s="165"/>
      <c r="M186" s="122"/>
      <c r="N186" s="122"/>
      <c r="O186" s="122"/>
      <c r="P186" s="122"/>
      <c r="Q186" s="118"/>
    </row>
    <row r="187" spans="1:17">
      <c r="A187" s="118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48"/>
      <c r="N187" s="122"/>
      <c r="O187" s="122"/>
      <c r="P187" s="122"/>
      <c r="Q187" s="118"/>
    </row>
    <row r="188" spans="1:17" s="133" customFormat="1" ht="15.75">
      <c r="A188" s="131"/>
      <c r="B188" s="132"/>
      <c r="C188" s="132"/>
      <c r="D188" s="122"/>
      <c r="E188" s="122"/>
      <c r="F188" s="122"/>
      <c r="G188" s="122"/>
      <c r="H188" s="122"/>
      <c r="I188" s="122"/>
      <c r="J188" s="122"/>
      <c r="K188" s="122"/>
      <c r="L188" s="122"/>
      <c r="M188" s="132"/>
      <c r="N188" s="132"/>
      <c r="O188" s="132"/>
      <c r="P188" s="132"/>
      <c r="Q188" s="131"/>
    </row>
    <row r="189" spans="1:17">
      <c r="A189" s="118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18"/>
    </row>
    <row r="190" spans="1:17">
      <c r="A190" s="118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18"/>
    </row>
    <row r="191" spans="1:17">
      <c r="A191" s="118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18"/>
    </row>
    <row r="192" spans="1:17">
      <c r="A192" s="118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18"/>
    </row>
    <row r="193" spans="1:17">
      <c r="A193" s="118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18"/>
    </row>
    <row r="194" spans="1:17">
      <c r="A194" s="118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18"/>
    </row>
    <row r="195" spans="1:17">
      <c r="A195" s="118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18"/>
    </row>
    <row r="196" spans="1:17">
      <c r="A196" s="118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18"/>
    </row>
    <row r="197" spans="1:17">
      <c r="A197" s="118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18"/>
    </row>
    <row r="198" spans="1:17">
      <c r="A198" s="118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18"/>
    </row>
    <row r="199" spans="1:17">
      <c r="A199" s="118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N199" s="122"/>
      <c r="O199" s="122"/>
      <c r="P199" s="122"/>
      <c r="Q199" s="118"/>
    </row>
    <row r="200" spans="1:17">
      <c r="A200" s="118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18"/>
    </row>
    <row r="201" spans="1:17">
      <c r="A201" s="118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18"/>
    </row>
    <row r="202" spans="1:17">
      <c r="A202" s="118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18"/>
    </row>
    <row r="203" spans="1:17">
      <c r="A203" s="118"/>
      <c r="C203" s="122"/>
      <c r="D203" s="148"/>
      <c r="E203" s="148"/>
      <c r="F203" s="148"/>
      <c r="G203" s="149"/>
      <c r="H203" s="146"/>
      <c r="I203" s="122"/>
      <c r="J203" s="122"/>
      <c r="K203" s="122"/>
      <c r="L203" s="122"/>
      <c r="M203" s="122"/>
      <c r="N203" s="122"/>
      <c r="O203" s="122"/>
      <c r="P203" s="122"/>
      <c r="Q203" s="118"/>
    </row>
    <row r="204" spans="1:17">
      <c r="A204" s="118"/>
      <c r="C204" s="122"/>
      <c r="D204" s="148"/>
      <c r="E204" s="148"/>
      <c r="F204" s="148"/>
      <c r="G204" s="149"/>
      <c r="H204" s="146"/>
      <c r="I204" s="122"/>
      <c r="J204" s="122"/>
      <c r="K204" s="122"/>
      <c r="L204" s="122"/>
      <c r="M204" s="122"/>
      <c r="N204" s="122"/>
      <c r="O204" s="122"/>
      <c r="P204" s="122"/>
      <c r="Q204" s="118"/>
    </row>
    <row r="205" spans="1:17">
      <c r="A205" s="118"/>
      <c r="C205" s="122"/>
      <c r="D205" s="148"/>
      <c r="E205" s="148"/>
      <c r="F205" s="148"/>
      <c r="G205" s="149"/>
      <c r="H205" s="146"/>
      <c r="I205" s="122"/>
      <c r="J205" s="122"/>
      <c r="K205" s="122"/>
      <c r="L205" s="122"/>
      <c r="M205" s="122"/>
      <c r="N205" s="122"/>
      <c r="O205" s="122"/>
      <c r="P205" s="122"/>
      <c r="Q205" s="118"/>
    </row>
    <row r="206" spans="1:17" ht="15.75" thickBot="1">
      <c r="A206" s="118"/>
      <c r="C206" s="122"/>
      <c r="D206" s="148"/>
      <c r="E206" s="148"/>
      <c r="F206" s="148"/>
      <c r="G206" s="149"/>
      <c r="H206" s="146"/>
      <c r="I206" s="122"/>
      <c r="J206" s="122"/>
      <c r="K206" s="122"/>
      <c r="L206" s="122"/>
      <c r="M206" s="122"/>
      <c r="N206" s="122"/>
      <c r="O206" s="122"/>
      <c r="P206" s="122"/>
      <c r="Q206" s="118"/>
    </row>
    <row r="207" spans="1:17" ht="19.5" thickBot="1">
      <c r="A207" s="118"/>
      <c r="C207" s="122"/>
      <c r="D207" s="327" t="s">
        <v>20</v>
      </c>
      <c r="E207" s="328"/>
      <c r="F207" s="328"/>
      <c r="G207" s="328"/>
      <c r="H207" s="328"/>
      <c r="I207" s="328"/>
      <c r="J207" s="329"/>
      <c r="K207" s="255"/>
      <c r="L207" s="255"/>
      <c r="M207" s="122"/>
      <c r="N207" s="122"/>
      <c r="O207" s="122"/>
      <c r="P207" s="122"/>
      <c r="Q207" s="118"/>
    </row>
    <row r="208" spans="1:17" ht="15.75" thickBot="1">
      <c r="A208" s="118"/>
      <c r="C208" s="122"/>
      <c r="D208" s="140">
        <v>1</v>
      </c>
      <c r="E208" s="150" t="str">
        <f>+'[1]ACUM-MAYO'!A186</f>
        <v>INFOMEX</v>
      </c>
      <c r="F208" s="151"/>
      <c r="G208" s="151"/>
      <c r="H208" s="152"/>
      <c r="I208" s="304">
        <v>13</v>
      </c>
      <c r="J208" s="305">
        <v>0.68421052631578949</v>
      </c>
      <c r="K208" s="164"/>
      <c r="L208" s="164"/>
      <c r="M208" s="122"/>
      <c r="N208" s="122"/>
      <c r="O208" s="122"/>
      <c r="P208" s="122"/>
      <c r="Q208" s="118"/>
    </row>
    <row r="209" spans="1:17" ht="19.5" customHeight="1" thickBot="1">
      <c r="A209" s="118"/>
      <c r="C209" s="122"/>
      <c r="D209" s="140">
        <v>2</v>
      </c>
      <c r="E209" s="150" t="str">
        <f>+'[1]ACUM-MAYO'!A187</f>
        <v>CORREO ELECTRONICO</v>
      </c>
      <c r="F209" s="151"/>
      <c r="G209" s="151"/>
      <c r="H209" s="152"/>
      <c r="I209" s="304">
        <v>4</v>
      </c>
      <c r="J209" s="305">
        <v>0.21052631578947367</v>
      </c>
      <c r="K209" s="164"/>
      <c r="L209" s="164"/>
      <c r="M209" s="122"/>
      <c r="N209" s="122"/>
      <c r="O209" s="122"/>
      <c r="P209" s="122"/>
      <c r="Q209" s="118"/>
    </row>
    <row r="210" spans="1:17" ht="15.75" customHeight="1" thickBot="1">
      <c r="A210" s="118"/>
      <c r="C210" s="122"/>
      <c r="D210" s="140">
        <v>3</v>
      </c>
      <c r="E210" s="150" t="str">
        <f>+'[1]ACUM-MAYO'!A188</f>
        <v>NOTIFICACIÓN PERSONAL</v>
      </c>
      <c r="F210" s="151"/>
      <c r="G210" s="151"/>
      <c r="H210" s="152"/>
      <c r="I210" s="304">
        <v>2</v>
      </c>
      <c r="J210" s="305">
        <v>0.10526315789473684</v>
      </c>
      <c r="K210" s="164"/>
      <c r="L210" s="164"/>
      <c r="M210" s="122"/>
      <c r="N210" s="122"/>
      <c r="O210" s="122"/>
      <c r="P210" s="122"/>
      <c r="Q210" s="118"/>
    </row>
    <row r="211" spans="1:17" ht="15.75" customHeight="1" thickBot="1">
      <c r="A211" s="118"/>
      <c r="C211" s="122"/>
      <c r="D211" s="140">
        <v>4</v>
      </c>
      <c r="E211" s="150" t="str">
        <f>+'[1]ACUM-MAYO'!A189</f>
        <v>LISTAS</v>
      </c>
      <c r="F211" s="151"/>
      <c r="G211" s="252"/>
      <c r="H211" s="253"/>
      <c r="I211" s="304">
        <v>0</v>
      </c>
      <c r="J211" s="305">
        <v>0</v>
      </c>
      <c r="K211" s="164"/>
      <c r="L211" s="164"/>
      <c r="M211" s="122"/>
      <c r="N211" s="153"/>
      <c r="O211" s="122"/>
      <c r="P211" s="122"/>
      <c r="Q211" s="118"/>
    </row>
    <row r="212" spans="1:17" ht="15.75" customHeight="1" thickBot="1">
      <c r="A212" s="118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53"/>
      <c r="O212" s="122"/>
      <c r="P212" s="122"/>
      <c r="Q212" s="118"/>
    </row>
    <row r="213" spans="1:17" ht="15.75" customHeight="1" thickBot="1">
      <c r="A213" s="118"/>
      <c r="C213" s="122"/>
      <c r="D213" s="132"/>
      <c r="E213" s="144"/>
      <c r="F213" s="144"/>
      <c r="G213" s="144"/>
      <c r="H213" s="134" t="s">
        <v>5</v>
      </c>
      <c r="I213" s="272">
        <f>SUM(I208:I212)</f>
        <v>19</v>
      </c>
      <c r="J213" s="135">
        <f>SUM(J208:J212)</f>
        <v>1</v>
      </c>
      <c r="K213" s="165"/>
      <c r="L213" s="165"/>
      <c r="M213" s="122"/>
      <c r="N213" s="122"/>
      <c r="O213" s="122"/>
      <c r="P213" s="122"/>
      <c r="Q213" s="118"/>
    </row>
    <row r="214" spans="1:17">
      <c r="A214" s="118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18"/>
    </row>
    <row r="215" spans="1:17" s="133" customFormat="1" ht="15.75">
      <c r="A215" s="131"/>
      <c r="B215" s="132"/>
      <c r="C215" s="132"/>
      <c r="D215" s="122"/>
      <c r="E215" s="122"/>
      <c r="F215" s="122"/>
      <c r="G215" s="122"/>
      <c r="H215" s="122"/>
      <c r="I215" s="122"/>
      <c r="J215" s="122"/>
      <c r="K215" s="122"/>
      <c r="L215" s="122"/>
      <c r="M215" s="132"/>
      <c r="N215" s="132"/>
      <c r="O215" s="132"/>
      <c r="P215" s="132"/>
      <c r="Q215" s="131"/>
    </row>
    <row r="216" spans="1:17">
      <c r="A216" s="118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18"/>
    </row>
    <row r="217" spans="1:17">
      <c r="A217" s="118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18"/>
    </row>
    <row r="218" spans="1:17">
      <c r="A218" s="118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18"/>
    </row>
    <row r="219" spans="1:17">
      <c r="A219" s="118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18"/>
    </row>
    <row r="220" spans="1:17">
      <c r="A220" s="118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18"/>
    </row>
    <row r="221" spans="1:17">
      <c r="A221" s="118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18"/>
    </row>
    <row r="222" spans="1:17">
      <c r="A222" s="118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18"/>
    </row>
    <row r="223" spans="1:17">
      <c r="A223" s="118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18"/>
    </row>
    <row r="224" spans="1:17">
      <c r="A224" s="118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18"/>
    </row>
    <row r="225" spans="1:17">
      <c r="A225" s="118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18"/>
    </row>
    <row r="226" spans="1:17">
      <c r="A226" s="118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18"/>
    </row>
    <row r="227" spans="1:17">
      <c r="A227" s="118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18"/>
    </row>
    <row r="228" spans="1:17">
      <c r="A228" s="118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18"/>
    </row>
    <row r="229" spans="1:17">
      <c r="A229" s="118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18"/>
    </row>
    <row r="230" spans="1:17">
      <c r="A230" s="118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18"/>
    </row>
    <row r="231" spans="1:17">
      <c r="A231" s="118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18"/>
    </row>
    <row r="232" spans="1:17">
      <c r="A232" s="118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18"/>
    </row>
    <row r="233" spans="1:17" ht="15.75" thickBot="1">
      <c r="A233" s="118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18"/>
    </row>
    <row r="234" spans="1:17" ht="19.5" thickBot="1">
      <c r="A234" s="118"/>
      <c r="C234" s="122"/>
      <c r="D234" s="324" t="s">
        <v>30</v>
      </c>
      <c r="E234" s="350"/>
      <c r="F234" s="350"/>
      <c r="G234" s="326"/>
      <c r="H234" s="172"/>
      <c r="I234" s="122"/>
      <c r="J234" s="122"/>
      <c r="K234" s="122"/>
      <c r="L234" s="122"/>
      <c r="M234" s="122"/>
      <c r="N234" s="122"/>
      <c r="O234" s="122"/>
      <c r="P234" s="122"/>
      <c r="Q234" s="118"/>
    </row>
    <row r="235" spans="1:17" ht="27" customHeight="1" thickBot="1">
      <c r="A235" s="118"/>
      <c r="C235" s="122"/>
      <c r="D235" s="127">
        <v>1</v>
      </c>
      <c r="E235" s="310" t="s">
        <v>31</v>
      </c>
      <c r="F235" s="311"/>
      <c r="G235" s="307">
        <v>0</v>
      </c>
      <c r="H235" s="122"/>
      <c r="I235" s="122"/>
      <c r="J235" s="122"/>
      <c r="K235" s="122"/>
      <c r="L235" s="122"/>
      <c r="M235" s="122"/>
      <c r="N235" s="122"/>
      <c r="O235" s="122"/>
      <c r="P235" s="122"/>
      <c r="Q235" s="118"/>
    </row>
    <row r="236" spans="1:17" ht="19.5" customHeight="1" thickBot="1">
      <c r="A236" s="118"/>
      <c r="C236" s="156"/>
      <c r="D236" s="127">
        <v>2</v>
      </c>
      <c r="E236" s="310" t="s">
        <v>32</v>
      </c>
      <c r="F236" s="311"/>
      <c r="G236" s="306">
        <v>14</v>
      </c>
      <c r="H236" s="122"/>
      <c r="I236" s="122"/>
      <c r="J236" s="122"/>
      <c r="K236" s="122"/>
      <c r="L236" s="122"/>
      <c r="M236" s="122"/>
      <c r="N236" s="122"/>
      <c r="O236" s="122"/>
      <c r="P236" s="122"/>
      <c r="Q236" s="118"/>
    </row>
    <row r="237" spans="1:17" ht="24" customHeight="1" thickBot="1">
      <c r="A237" s="118"/>
      <c r="C237" s="157"/>
      <c r="D237" s="127">
        <v>3</v>
      </c>
      <c r="E237" s="310" t="s">
        <v>33</v>
      </c>
      <c r="F237" s="311"/>
      <c r="G237" s="306">
        <v>2</v>
      </c>
      <c r="H237" s="122"/>
      <c r="I237" s="122"/>
      <c r="J237" s="122"/>
      <c r="K237" s="122"/>
      <c r="L237" s="122"/>
      <c r="M237" s="122"/>
      <c r="N237" s="122"/>
      <c r="O237" s="122"/>
      <c r="P237" s="118"/>
      <c r="Q237" s="159"/>
    </row>
    <row r="238" spans="1:17" ht="15.75" customHeight="1" thickBot="1">
      <c r="A238" s="118"/>
      <c r="C238" s="157"/>
      <c r="D238" s="127">
        <v>4</v>
      </c>
      <c r="E238" s="310" t="s">
        <v>34</v>
      </c>
      <c r="F238" s="311"/>
      <c r="G238" s="306">
        <v>0</v>
      </c>
      <c r="H238" s="122"/>
      <c r="I238" s="122"/>
      <c r="J238" s="122"/>
      <c r="K238" s="122"/>
      <c r="L238" s="122"/>
      <c r="M238" s="122"/>
      <c r="N238" s="122"/>
      <c r="O238" s="122"/>
      <c r="P238" s="118"/>
      <c r="Q238" s="159"/>
    </row>
    <row r="239" spans="1:17" ht="15.75" customHeight="1" thickBot="1">
      <c r="A239" s="118"/>
      <c r="C239" s="157"/>
      <c r="D239" s="127">
        <v>5</v>
      </c>
      <c r="E239" s="310" t="s">
        <v>35</v>
      </c>
      <c r="F239" s="311"/>
      <c r="G239" s="306">
        <v>0</v>
      </c>
      <c r="H239" s="122"/>
      <c r="I239" s="122"/>
      <c r="J239" s="122"/>
      <c r="K239" s="122"/>
      <c r="L239" s="122"/>
      <c r="M239" s="122"/>
      <c r="N239" s="122"/>
      <c r="O239" s="122"/>
      <c r="P239" s="118"/>
      <c r="Q239" s="159"/>
    </row>
    <row r="240" spans="1:17" ht="15.75" customHeight="1" thickBot="1">
      <c r="A240" s="118"/>
      <c r="C240" s="157"/>
      <c r="D240" s="127">
        <v>6</v>
      </c>
      <c r="E240" s="310" t="s">
        <v>36</v>
      </c>
      <c r="F240" s="311"/>
      <c r="G240" s="308">
        <v>2</v>
      </c>
      <c r="H240" s="122"/>
      <c r="I240" s="122"/>
      <c r="J240" s="122"/>
      <c r="K240" s="122"/>
      <c r="L240" s="122"/>
      <c r="M240" s="122"/>
      <c r="N240" s="122"/>
      <c r="O240" s="122"/>
      <c r="P240" s="118"/>
      <c r="Q240" s="159"/>
    </row>
    <row r="241" spans="1:17" ht="15.75" customHeight="1" thickBot="1">
      <c r="A241" s="118"/>
      <c r="C241" s="157"/>
      <c r="D241" s="127">
        <v>7</v>
      </c>
      <c r="E241" s="310" t="s">
        <v>37</v>
      </c>
      <c r="F241" s="311"/>
      <c r="G241" s="309">
        <v>0</v>
      </c>
      <c r="H241" s="122"/>
      <c r="I241" s="122"/>
      <c r="J241" s="122"/>
      <c r="K241" s="122"/>
      <c r="L241" s="122"/>
      <c r="M241" s="122"/>
      <c r="N241" s="122"/>
      <c r="O241" s="122"/>
      <c r="P241" s="118"/>
      <c r="Q241" s="159"/>
    </row>
    <row r="242" spans="1:17" ht="5.25" customHeight="1">
      <c r="A242" s="118"/>
      <c r="C242" s="157"/>
      <c r="D242" s="122"/>
      <c r="E242" s="353"/>
      <c r="F242" s="353"/>
      <c r="G242" s="256"/>
      <c r="H242" s="256"/>
      <c r="I242" s="122"/>
      <c r="J242" s="122"/>
      <c r="K242" s="122"/>
      <c r="L242" s="118"/>
      <c r="M242" s="159"/>
    </row>
    <row r="243" spans="1:17" ht="21" hidden="1" customHeight="1">
      <c r="A243" s="118"/>
      <c r="C243" s="157"/>
      <c r="D243" s="122"/>
      <c r="E243" s="122"/>
      <c r="F243" s="122"/>
      <c r="G243" s="122"/>
      <c r="H243" s="122"/>
      <c r="I243" s="122"/>
      <c r="J243" s="122"/>
      <c r="K243" s="122"/>
      <c r="L243" s="118"/>
      <c r="M243" s="159"/>
    </row>
    <row r="244" spans="1:17" ht="15.75" hidden="1" customHeight="1">
      <c r="A244" s="118"/>
      <c r="C244" s="157"/>
      <c r="D244" s="122"/>
      <c r="E244" s="122"/>
      <c r="F244" s="122"/>
      <c r="G244" s="122"/>
      <c r="H244" s="122"/>
      <c r="I244" s="122"/>
      <c r="J244" s="122"/>
      <c r="K244" s="122"/>
      <c r="L244" s="118"/>
      <c r="M244" s="159"/>
    </row>
    <row r="245" spans="1:17" ht="5.25" hidden="1" customHeight="1">
      <c r="A245" s="118"/>
      <c r="C245" s="157"/>
      <c r="D245" s="122"/>
      <c r="E245" s="122"/>
      <c r="F245" s="122"/>
      <c r="G245" s="122"/>
      <c r="H245" s="122"/>
      <c r="I245" s="122"/>
      <c r="J245" s="122"/>
      <c r="K245" s="122"/>
      <c r="L245" s="118"/>
      <c r="M245" s="159"/>
    </row>
    <row r="246" spans="1:17" ht="15.75" hidden="1" customHeight="1">
      <c r="A246" s="118"/>
      <c r="C246" s="157"/>
      <c r="D246" s="122"/>
      <c r="E246" s="122"/>
      <c r="F246" s="122"/>
      <c r="G246" s="122"/>
      <c r="H246" s="122"/>
      <c r="I246" s="122"/>
      <c r="J246" s="122"/>
      <c r="K246" s="122"/>
      <c r="L246" s="118"/>
      <c r="M246" s="159"/>
    </row>
    <row r="247" spans="1:17" ht="15.75" hidden="1" customHeight="1">
      <c r="A247" s="118"/>
      <c r="C247" s="157"/>
      <c r="D247" s="122"/>
      <c r="E247" s="122"/>
      <c r="F247" s="122"/>
      <c r="G247" s="122"/>
      <c r="H247" s="122"/>
      <c r="I247" s="122"/>
      <c r="J247" s="122"/>
      <c r="K247" s="122"/>
      <c r="L247" s="118"/>
      <c r="M247" s="159"/>
    </row>
    <row r="248" spans="1:17" ht="15.75" hidden="1" customHeight="1">
      <c r="A248" s="118"/>
      <c r="C248" s="157"/>
      <c r="D248" s="122"/>
      <c r="E248" s="122"/>
      <c r="F248" s="122"/>
      <c r="G248" s="122"/>
      <c r="H248" s="122"/>
      <c r="I248" s="122"/>
      <c r="J248" s="122"/>
      <c r="K248" s="122"/>
      <c r="L248" s="118"/>
      <c r="M248" s="159"/>
    </row>
    <row r="249" spans="1:17" ht="15.75" hidden="1" customHeight="1">
      <c r="A249" s="118"/>
      <c r="C249" s="157"/>
      <c r="D249" s="122"/>
      <c r="E249" s="122"/>
      <c r="F249" s="122"/>
      <c r="G249" s="122"/>
      <c r="H249" s="122"/>
      <c r="I249" s="122"/>
      <c r="J249" s="122"/>
      <c r="K249" s="122"/>
      <c r="L249" s="118"/>
      <c r="M249" s="159"/>
    </row>
    <row r="250" spans="1:17" ht="15.75" hidden="1" customHeight="1">
      <c r="A250" s="118"/>
      <c r="C250" s="157"/>
      <c r="D250" s="122"/>
      <c r="E250" s="122"/>
      <c r="F250" s="122"/>
      <c r="G250" s="122"/>
      <c r="H250" s="122"/>
      <c r="I250" s="122"/>
      <c r="J250" s="122"/>
      <c r="K250" s="122"/>
      <c r="L250" s="118"/>
      <c r="M250" s="159"/>
    </row>
    <row r="251" spans="1:17" ht="15.75" hidden="1" customHeight="1">
      <c r="A251" s="118"/>
      <c r="C251" s="157"/>
      <c r="D251" s="122"/>
      <c r="E251" s="122"/>
      <c r="F251" s="122"/>
      <c r="G251" s="122"/>
      <c r="H251" s="122"/>
      <c r="I251" s="122"/>
      <c r="J251" s="122"/>
      <c r="K251" s="122"/>
      <c r="L251" s="118"/>
      <c r="M251" s="159"/>
    </row>
    <row r="252" spans="1:17" ht="15.75" hidden="1" customHeight="1">
      <c r="A252" s="118"/>
      <c r="C252" s="157"/>
      <c r="D252" s="122"/>
      <c r="E252" s="122"/>
      <c r="F252" s="122"/>
      <c r="G252" s="122"/>
      <c r="H252" s="122"/>
      <c r="I252" s="122"/>
      <c r="J252" s="122"/>
      <c r="K252" s="122"/>
      <c r="L252" s="118"/>
      <c r="M252" s="159"/>
    </row>
    <row r="253" spans="1:17" ht="15.75" hidden="1" customHeight="1">
      <c r="A253" s="118"/>
      <c r="C253" s="157"/>
      <c r="D253" s="122"/>
      <c r="E253" s="122"/>
      <c r="F253" s="122"/>
      <c r="G253" s="122"/>
      <c r="H253" s="122"/>
      <c r="I253" s="122"/>
      <c r="J253" s="122"/>
      <c r="K253" s="122"/>
      <c r="L253" s="118"/>
      <c r="M253" s="159"/>
    </row>
    <row r="254" spans="1:17" ht="15.75" hidden="1" customHeight="1">
      <c r="A254" s="118"/>
      <c r="C254" s="157"/>
      <c r="D254" s="122"/>
      <c r="E254" s="122"/>
      <c r="F254" s="122"/>
      <c r="G254" s="122"/>
      <c r="H254" s="122"/>
      <c r="I254" s="122"/>
      <c r="J254" s="122"/>
      <c r="K254" s="122"/>
      <c r="L254" s="118"/>
      <c r="M254" s="159"/>
    </row>
    <row r="255" spans="1:17" ht="15.75" hidden="1" customHeight="1">
      <c r="A255" s="118"/>
      <c r="C255" s="157"/>
      <c r="D255" s="122"/>
      <c r="E255" s="122"/>
      <c r="F255" s="122"/>
      <c r="G255" s="122"/>
      <c r="H255" s="122"/>
      <c r="I255" s="122"/>
      <c r="J255" s="122"/>
      <c r="K255" s="122"/>
      <c r="L255" s="118"/>
      <c r="M255" s="159"/>
    </row>
    <row r="256" spans="1:17" ht="15.75" hidden="1" customHeight="1">
      <c r="A256" s="118"/>
      <c r="C256" s="157"/>
      <c r="D256" s="122"/>
      <c r="E256" s="122"/>
      <c r="F256" s="122"/>
      <c r="G256" s="122"/>
      <c r="H256" s="122"/>
      <c r="I256" s="122"/>
      <c r="J256" s="122"/>
      <c r="K256" s="122"/>
      <c r="L256" s="118"/>
      <c r="M256" s="159"/>
    </row>
    <row r="257" spans="1:13" ht="15.75" hidden="1" customHeight="1">
      <c r="A257" s="118"/>
      <c r="C257" s="157"/>
      <c r="D257" s="122"/>
      <c r="E257" s="122"/>
      <c r="F257" s="122"/>
      <c r="G257" s="122"/>
      <c r="H257" s="122"/>
      <c r="I257" s="122"/>
      <c r="J257" s="122"/>
      <c r="K257" s="122"/>
      <c r="L257" s="118"/>
      <c r="M257" s="159"/>
    </row>
    <row r="258" spans="1:13" ht="15.75" hidden="1" customHeight="1">
      <c r="A258" s="118"/>
      <c r="C258" s="157"/>
      <c r="D258" s="122"/>
      <c r="E258" s="122"/>
      <c r="F258" s="122"/>
      <c r="G258" s="122"/>
      <c r="H258" s="122"/>
      <c r="I258" s="122"/>
      <c r="J258" s="122"/>
      <c r="K258" s="122"/>
      <c r="L258" s="118"/>
      <c r="M258" s="159"/>
    </row>
    <row r="259" spans="1:13" ht="15.75" hidden="1" customHeight="1">
      <c r="A259" s="118"/>
      <c r="C259" s="157"/>
      <c r="D259" s="122"/>
      <c r="E259" s="122"/>
      <c r="F259" s="122"/>
      <c r="G259" s="122"/>
      <c r="H259" s="122"/>
      <c r="I259" s="122"/>
      <c r="J259" s="122"/>
      <c r="K259" s="122"/>
      <c r="L259" s="118"/>
      <c r="M259" s="159"/>
    </row>
    <row r="260" spans="1:13" ht="15.75" hidden="1" customHeight="1">
      <c r="A260" s="118"/>
      <c r="C260" s="157"/>
      <c r="D260" s="122"/>
      <c r="E260" s="122"/>
      <c r="F260" s="122"/>
      <c r="G260" s="122"/>
      <c r="H260" s="122"/>
      <c r="I260" s="122"/>
      <c r="J260" s="122"/>
      <c r="K260" s="122"/>
      <c r="L260" s="118"/>
      <c r="M260" s="159"/>
    </row>
    <row r="261" spans="1:13" ht="15.75" hidden="1" customHeight="1">
      <c r="A261" s="118"/>
      <c r="C261" s="157"/>
      <c r="D261" s="122"/>
      <c r="E261" s="122"/>
      <c r="F261" s="122"/>
      <c r="G261" s="122"/>
      <c r="H261" s="122"/>
      <c r="I261" s="122"/>
      <c r="J261" s="122"/>
      <c r="K261" s="122"/>
      <c r="L261" s="118"/>
      <c r="M261" s="159"/>
    </row>
    <row r="262" spans="1:13" ht="6" hidden="1" customHeight="1">
      <c r="A262" s="118"/>
      <c r="C262" s="157"/>
      <c r="D262" s="122"/>
      <c r="E262" s="122"/>
      <c r="F262" s="122"/>
      <c r="G262" s="122"/>
      <c r="H262" s="122"/>
      <c r="I262" s="122"/>
      <c r="J262" s="122"/>
      <c r="K262" s="122"/>
      <c r="L262" s="118"/>
      <c r="M262" s="159"/>
    </row>
    <row r="263" spans="1:13" ht="15.75" hidden="1" customHeight="1">
      <c r="A263" s="118"/>
      <c r="C263" s="157"/>
      <c r="D263" s="122"/>
      <c r="E263" s="122"/>
      <c r="F263" s="122"/>
      <c r="G263" s="122"/>
      <c r="H263" s="122"/>
      <c r="I263" s="122"/>
      <c r="J263" s="122"/>
      <c r="K263" s="122"/>
      <c r="L263" s="118"/>
      <c r="M263" s="159"/>
    </row>
    <row r="264" spans="1:13" ht="15.75" hidden="1" customHeight="1">
      <c r="A264" s="118"/>
      <c r="C264" s="157"/>
      <c r="D264" s="122"/>
      <c r="E264" s="122"/>
      <c r="F264" s="122"/>
      <c r="G264" s="122"/>
      <c r="H264" s="122"/>
      <c r="I264" s="122"/>
      <c r="J264" s="122"/>
      <c r="K264" s="122"/>
      <c r="L264" s="118"/>
      <c r="M264" s="159"/>
    </row>
    <row r="265" spans="1:13" ht="15.75" hidden="1" customHeight="1">
      <c r="A265" s="118"/>
      <c r="C265" s="157"/>
      <c r="D265" s="122"/>
      <c r="E265" s="122"/>
      <c r="F265" s="122"/>
      <c r="G265" s="122"/>
      <c r="H265" s="122"/>
      <c r="I265" s="122"/>
      <c r="J265" s="122"/>
      <c r="K265" s="122"/>
      <c r="L265" s="118"/>
      <c r="M265" s="159"/>
    </row>
    <row r="266" spans="1:13" ht="15.75" hidden="1" customHeight="1">
      <c r="A266" s="118"/>
      <c r="C266" s="157"/>
      <c r="D266" s="122"/>
      <c r="E266" s="122"/>
      <c r="F266" s="122"/>
      <c r="G266" s="122"/>
      <c r="H266" s="122"/>
      <c r="I266" s="122"/>
      <c r="J266" s="122"/>
      <c r="K266" s="122"/>
      <c r="L266" s="118"/>
      <c r="M266" s="159"/>
    </row>
    <row r="267" spans="1:13" ht="15.75" hidden="1" customHeight="1">
      <c r="A267" s="118"/>
      <c r="C267" s="157"/>
      <c r="D267" s="122"/>
      <c r="E267" s="122"/>
      <c r="F267" s="122"/>
      <c r="G267" s="122"/>
      <c r="H267" s="122"/>
      <c r="I267" s="122"/>
      <c r="J267" s="122"/>
      <c r="K267" s="122"/>
      <c r="L267" s="118"/>
      <c r="M267" s="159"/>
    </row>
    <row r="268" spans="1:13" ht="15.75" hidden="1" customHeight="1">
      <c r="A268" s="118"/>
      <c r="C268" s="157"/>
      <c r="D268" s="122"/>
      <c r="E268" s="122"/>
      <c r="F268" s="122"/>
      <c r="G268" s="122"/>
      <c r="H268" s="122"/>
      <c r="I268" s="122"/>
      <c r="J268" s="122"/>
      <c r="K268" s="122"/>
      <c r="L268" s="118"/>
      <c r="M268" s="159"/>
    </row>
    <row r="269" spans="1:13" ht="31.5" hidden="1" customHeight="1">
      <c r="A269" s="118"/>
      <c r="C269" s="157"/>
      <c r="D269" s="122"/>
      <c r="E269" s="122"/>
      <c r="F269" s="122"/>
      <c r="G269" s="122"/>
      <c r="H269" s="122"/>
      <c r="I269" s="122"/>
      <c r="J269" s="122"/>
      <c r="K269" s="122"/>
      <c r="L269" s="118"/>
      <c r="M269" s="159"/>
    </row>
    <row r="270" spans="1:13" ht="15.75" hidden="1" customHeight="1">
      <c r="A270" s="118"/>
      <c r="C270" s="157"/>
      <c r="D270" s="122"/>
      <c r="E270" s="122"/>
      <c r="F270" s="122"/>
      <c r="G270" s="122"/>
      <c r="H270" s="122"/>
      <c r="I270" s="122"/>
      <c r="J270" s="122"/>
      <c r="K270" s="122"/>
      <c r="L270" s="118"/>
      <c r="M270" s="159"/>
    </row>
    <row r="271" spans="1:13" ht="15.75" hidden="1" customHeight="1">
      <c r="A271" s="118"/>
      <c r="C271" s="157"/>
      <c r="D271" s="122"/>
      <c r="E271" s="122"/>
      <c r="F271" s="122"/>
      <c r="G271" s="122"/>
      <c r="H271" s="122"/>
      <c r="I271" s="122"/>
      <c r="J271" s="122"/>
      <c r="K271" s="122"/>
      <c r="L271" s="118"/>
      <c r="M271" s="159"/>
    </row>
    <row r="272" spans="1:13" ht="12.75" hidden="1" customHeight="1">
      <c r="A272" s="118"/>
      <c r="C272" s="157"/>
      <c r="D272" s="122"/>
      <c r="E272" s="122"/>
      <c r="F272" s="122"/>
      <c r="G272" s="122"/>
      <c r="H272" s="122"/>
      <c r="I272" s="122"/>
      <c r="J272" s="122"/>
      <c r="K272" s="122"/>
      <c r="L272" s="118"/>
      <c r="M272" s="159"/>
    </row>
    <row r="273" spans="1:13" ht="15.75" hidden="1" customHeight="1">
      <c r="A273" s="118"/>
      <c r="C273" s="157"/>
      <c r="D273" s="122"/>
      <c r="E273" s="122"/>
      <c r="F273" s="122"/>
      <c r="G273" s="122"/>
      <c r="H273" s="122"/>
      <c r="I273" s="122"/>
      <c r="J273" s="122"/>
      <c r="K273" s="122"/>
      <c r="L273" s="118"/>
      <c r="M273" s="159"/>
    </row>
    <row r="274" spans="1:13" ht="15.75" hidden="1" customHeight="1">
      <c r="A274" s="118"/>
      <c r="C274" s="157"/>
      <c r="D274" s="122"/>
      <c r="E274" s="122"/>
      <c r="F274" s="122"/>
      <c r="G274" s="122"/>
      <c r="H274" s="122"/>
      <c r="I274" s="122"/>
      <c r="J274" s="122"/>
      <c r="K274" s="122"/>
      <c r="L274" s="118"/>
      <c r="M274" s="159"/>
    </row>
    <row r="275" spans="1:13" ht="15.75" hidden="1" customHeight="1">
      <c r="A275" s="118"/>
      <c r="C275" s="157"/>
      <c r="D275" s="122"/>
      <c r="E275" s="122"/>
      <c r="F275" s="122"/>
      <c r="G275" s="122"/>
      <c r="H275" s="122"/>
      <c r="I275" s="122"/>
      <c r="J275" s="122"/>
      <c r="K275" s="122"/>
      <c r="L275" s="118"/>
      <c r="M275" s="159"/>
    </row>
    <row r="276" spans="1:13" ht="18.75" hidden="1" customHeight="1">
      <c r="A276" s="118"/>
      <c r="C276" s="157"/>
      <c r="D276" s="122"/>
      <c r="E276" s="122"/>
      <c r="F276" s="122"/>
      <c r="G276" s="122"/>
      <c r="H276" s="122"/>
      <c r="I276" s="122"/>
      <c r="J276" s="122"/>
      <c r="K276" s="122"/>
      <c r="L276" s="118"/>
      <c r="M276" s="159"/>
    </row>
    <row r="277" spans="1:13" ht="15.75" hidden="1" customHeight="1">
      <c r="A277" s="118"/>
      <c r="C277" s="157"/>
      <c r="D277" s="122"/>
      <c r="E277" s="122"/>
      <c r="F277" s="122"/>
      <c r="G277" s="122"/>
      <c r="H277" s="122"/>
      <c r="I277" s="122"/>
      <c r="J277" s="122"/>
      <c r="K277" s="122"/>
      <c r="L277" s="118"/>
      <c r="M277" s="159"/>
    </row>
    <row r="278" spans="1:13" ht="15.75" hidden="1" customHeight="1">
      <c r="A278" s="118"/>
      <c r="C278" s="157"/>
      <c r="D278" s="122"/>
      <c r="E278" s="122"/>
      <c r="F278" s="122"/>
      <c r="G278" s="122"/>
      <c r="H278" s="122"/>
      <c r="I278" s="122"/>
      <c r="J278" s="122"/>
      <c r="K278" s="122"/>
      <c r="L278" s="118"/>
      <c r="M278" s="159"/>
    </row>
    <row r="279" spans="1:13" ht="15.75" hidden="1" customHeight="1">
      <c r="A279" s="118"/>
      <c r="C279" s="157"/>
      <c r="D279" s="122"/>
      <c r="E279" s="122"/>
      <c r="F279" s="122"/>
      <c r="G279" s="122"/>
      <c r="H279" s="122"/>
      <c r="I279" s="122"/>
      <c r="J279" s="122"/>
      <c r="K279" s="122"/>
      <c r="L279" s="118"/>
      <c r="M279" s="159"/>
    </row>
    <row r="280" spans="1:13" ht="21" hidden="1" customHeight="1">
      <c r="A280" s="118"/>
      <c r="C280" s="157"/>
      <c r="D280" s="122"/>
      <c r="E280" s="122"/>
      <c r="F280" s="122"/>
      <c r="G280" s="122"/>
      <c r="H280" s="122"/>
      <c r="I280" s="122"/>
      <c r="J280" s="122"/>
      <c r="K280" s="122"/>
      <c r="L280" s="118"/>
      <c r="M280" s="159"/>
    </row>
    <row r="281" spans="1:13" ht="15.75" hidden="1" customHeight="1">
      <c r="A281" s="118"/>
      <c r="C281" s="157"/>
      <c r="D281" s="122"/>
      <c r="E281" s="122"/>
      <c r="F281" s="122"/>
      <c r="G281" s="122"/>
      <c r="H281" s="122"/>
      <c r="I281" s="122"/>
      <c r="J281" s="122"/>
      <c r="K281" s="122"/>
      <c r="L281" s="118"/>
      <c r="M281" s="159"/>
    </row>
    <row r="282" spans="1:13" ht="27.75" hidden="1" customHeight="1">
      <c r="A282" s="118"/>
      <c r="C282" s="157"/>
      <c r="D282" s="122"/>
      <c r="E282" s="122"/>
      <c r="F282" s="122"/>
      <c r="G282" s="122"/>
      <c r="H282" s="122"/>
      <c r="I282" s="122"/>
      <c r="J282" s="122"/>
      <c r="K282" s="122"/>
      <c r="L282" s="118"/>
      <c r="M282" s="159"/>
    </row>
    <row r="283" spans="1:13" ht="15.75" hidden="1" customHeight="1">
      <c r="A283" s="118"/>
      <c r="C283" s="157"/>
      <c r="D283" s="122"/>
      <c r="E283" s="122"/>
      <c r="F283" s="122"/>
      <c r="G283" s="122"/>
      <c r="H283" s="122"/>
      <c r="I283" s="122"/>
      <c r="J283" s="122"/>
      <c r="K283" s="122"/>
      <c r="L283" s="118"/>
      <c r="M283" s="159"/>
    </row>
    <row r="284" spans="1:13" ht="15.75" hidden="1" customHeight="1">
      <c r="A284" s="118"/>
      <c r="C284" s="157"/>
      <c r="D284" s="122"/>
      <c r="E284" s="122"/>
      <c r="F284" s="122"/>
      <c r="G284" s="122"/>
      <c r="H284" s="122"/>
      <c r="I284" s="122"/>
      <c r="J284" s="122"/>
      <c r="K284" s="122"/>
      <c r="L284" s="118"/>
      <c r="M284" s="159"/>
    </row>
    <row r="285" spans="1:13" ht="15.75" hidden="1" customHeight="1">
      <c r="A285" s="118"/>
      <c r="C285" s="157"/>
      <c r="D285" s="122"/>
      <c r="E285" s="122"/>
      <c r="F285" s="122"/>
      <c r="G285" s="122"/>
      <c r="H285" s="122"/>
      <c r="I285" s="122"/>
      <c r="J285" s="122"/>
      <c r="K285" s="122"/>
      <c r="L285" s="118"/>
      <c r="M285" s="159"/>
    </row>
    <row r="286" spans="1:13" ht="15.75" hidden="1" customHeight="1">
      <c r="A286" s="118"/>
      <c r="C286" s="157"/>
      <c r="D286" s="122"/>
      <c r="E286" s="122"/>
      <c r="F286" s="122"/>
      <c r="G286" s="122"/>
      <c r="H286" s="122"/>
      <c r="I286" s="122"/>
      <c r="J286" s="122"/>
      <c r="K286" s="122"/>
      <c r="L286" s="118"/>
      <c r="M286" s="159"/>
    </row>
    <row r="287" spans="1:13" ht="17.25" hidden="1" customHeight="1">
      <c r="A287" s="118"/>
      <c r="C287" s="157"/>
      <c r="D287" s="122"/>
      <c r="E287" s="122"/>
      <c r="F287" s="122"/>
      <c r="G287" s="122"/>
      <c r="H287" s="122"/>
      <c r="I287" s="122"/>
      <c r="J287" s="122"/>
      <c r="K287" s="122"/>
      <c r="L287" s="118"/>
      <c r="M287" s="159"/>
    </row>
    <row r="288" spans="1:13" ht="15.75" hidden="1" customHeight="1">
      <c r="A288" s="118"/>
      <c r="C288" s="157"/>
      <c r="D288" s="122"/>
      <c r="E288" s="122"/>
      <c r="F288" s="122"/>
      <c r="G288" s="122"/>
      <c r="H288" s="122"/>
      <c r="I288" s="122"/>
      <c r="J288" s="122"/>
      <c r="K288" s="122"/>
      <c r="L288" s="118"/>
      <c r="M288" s="159"/>
    </row>
    <row r="289" spans="1:17" ht="15.75" hidden="1" customHeight="1">
      <c r="A289" s="118"/>
      <c r="C289" s="157"/>
      <c r="D289" s="122"/>
      <c r="E289" s="122"/>
      <c r="F289" s="122"/>
      <c r="G289" s="122"/>
      <c r="H289" s="122"/>
      <c r="I289" s="122"/>
      <c r="J289" s="122"/>
      <c r="K289" s="122"/>
      <c r="L289" s="118"/>
      <c r="M289" s="159"/>
    </row>
    <row r="290" spans="1:17" ht="15.75" hidden="1" customHeight="1">
      <c r="A290" s="118"/>
      <c r="C290" s="157"/>
      <c r="D290" s="122"/>
      <c r="E290" s="122"/>
      <c r="F290" s="122"/>
      <c r="G290" s="122"/>
      <c r="H290" s="122"/>
      <c r="I290" s="122"/>
      <c r="J290" s="122"/>
      <c r="K290" s="122"/>
      <c r="L290" s="118"/>
      <c r="M290" s="159"/>
    </row>
    <row r="291" spans="1:17" ht="15.75" hidden="1" customHeight="1">
      <c r="A291" s="118"/>
      <c r="C291" s="157"/>
      <c r="D291" s="122"/>
      <c r="E291" s="122"/>
      <c r="F291" s="122"/>
      <c r="G291" s="122"/>
      <c r="H291" s="122"/>
      <c r="I291" s="122"/>
      <c r="J291" s="122"/>
      <c r="K291" s="122"/>
      <c r="L291" s="118"/>
      <c r="M291" s="159"/>
    </row>
    <row r="292" spans="1:17" ht="5.25" customHeight="1" thickBot="1">
      <c r="A292" s="118"/>
      <c r="L292" s="118"/>
      <c r="M292" s="159"/>
    </row>
    <row r="293" spans="1:17" ht="15.75" customHeight="1" thickBot="1">
      <c r="A293" s="118"/>
      <c r="C293" s="157"/>
      <c r="D293" s="122"/>
      <c r="E293" s="351" t="s">
        <v>5</v>
      </c>
      <c r="F293" s="352"/>
      <c r="G293" s="173">
        <f>SUM(G235:G241)</f>
        <v>18</v>
      </c>
      <c r="H293" s="122"/>
      <c r="I293" s="122"/>
      <c r="J293" s="122"/>
      <c r="K293" s="122"/>
      <c r="L293" s="122"/>
      <c r="M293" s="122"/>
      <c r="N293" s="122"/>
      <c r="O293" s="122"/>
      <c r="P293" s="118"/>
      <c r="Q293" s="159"/>
    </row>
    <row r="294" spans="1:17" ht="15.75" customHeight="1" thickBot="1">
      <c r="A294" s="118"/>
      <c r="C294" s="157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18"/>
      <c r="Q294" s="159"/>
    </row>
    <row r="295" spans="1:17" ht="15.75" customHeight="1" thickBot="1">
      <c r="A295" s="118"/>
      <c r="B295" s="341" t="s">
        <v>21</v>
      </c>
      <c r="C295" s="342"/>
      <c r="D295" s="342"/>
      <c r="E295" s="342"/>
      <c r="F295" s="342"/>
      <c r="G295" s="342"/>
      <c r="H295" s="342"/>
      <c r="I295" s="342"/>
      <c r="J295" s="342"/>
      <c r="K295" s="342"/>
      <c r="L295" s="342"/>
      <c r="M295" s="342"/>
      <c r="N295" s="342"/>
      <c r="O295" s="342"/>
      <c r="P295" s="118"/>
      <c r="Q295" s="159"/>
    </row>
    <row r="296" spans="1:17" ht="15.75" customHeight="1">
      <c r="A296" s="118"/>
      <c r="C296" s="157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18"/>
      <c r="Q296" s="159"/>
    </row>
    <row r="297" spans="1:17" ht="15.75" customHeight="1">
      <c r="A297" s="118"/>
      <c r="C297" s="157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18"/>
      <c r="Q297" s="159"/>
    </row>
    <row r="298" spans="1:17" ht="15.75" customHeight="1">
      <c r="A298" s="118"/>
      <c r="C298" s="157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18"/>
      <c r="Q298" s="159"/>
    </row>
    <row r="299" spans="1:17" ht="15.75" customHeight="1">
      <c r="A299" s="118"/>
      <c r="C299" s="157"/>
      <c r="D299" s="122"/>
      <c r="E299" s="122"/>
      <c r="F299" s="122"/>
      <c r="G299" s="122"/>
      <c r="H299" s="133"/>
      <c r="I299" s="132"/>
      <c r="J299" s="132"/>
      <c r="K299" s="132"/>
      <c r="L299" s="132"/>
      <c r="M299" s="122"/>
      <c r="N299" s="122"/>
      <c r="O299" s="122"/>
      <c r="P299" s="118"/>
      <c r="Q299" s="159"/>
    </row>
    <row r="300" spans="1:17">
      <c r="A300" s="118"/>
      <c r="C300" s="156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18"/>
    </row>
    <row r="301" spans="1:17" s="133" customFormat="1" ht="15.75">
      <c r="A301" s="131"/>
      <c r="B301" s="132"/>
      <c r="C301" s="132"/>
      <c r="D301" s="122"/>
      <c r="E301" s="122"/>
      <c r="F301" s="122"/>
      <c r="G301" s="122"/>
      <c r="H301" s="122"/>
      <c r="I301" s="122"/>
      <c r="J301" s="122"/>
      <c r="K301" s="122"/>
      <c r="L301" s="122"/>
      <c r="M301" s="132"/>
      <c r="N301" s="132"/>
      <c r="O301" s="132"/>
      <c r="P301" s="132"/>
      <c r="Q301" s="131"/>
    </row>
    <row r="302" spans="1:17">
      <c r="A302" s="118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18"/>
    </row>
    <row r="303" spans="1:17" ht="15.75" thickBot="1">
      <c r="A303" s="118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18"/>
    </row>
    <row r="304" spans="1:17" ht="24" customHeight="1" thickBot="1">
      <c r="A304" s="118"/>
      <c r="P304" s="160"/>
      <c r="Q304" s="158"/>
    </row>
    <row r="305" spans="1:17">
      <c r="A305" s="118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18"/>
    </row>
    <row r="306" spans="1:17">
      <c r="A306" s="118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18"/>
    </row>
    <row r="307" spans="1:17">
      <c r="A307" s="118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18"/>
    </row>
    <row r="308" spans="1:17">
      <c r="A308" s="118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18"/>
    </row>
    <row r="309" spans="1:17">
      <c r="A309" s="118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18"/>
    </row>
    <row r="310" spans="1:17">
      <c r="A310" s="118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18"/>
    </row>
    <row r="311" spans="1:17">
      <c r="A311" s="118"/>
      <c r="C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18"/>
    </row>
    <row r="312" spans="1:17">
      <c r="A312" s="118"/>
      <c r="C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18"/>
    </row>
    <row r="313" spans="1:17">
      <c r="A313" s="118"/>
      <c r="C313" s="122"/>
      <c r="D313" s="118"/>
      <c r="E313" s="118"/>
      <c r="F313" s="118"/>
      <c r="G313" s="118"/>
      <c r="H313" s="122"/>
      <c r="I313" s="122"/>
      <c r="J313" s="122"/>
      <c r="K313" s="122"/>
      <c r="L313" s="122"/>
      <c r="M313" s="122"/>
      <c r="N313" s="122"/>
      <c r="O313" s="122"/>
      <c r="P313" s="122"/>
      <c r="Q313" s="118"/>
    </row>
    <row r="314" spans="1:17">
      <c r="A314" s="118"/>
      <c r="C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18"/>
    </row>
    <row r="315" spans="1:17">
      <c r="A315" s="118"/>
      <c r="C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18"/>
    </row>
    <row r="316" spans="1:17">
      <c r="A316" s="118"/>
      <c r="C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18"/>
    </row>
    <row r="317" spans="1:17">
      <c r="A317" s="118"/>
      <c r="C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18"/>
    </row>
    <row r="318" spans="1:17">
      <c r="A318" s="118"/>
      <c r="C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18"/>
    </row>
    <row r="319" spans="1:17">
      <c r="A319" s="118"/>
      <c r="C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18"/>
    </row>
    <row r="320" spans="1:17">
      <c r="A320" s="118"/>
      <c r="C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18"/>
    </row>
    <row r="321" spans="1:17">
      <c r="A321" s="118"/>
      <c r="C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18"/>
    </row>
    <row r="322" spans="1:17">
      <c r="A322" s="118"/>
      <c r="C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18"/>
    </row>
    <row r="323" spans="1:17">
      <c r="A323" s="118"/>
      <c r="C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18"/>
    </row>
    <row r="324" spans="1:17">
      <c r="A324" s="118"/>
      <c r="C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18"/>
    </row>
    <row r="325" spans="1:17">
      <c r="A325" s="118"/>
      <c r="C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18"/>
    </row>
    <row r="326" spans="1:17">
      <c r="A326" s="118"/>
      <c r="C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18"/>
    </row>
    <row r="327" spans="1:17">
      <c r="A327" s="118"/>
      <c r="C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18"/>
    </row>
    <row r="328" spans="1:17">
      <c r="A328" s="118"/>
      <c r="C328" s="122"/>
      <c r="M328" s="122"/>
      <c r="N328" s="122"/>
      <c r="O328" s="122"/>
      <c r="P328" s="122"/>
      <c r="Q328" s="118"/>
    </row>
    <row r="329" spans="1:17">
      <c r="A329" s="118"/>
      <c r="C329" s="122"/>
      <c r="M329" s="122"/>
      <c r="N329" s="122"/>
      <c r="O329" s="122"/>
      <c r="P329" s="122"/>
      <c r="Q329" s="118"/>
    </row>
    <row r="330" spans="1:17">
      <c r="A330" s="118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18"/>
      <c r="Q330" s="118"/>
    </row>
    <row r="331" spans="1:17">
      <c r="A331" s="159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Q331" s="159"/>
    </row>
    <row r="332" spans="1:17">
      <c r="A332" s="159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Q332" s="159"/>
    </row>
    <row r="333" spans="1:17">
      <c r="A333" s="159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Q333" s="159"/>
    </row>
    <row r="334" spans="1:17">
      <c r="A334" s="159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Q334" s="159"/>
    </row>
    <row r="335" spans="1:17">
      <c r="A335" s="159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Q335" s="159"/>
    </row>
    <row r="336" spans="1:17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</row>
    <row r="337" spans="1:3">
      <c r="A337" s="174"/>
      <c r="B337" s="174"/>
      <c r="C337" s="174"/>
    </row>
    <row r="338" spans="1:3">
      <c r="A338" s="174"/>
      <c r="B338" s="174"/>
      <c r="C338" s="174"/>
    </row>
    <row r="339" spans="1:3">
      <c r="A339" s="174"/>
      <c r="B339" s="174"/>
      <c r="C339" s="174"/>
    </row>
    <row r="340" spans="1:3">
      <c r="A340" s="174"/>
      <c r="B340" s="174"/>
      <c r="C340" s="174"/>
    </row>
    <row r="341" spans="1:3">
      <c r="A341" s="174"/>
      <c r="B341" s="174"/>
      <c r="C341" s="174"/>
    </row>
    <row r="342" spans="1:3">
      <c r="A342" s="174"/>
      <c r="B342" s="174"/>
      <c r="C342" s="174"/>
    </row>
    <row r="343" spans="1:3">
      <c r="A343" s="174"/>
      <c r="B343" s="174"/>
      <c r="C343" s="174"/>
    </row>
  </sheetData>
  <mergeCells count="53"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  <mergeCell ref="J53:L53"/>
    <mergeCell ref="J54:L54"/>
    <mergeCell ref="J55:L55"/>
    <mergeCell ref="J56:L56"/>
    <mergeCell ref="J51:L51"/>
    <mergeCell ref="J52:L52"/>
    <mergeCell ref="J61:L61"/>
    <mergeCell ref="D95:J95"/>
    <mergeCell ref="E98:H98"/>
    <mergeCell ref="J57:L57"/>
    <mergeCell ref="J58:L58"/>
    <mergeCell ref="J59:L59"/>
    <mergeCell ref="E155:H155"/>
    <mergeCell ref="D105:J105"/>
    <mergeCell ref="E132:J132"/>
    <mergeCell ref="E133:I133"/>
    <mergeCell ref="E139:J139"/>
    <mergeCell ref="E140:I140"/>
    <mergeCell ref="E144:J144"/>
    <mergeCell ref="E145:I145"/>
    <mergeCell ref="D151:J151"/>
    <mergeCell ref="E152:H152"/>
    <mergeCell ref="E153:H153"/>
    <mergeCell ref="E154:H154"/>
    <mergeCell ref="E239:F239"/>
    <mergeCell ref="D180:J180"/>
    <mergeCell ref="E181:H181"/>
    <mergeCell ref="E182:H182"/>
    <mergeCell ref="E183:H183"/>
    <mergeCell ref="E184:H184"/>
    <mergeCell ref="D207:J207"/>
    <mergeCell ref="D234:G234"/>
    <mergeCell ref="E235:F235"/>
    <mergeCell ref="E236:F236"/>
    <mergeCell ref="E237:F237"/>
    <mergeCell ref="E238:F238"/>
    <mergeCell ref="E240:F240"/>
    <mergeCell ref="E241:F241"/>
    <mergeCell ref="E242:F242"/>
    <mergeCell ref="E293:F293"/>
    <mergeCell ref="B295:O295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3"/>
  <sheetViews>
    <sheetView tabSelected="1" zoomScale="88" zoomScaleNormal="88" workbookViewId="0">
      <selection activeCell="B14" sqref="B14:O14"/>
    </sheetView>
  </sheetViews>
  <sheetFormatPr baseColWidth="10" defaultRowHeight="15"/>
  <cols>
    <col min="1" max="1" width="3.5703125" style="117" customWidth="1"/>
    <col min="2" max="2" width="6.7109375" style="122" customWidth="1"/>
    <col min="3" max="3" width="22.140625" style="117" customWidth="1"/>
    <col min="4" max="4" width="15.7109375" style="117" customWidth="1"/>
    <col min="5" max="5" width="26" style="117" customWidth="1"/>
    <col min="6" max="6" width="31.42578125" style="117" customWidth="1"/>
    <col min="7" max="7" width="26.42578125" style="117" customWidth="1"/>
    <col min="8" max="8" width="17.42578125" style="117" customWidth="1"/>
    <col min="9" max="9" width="19.140625" style="117" customWidth="1"/>
    <col min="10" max="10" width="15.85546875" style="117" customWidth="1"/>
    <col min="11" max="11" width="14.7109375" style="117" customWidth="1"/>
    <col min="12" max="12" width="14" style="117" customWidth="1"/>
    <col min="13" max="13" width="17.85546875" style="117" customWidth="1"/>
    <col min="14" max="14" width="12.140625" style="117" customWidth="1"/>
    <col min="15" max="15" width="14.140625" style="117" customWidth="1"/>
    <col min="16" max="16" width="2.5703125" style="117" hidden="1" customWidth="1"/>
    <col min="17" max="17" width="3.5703125" style="117" customWidth="1"/>
    <col min="18" max="16384" width="11.42578125" style="117"/>
  </cols>
  <sheetData>
    <row r="1" spans="1:17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8"/>
    </row>
    <row r="3" spans="1:17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8"/>
    </row>
    <row r="4" spans="1:17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8"/>
    </row>
    <row r="5" spans="1:17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8"/>
    </row>
    <row r="6" spans="1:17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8"/>
    </row>
    <row r="7" spans="1:17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8"/>
    </row>
    <row r="8" spans="1:17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8"/>
    </row>
    <row r="9" spans="1:17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8"/>
    </row>
    <row r="10" spans="1:17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8"/>
    </row>
    <row r="11" spans="1:17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8"/>
    </row>
    <row r="12" spans="1:17" ht="15.75" thickBo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50.25" customHeight="1">
      <c r="A13" s="118"/>
      <c r="B13" s="333" t="s">
        <v>28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120"/>
      <c r="Q13" s="118"/>
    </row>
    <row r="14" spans="1:17" ht="43.5" customHeight="1" thickBot="1">
      <c r="A14" s="118"/>
      <c r="B14" s="335" t="s">
        <v>43</v>
      </c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121"/>
      <c r="Q14" s="118"/>
    </row>
    <row r="15" spans="1:17">
      <c r="A15" s="118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18"/>
    </row>
    <row r="16" spans="1:17">
      <c r="A16" s="118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18"/>
    </row>
    <row r="17" spans="1:18">
      <c r="A17" s="118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18"/>
    </row>
    <row r="18" spans="1:18">
      <c r="A18" s="118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18"/>
    </row>
    <row r="19" spans="1:18" ht="15.75" thickBot="1">
      <c r="A19" s="118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18"/>
    </row>
    <row r="20" spans="1:18" ht="20.25" customHeight="1" thickBot="1">
      <c r="A20" s="118"/>
      <c r="C20" s="338" t="s">
        <v>0</v>
      </c>
      <c r="D20" s="339"/>
      <c r="E20" s="339"/>
      <c r="F20" s="340"/>
      <c r="G20" s="175"/>
      <c r="H20" s="338" t="s">
        <v>1</v>
      </c>
      <c r="I20" s="339"/>
      <c r="J20" s="339"/>
      <c r="K20" s="339"/>
      <c r="L20" s="340"/>
      <c r="M20" s="171"/>
      <c r="N20" s="171"/>
      <c r="O20" s="171"/>
      <c r="P20" s="122"/>
      <c r="Q20" s="118"/>
      <c r="R20" s="123"/>
    </row>
    <row r="21" spans="1:18" s="126" customFormat="1" ht="15.75" thickBot="1">
      <c r="A21" s="124"/>
      <c r="B21" s="125"/>
      <c r="C21" s="176" t="s">
        <v>2</v>
      </c>
      <c r="D21" s="177" t="s">
        <v>3</v>
      </c>
      <c r="E21" s="178" t="s">
        <v>4</v>
      </c>
      <c r="F21" s="176" t="s">
        <v>5</v>
      </c>
      <c r="G21" s="179"/>
      <c r="H21" s="178" t="s">
        <v>6</v>
      </c>
      <c r="I21" s="178" t="s">
        <v>7</v>
      </c>
      <c r="J21" s="176" t="s">
        <v>8</v>
      </c>
      <c r="K21" s="176" t="s">
        <v>9</v>
      </c>
      <c r="L21" s="176" t="s">
        <v>5</v>
      </c>
      <c r="M21" s="125"/>
      <c r="N21" s="125"/>
      <c r="O21" s="125"/>
      <c r="P21" s="124"/>
      <c r="Q21" s="124"/>
    </row>
    <row r="22" spans="1:18" ht="16.5" thickBot="1">
      <c r="A22" s="118"/>
      <c r="C22" s="354">
        <v>7</v>
      </c>
      <c r="D22" s="355">
        <v>0</v>
      </c>
      <c r="E22" s="355">
        <v>1</v>
      </c>
      <c r="F22" s="356">
        <v>8</v>
      </c>
      <c r="G22" s="181"/>
      <c r="H22" s="361">
        <v>7</v>
      </c>
      <c r="I22" s="361">
        <v>1</v>
      </c>
      <c r="J22" s="361">
        <v>0</v>
      </c>
      <c r="K22" s="361">
        <v>0</v>
      </c>
      <c r="L22" s="362">
        <v>8</v>
      </c>
      <c r="M22" s="122"/>
      <c r="N22" s="122"/>
      <c r="O22" s="130"/>
      <c r="P22" s="118"/>
      <c r="Q22" s="118"/>
    </row>
    <row r="23" spans="1:18" ht="16.5" thickBot="1">
      <c r="A23" s="118"/>
      <c r="C23" s="357">
        <v>0.875</v>
      </c>
      <c r="D23" s="358">
        <v>0</v>
      </c>
      <c r="E23" s="359">
        <v>0.125</v>
      </c>
      <c r="F23" s="360">
        <v>1</v>
      </c>
      <c r="G23" s="181"/>
      <c r="H23" s="363">
        <v>0.875</v>
      </c>
      <c r="I23" s="363">
        <v>0.125</v>
      </c>
      <c r="J23" s="363">
        <v>0</v>
      </c>
      <c r="K23" s="363">
        <v>0</v>
      </c>
      <c r="L23" s="364">
        <v>1</v>
      </c>
      <c r="M23" s="122"/>
      <c r="N23" s="122"/>
      <c r="O23" s="130"/>
      <c r="P23" s="118"/>
      <c r="Q23" s="118"/>
    </row>
    <row r="24" spans="1:18">
      <c r="A24" s="118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30"/>
      <c r="O24" s="130"/>
      <c r="P24" s="130"/>
      <c r="Q24" s="118"/>
      <c r="R24" s="123"/>
    </row>
    <row r="25" spans="1:18">
      <c r="A25" s="118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30"/>
      <c r="N25" s="130"/>
      <c r="O25" s="130"/>
      <c r="P25" s="130"/>
      <c r="Q25" s="118"/>
      <c r="R25" s="123"/>
    </row>
    <row r="26" spans="1:18">
      <c r="A26" s="118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30"/>
      <c r="N26" s="130"/>
      <c r="O26" s="130"/>
      <c r="P26" s="122"/>
      <c r="Q26" s="118"/>
    </row>
    <row r="27" spans="1:18">
      <c r="A27" s="11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18"/>
    </row>
    <row r="28" spans="1:18">
      <c r="A28" s="118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18"/>
    </row>
    <row r="29" spans="1:18">
      <c r="A29" s="118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18"/>
    </row>
    <row r="30" spans="1:18">
      <c r="A30" s="118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18"/>
    </row>
    <row r="31" spans="1:18">
      <c r="A31" s="118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18"/>
    </row>
    <row r="32" spans="1:18">
      <c r="A32" s="118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18"/>
    </row>
    <row r="33" spans="1:17">
      <c r="A33" s="118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18"/>
    </row>
    <row r="34" spans="1:17">
      <c r="A34" s="118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18"/>
    </row>
    <row r="35" spans="1:17">
      <c r="A35" s="118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18"/>
    </row>
    <row r="36" spans="1:17">
      <c r="A36" s="118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18"/>
    </row>
    <row r="37" spans="1:17">
      <c r="A37" s="118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18"/>
    </row>
    <row r="38" spans="1:17">
      <c r="A38" s="118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18"/>
    </row>
    <row r="39" spans="1:17">
      <c r="A39" s="118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18"/>
    </row>
    <row r="40" spans="1:17">
      <c r="A40" s="118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18"/>
    </row>
    <row r="41" spans="1:17">
      <c r="A41" s="118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18"/>
    </row>
    <row r="42" spans="1:17">
      <c r="A42" s="118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18"/>
    </row>
    <row r="43" spans="1:17" ht="19.5" customHeight="1">
      <c r="A43" s="118"/>
      <c r="C43" s="122"/>
      <c r="D43" s="337" t="s">
        <v>10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122"/>
      <c r="O43" s="122"/>
      <c r="P43" s="122"/>
      <c r="Q43" s="118"/>
    </row>
    <row r="44" spans="1:17" ht="16.5" thickBot="1">
      <c r="A44" s="118"/>
      <c r="C44" s="122"/>
      <c r="D44" s="183">
        <v>1</v>
      </c>
      <c r="E44" s="184" t="str">
        <f>+'[1]ACUM-MAYO'!A61</f>
        <v>SE TIENE POR NO PRESENTADA ( NO CUMPLIÓ PREVENCIÓN)</v>
      </c>
      <c r="F44" s="185"/>
      <c r="G44" s="185"/>
      <c r="H44" s="185"/>
      <c r="I44" s="186"/>
      <c r="J44" s="312">
        <v>0</v>
      </c>
      <c r="K44" s="313"/>
      <c r="L44" s="314"/>
      <c r="M44" s="366">
        <v>0</v>
      </c>
      <c r="N44" s="122"/>
      <c r="O44" s="122"/>
      <c r="P44" s="122"/>
      <c r="Q44" s="118"/>
    </row>
    <row r="45" spans="1:17" ht="16.5" thickBot="1">
      <c r="A45" s="118"/>
      <c r="C45" s="122"/>
      <c r="D45" s="264">
        <v>2</v>
      </c>
      <c r="E45" s="188" t="str">
        <f>+'[1]ACUM-MAYO'!A62</f>
        <v>NO CUMPLIO CON LOS EXTREMOS DEL ARTÍCULO 79 (REQUISITOS)</v>
      </c>
      <c r="F45" s="189"/>
      <c r="G45" s="189"/>
      <c r="H45" s="189"/>
      <c r="I45" s="190"/>
      <c r="J45" s="315">
        <v>0</v>
      </c>
      <c r="K45" s="316"/>
      <c r="L45" s="317"/>
      <c r="M45" s="365">
        <v>0</v>
      </c>
      <c r="N45" s="122"/>
      <c r="O45" s="122"/>
      <c r="P45" s="122"/>
      <c r="Q45" s="118"/>
    </row>
    <row r="46" spans="1:17" ht="16.5" thickBot="1">
      <c r="A46" s="118"/>
      <c r="C46" s="122"/>
      <c r="D46" s="264">
        <v>3</v>
      </c>
      <c r="E46" s="188" t="str">
        <f>+'[1]ACUM-MAYO'!A63</f>
        <v xml:space="preserve">INCOMPETENCIA </v>
      </c>
      <c r="F46" s="189"/>
      <c r="G46" s="189"/>
      <c r="H46" s="189"/>
      <c r="I46" s="190"/>
      <c r="J46" s="315">
        <v>0</v>
      </c>
      <c r="K46" s="316"/>
      <c r="L46" s="317"/>
      <c r="M46" s="365">
        <v>0</v>
      </c>
      <c r="N46" s="122"/>
      <c r="O46" s="122"/>
      <c r="P46" s="122"/>
      <c r="Q46" s="118"/>
    </row>
    <row r="47" spans="1:17" ht="16.5" thickBot="1">
      <c r="A47" s="118"/>
      <c r="C47" s="122"/>
      <c r="D47" s="264">
        <v>4</v>
      </c>
      <c r="E47" s="188" t="str">
        <f>+'[1]ACUM-MAYO'!A64</f>
        <v>NEGATIVA POR INEXISTENCIA</v>
      </c>
      <c r="F47" s="189"/>
      <c r="G47" s="189"/>
      <c r="H47" s="189"/>
      <c r="I47" s="190"/>
      <c r="J47" s="315">
        <v>2</v>
      </c>
      <c r="K47" s="316"/>
      <c r="L47" s="317"/>
      <c r="M47" s="365">
        <v>0.25</v>
      </c>
      <c r="N47" s="122"/>
      <c r="O47" s="122"/>
      <c r="P47" s="122"/>
      <c r="Q47" s="118"/>
    </row>
    <row r="48" spans="1:17" ht="16.5" thickBot="1">
      <c r="A48" s="118"/>
      <c r="C48" s="122"/>
      <c r="D48" s="264">
        <v>5</v>
      </c>
      <c r="E48" s="188" t="str">
        <f>+'[1]ACUM-MAYO'!A65</f>
        <v>NEGATIVA CONFIDENCIAL E INEXISTENTE</v>
      </c>
      <c r="F48" s="189"/>
      <c r="G48" s="189"/>
      <c r="H48" s="189"/>
      <c r="I48" s="190"/>
      <c r="J48" s="315">
        <v>0</v>
      </c>
      <c r="K48" s="316"/>
      <c r="L48" s="317"/>
      <c r="M48" s="365">
        <v>0</v>
      </c>
      <c r="N48" s="122"/>
      <c r="O48" s="122"/>
      <c r="P48" s="122"/>
      <c r="Q48" s="118"/>
    </row>
    <row r="49" spans="1:17" ht="16.5" thickBot="1">
      <c r="A49" s="118"/>
      <c r="C49" s="122"/>
      <c r="D49" s="264">
        <v>6</v>
      </c>
      <c r="E49" s="188" t="str">
        <f>+'[1]ACUM-MAYO'!A66</f>
        <v>AFIRMATIVO</v>
      </c>
      <c r="F49" s="189"/>
      <c r="G49" s="189"/>
      <c r="H49" s="189"/>
      <c r="I49" s="190"/>
      <c r="J49" s="315">
        <v>6</v>
      </c>
      <c r="K49" s="316"/>
      <c r="L49" s="317"/>
      <c r="M49" s="365">
        <v>0.75</v>
      </c>
      <c r="N49" s="122"/>
      <c r="O49" s="122"/>
      <c r="P49" s="122"/>
      <c r="Q49" s="118"/>
    </row>
    <row r="50" spans="1:17" ht="16.5" thickBot="1">
      <c r="A50" s="118"/>
      <c r="C50" s="122"/>
      <c r="D50" s="264">
        <v>7</v>
      </c>
      <c r="E50" s="188" t="str">
        <f>+'[1]ACUM-MAYO'!A67</f>
        <v xml:space="preserve">AFIRMATIVO PARCIAL POR CONFIDENCIALIDAD </v>
      </c>
      <c r="F50" s="189"/>
      <c r="G50" s="189"/>
      <c r="H50" s="189"/>
      <c r="I50" s="190"/>
      <c r="J50" s="315">
        <v>0</v>
      </c>
      <c r="K50" s="316"/>
      <c r="L50" s="317"/>
      <c r="M50" s="365">
        <v>0</v>
      </c>
      <c r="N50" s="122"/>
      <c r="O50" s="122"/>
      <c r="P50" s="122"/>
      <c r="Q50" s="118"/>
    </row>
    <row r="51" spans="1:17" ht="16.5" thickBot="1">
      <c r="A51" s="118"/>
      <c r="C51" s="122"/>
      <c r="D51" s="264">
        <v>8</v>
      </c>
      <c r="E51" s="188" t="str">
        <f>+'[1]ACUM-MAYO'!A68</f>
        <v>NEGATIVA POR CONFIDENCIALIDAD Y RESERVADA</v>
      </c>
      <c r="F51" s="191"/>
      <c r="G51" s="192"/>
      <c r="H51" s="192"/>
      <c r="I51" s="193"/>
      <c r="J51" s="315">
        <v>0</v>
      </c>
      <c r="K51" s="316"/>
      <c r="L51" s="317"/>
      <c r="M51" s="365">
        <v>0</v>
      </c>
      <c r="N51" s="122"/>
      <c r="O51" s="122"/>
      <c r="P51" s="122"/>
      <c r="Q51" s="118"/>
    </row>
    <row r="52" spans="1:17" ht="16.5" thickBot="1">
      <c r="A52" s="118"/>
      <c r="C52" s="122"/>
      <c r="D52" s="264">
        <v>9</v>
      </c>
      <c r="E52" s="188" t="str">
        <f>+'[1]ACUM-MAYO'!A69</f>
        <v>AFIRMATIVO PARCIAL POR CONFIDENCIALIDAD E INEXISTENCIA</v>
      </c>
      <c r="F52" s="194"/>
      <c r="G52" s="192"/>
      <c r="H52" s="192"/>
      <c r="I52" s="193"/>
      <c r="J52" s="315">
        <v>0</v>
      </c>
      <c r="K52" s="316"/>
      <c r="L52" s="317"/>
      <c r="M52" s="365">
        <v>0</v>
      </c>
      <c r="N52" s="122"/>
      <c r="O52" s="122"/>
      <c r="P52" s="122"/>
      <c r="Q52" s="118"/>
    </row>
    <row r="53" spans="1:17" ht="16.5" thickBot="1">
      <c r="A53" s="118"/>
      <c r="C53" s="122"/>
      <c r="D53" s="264">
        <v>10</v>
      </c>
      <c r="E53" s="188" t="str">
        <f>+'[1]ACUM-MAYO'!A70</f>
        <v>AFIRMATIVO PARCIAL POR CONFIDENCIALIDAD, RESERVA E INEXISTENCIA</v>
      </c>
      <c r="F53" s="191"/>
      <c r="G53" s="192"/>
      <c r="H53" s="192"/>
      <c r="I53" s="193"/>
      <c r="J53" s="315">
        <v>0</v>
      </c>
      <c r="K53" s="316"/>
      <c r="L53" s="317"/>
      <c r="M53" s="365">
        <v>0</v>
      </c>
      <c r="N53" s="122"/>
      <c r="O53" s="122"/>
      <c r="P53" s="122"/>
      <c r="Q53" s="118"/>
    </row>
    <row r="54" spans="1:17" ht="16.5" thickBot="1">
      <c r="A54" s="118"/>
      <c r="C54" s="122"/>
      <c r="D54" s="264">
        <v>11</v>
      </c>
      <c r="E54" s="188" t="str">
        <f>+'[1]ACUM-MAYO'!A71</f>
        <v>AFIRMATIVO PARCIAL POR INEXISTENCIA</v>
      </c>
      <c r="F54" s="191"/>
      <c r="G54" s="192"/>
      <c r="H54" s="192"/>
      <c r="I54" s="193"/>
      <c r="J54" s="315">
        <v>0</v>
      </c>
      <c r="K54" s="316"/>
      <c r="L54" s="317"/>
      <c r="M54" s="365">
        <v>0</v>
      </c>
      <c r="N54" s="122"/>
      <c r="O54" s="122"/>
      <c r="P54" s="122"/>
      <c r="Q54" s="118"/>
    </row>
    <row r="55" spans="1:17" ht="16.5" thickBot="1">
      <c r="A55" s="118"/>
      <c r="C55" s="122"/>
      <c r="D55" s="264">
        <v>12</v>
      </c>
      <c r="E55" s="188" t="str">
        <f>+'[1]ACUM-MAYO'!A72</f>
        <v>AFIRMATIVO PARCIAL POR RESERVA</v>
      </c>
      <c r="F55" s="189"/>
      <c r="G55" s="189"/>
      <c r="H55" s="189"/>
      <c r="I55" s="190"/>
      <c r="J55" s="315">
        <v>0</v>
      </c>
      <c r="K55" s="316"/>
      <c r="L55" s="317"/>
      <c r="M55" s="365">
        <v>0</v>
      </c>
      <c r="N55" s="122"/>
      <c r="O55" s="122"/>
      <c r="P55" s="122"/>
      <c r="Q55" s="118"/>
    </row>
    <row r="56" spans="1:17" ht="16.5" thickBot="1">
      <c r="A56" s="118"/>
      <c r="C56" s="122"/>
      <c r="D56" s="264">
        <v>13</v>
      </c>
      <c r="E56" s="188" t="str">
        <f>+'[1]ACUM-MAYO'!A73</f>
        <v>AFIRMATIVO PARCIAL POR RESERVA Y CONFIDENCIALIDAD</v>
      </c>
      <c r="F56" s="189"/>
      <c r="G56" s="189"/>
      <c r="H56" s="189"/>
      <c r="I56" s="190"/>
      <c r="J56" s="315">
        <v>0</v>
      </c>
      <c r="K56" s="316"/>
      <c r="L56" s="317"/>
      <c r="M56" s="365">
        <v>0</v>
      </c>
      <c r="N56" s="122"/>
      <c r="O56" s="122"/>
      <c r="P56" s="122"/>
      <c r="Q56" s="118"/>
    </row>
    <row r="57" spans="1:17" ht="16.5" thickBot="1">
      <c r="A57" s="118"/>
      <c r="C57" s="122"/>
      <c r="D57" s="264">
        <v>14</v>
      </c>
      <c r="E57" s="188" t="str">
        <f>+'[1]ACUM-MAYO'!A74</f>
        <v>AFIRMATIVO PARCIAL POR RESERVA E INEXISTENCIA</v>
      </c>
      <c r="F57" s="189"/>
      <c r="G57" s="189"/>
      <c r="H57" s="189"/>
      <c r="I57" s="190"/>
      <c r="J57" s="315">
        <v>0</v>
      </c>
      <c r="K57" s="316"/>
      <c r="L57" s="317"/>
      <c r="M57" s="365">
        <v>0</v>
      </c>
      <c r="N57" s="122"/>
      <c r="O57" s="122"/>
      <c r="P57" s="122"/>
      <c r="Q57" s="118"/>
    </row>
    <row r="58" spans="1:17" ht="16.5" thickBot="1">
      <c r="A58" s="118"/>
      <c r="C58" s="122"/>
      <c r="D58" s="264">
        <v>15</v>
      </c>
      <c r="E58" s="188" t="str">
        <f>+'[1]ACUM-MAYO'!A75</f>
        <v>NEGATIVA  POR RESERVA</v>
      </c>
      <c r="F58" s="189"/>
      <c r="G58" s="189"/>
      <c r="H58" s="189"/>
      <c r="I58" s="190"/>
      <c r="J58" s="315">
        <v>0</v>
      </c>
      <c r="K58" s="316"/>
      <c r="L58" s="317"/>
      <c r="M58" s="365">
        <v>0</v>
      </c>
      <c r="N58" s="122"/>
      <c r="O58" s="122"/>
      <c r="P58" s="122"/>
      <c r="Q58" s="118"/>
    </row>
    <row r="59" spans="1:17" ht="16.5" thickBot="1">
      <c r="A59" s="118"/>
      <c r="C59" s="122"/>
      <c r="D59" s="264">
        <v>16</v>
      </c>
      <c r="E59" s="188" t="str">
        <f>+'[1]ACUM-MAYO'!A76</f>
        <v>PREVENCIÓN ENTRAMITE</v>
      </c>
      <c r="F59" s="189"/>
      <c r="G59" s="189"/>
      <c r="H59" s="189"/>
      <c r="I59" s="190"/>
      <c r="J59" s="315">
        <v>0</v>
      </c>
      <c r="K59" s="316"/>
      <c r="L59" s="317"/>
      <c r="M59" s="365">
        <v>0</v>
      </c>
      <c r="N59" s="122"/>
      <c r="O59" s="122"/>
      <c r="P59" s="122"/>
      <c r="Q59" s="118"/>
    </row>
    <row r="60" spans="1:17" s="133" customFormat="1" ht="16.5" thickBot="1">
      <c r="A60" s="131"/>
      <c r="B60" s="132"/>
      <c r="C60" s="132"/>
      <c r="D60" s="132"/>
      <c r="E60" s="132"/>
      <c r="F60" s="132"/>
      <c r="G60" s="132"/>
      <c r="H60" s="132"/>
      <c r="I60" s="132"/>
      <c r="N60" s="132"/>
      <c r="O60" s="132"/>
      <c r="P60" s="132"/>
      <c r="Q60" s="131"/>
    </row>
    <row r="61" spans="1:17" ht="16.5" thickBot="1">
      <c r="A61" s="118"/>
      <c r="C61" s="122"/>
      <c r="D61" s="122"/>
      <c r="E61" s="122"/>
      <c r="F61" s="122"/>
      <c r="G61" s="122"/>
      <c r="H61" s="122"/>
      <c r="I61" s="122"/>
      <c r="J61" s="330">
        <f>SUM(J44:J59)</f>
        <v>8</v>
      </c>
      <c r="K61" s="331"/>
      <c r="L61" s="332"/>
      <c r="M61" s="129">
        <f>SUM(M44:M60)</f>
        <v>1</v>
      </c>
      <c r="N61" s="122"/>
      <c r="O61" s="122"/>
      <c r="P61" s="122"/>
      <c r="Q61" s="118"/>
    </row>
    <row r="62" spans="1:17">
      <c r="A62" s="11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18"/>
    </row>
    <row r="63" spans="1:17">
      <c r="A63" s="118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18"/>
    </row>
    <row r="64" spans="1:17">
      <c r="A64" s="118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18"/>
    </row>
    <row r="65" spans="1:17">
      <c r="A65" s="118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18"/>
    </row>
    <row r="66" spans="1:17">
      <c r="A66" s="118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18"/>
    </row>
    <row r="67" spans="1:17">
      <c r="A67" s="118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18"/>
    </row>
    <row r="68" spans="1:17">
      <c r="A68" s="118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18"/>
    </row>
    <row r="69" spans="1:17">
      <c r="A69" s="118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18"/>
    </row>
    <row r="70" spans="1:17">
      <c r="A70" s="118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18"/>
    </row>
    <row r="71" spans="1:17">
      <c r="A71" s="118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18"/>
    </row>
    <row r="72" spans="1:17">
      <c r="A72" s="118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18"/>
    </row>
    <row r="73" spans="1:17">
      <c r="A73" s="118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18"/>
    </row>
    <row r="74" spans="1:17">
      <c r="A74" s="118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18"/>
    </row>
    <row r="75" spans="1:17">
      <c r="A75" s="118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18"/>
    </row>
    <row r="76" spans="1:17">
      <c r="A76" s="118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18"/>
    </row>
    <row r="77" spans="1:17">
      <c r="A77" s="118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18"/>
    </row>
    <row r="78" spans="1:17">
      <c r="A78" s="118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18"/>
    </row>
    <row r="79" spans="1:17">
      <c r="A79" s="118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18"/>
    </row>
    <row r="80" spans="1:17">
      <c r="A80" s="118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18"/>
    </row>
    <row r="81" spans="1:17">
      <c r="A81" s="118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18"/>
    </row>
    <row r="82" spans="1:17">
      <c r="A82" s="118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18"/>
    </row>
    <row r="83" spans="1:17">
      <c r="A83" s="118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18"/>
    </row>
    <row r="84" spans="1:17">
      <c r="A84" s="118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18"/>
    </row>
    <row r="85" spans="1:17">
      <c r="A85" s="118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18"/>
    </row>
    <row r="86" spans="1:17">
      <c r="A86" s="118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18"/>
    </row>
    <row r="87" spans="1:17">
      <c r="A87" s="118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18"/>
    </row>
    <row r="88" spans="1:17">
      <c r="A88" s="118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18"/>
    </row>
    <row r="89" spans="1:17">
      <c r="A89" s="118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18"/>
    </row>
    <row r="90" spans="1:17">
      <c r="A90" s="118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18"/>
    </row>
    <row r="91" spans="1:17">
      <c r="A91" s="118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18"/>
    </row>
    <row r="92" spans="1:17">
      <c r="A92" s="118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18"/>
    </row>
    <row r="93" spans="1:17">
      <c r="A93" s="118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18"/>
    </row>
    <row r="94" spans="1:17" ht="15.75" thickBot="1">
      <c r="A94" s="118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18"/>
    </row>
    <row r="95" spans="1:17" ht="19.5" customHeight="1" thickBot="1">
      <c r="A95" s="118"/>
      <c r="C95" s="122"/>
      <c r="D95" s="343" t="s">
        <v>11</v>
      </c>
      <c r="E95" s="344"/>
      <c r="F95" s="344"/>
      <c r="G95" s="344"/>
      <c r="H95" s="344"/>
      <c r="I95" s="344"/>
      <c r="J95" s="345"/>
      <c r="K95" s="288"/>
      <c r="L95" s="288"/>
      <c r="M95" s="122"/>
      <c r="N95" s="122"/>
      <c r="O95" s="122"/>
      <c r="P95" s="122"/>
      <c r="Q95" s="118"/>
    </row>
    <row r="96" spans="1:17" ht="15.75" customHeight="1" thickBot="1">
      <c r="A96" s="118"/>
      <c r="C96" s="122"/>
      <c r="D96" s="208">
        <v>1</v>
      </c>
      <c r="E96" s="195" t="s">
        <v>22</v>
      </c>
      <c r="F96" s="196"/>
      <c r="G96" s="197"/>
      <c r="H96" s="197"/>
      <c r="I96" s="367">
        <v>0</v>
      </c>
      <c r="J96" s="368">
        <v>0</v>
      </c>
      <c r="K96" s="164"/>
      <c r="L96" s="164"/>
      <c r="M96" s="122"/>
      <c r="N96" s="122"/>
      <c r="O96" s="122"/>
      <c r="P96" s="122"/>
      <c r="Q96" s="118"/>
    </row>
    <row r="97" spans="1:17" ht="15.75" customHeight="1" thickBot="1">
      <c r="A97" s="118"/>
      <c r="C97" s="122"/>
      <c r="D97" s="208">
        <v>2</v>
      </c>
      <c r="E97" s="198" t="s">
        <v>23</v>
      </c>
      <c r="F97" s="199"/>
      <c r="G97" s="197"/>
      <c r="H97" s="197"/>
      <c r="I97" s="369">
        <v>3</v>
      </c>
      <c r="J97" s="368">
        <v>0.375</v>
      </c>
      <c r="K97" s="164"/>
      <c r="L97" s="164"/>
      <c r="M97" s="122"/>
      <c r="N97" s="122"/>
      <c r="O97" s="122"/>
      <c r="P97" s="122"/>
      <c r="Q97" s="118"/>
    </row>
    <row r="98" spans="1:17" ht="37.5" customHeight="1" thickBot="1">
      <c r="A98" s="118"/>
      <c r="C98" s="122"/>
      <c r="D98" s="208">
        <v>3</v>
      </c>
      <c r="E98" s="347" t="s">
        <v>27</v>
      </c>
      <c r="F98" s="348"/>
      <c r="G98" s="348"/>
      <c r="H98" s="349"/>
      <c r="I98" s="369">
        <v>5</v>
      </c>
      <c r="J98" s="368">
        <v>0.625</v>
      </c>
      <c r="K98" s="164"/>
      <c r="L98" s="164"/>
      <c r="M98" s="122"/>
      <c r="N98" s="122"/>
      <c r="O98" s="122"/>
      <c r="P98" s="122"/>
      <c r="Q98" s="118"/>
    </row>
    <row r="99" spans="1:17" ht="15.75" customHeight="1" thickBot="1">
      <c r="A99" s="118"/>
      <c r="C99" s="122"/>
      <c r="D99" s="208">
        <v>4</v>
      </c>
      <c r="E99" s="198" t="s">
        <v>24</v>
      </c>
      <c r="F99" s="199"/>
      <c r="G99" s="197"/>
      <c r="H99" s="197"/>
      <c r="I99" s="369">
        <v>0</v>
      </c>
      <c r="J99" s="368">
        <v>0</v>
      </c>
      <c r="K99" s="164"/>
      <c r="L99" s="164"/>
      <c r="M99" s="122"/>
      <c r="N99" s="122"/>
      <c r="O99" s="122"/>
      <c r="P99" s="122"/>
      <c r="Q99" s="118"/>
    </row>
    <row r="100" spans="1:17" ht="15.75" customHeight="1" thickBot="1">
      <c r="A100" s="118"/>
      <c r="C100" s="122"/>
      <c r="D100" s="209">
        <v>5</v>
      </c>
      <c r="E100" s="198" t="s">
        <v>25</v>
      </c>
      <c r="F100" s="199"/>
      <c r="G100" s="197"/>
      <c r="H100" s="197"/>
      <c r="I100" s="367">
        <v>0</v>
      </c>
      <c r="J100" s="370">
        <v>0</v>
      </c>
      <c r="K100" s="164"/>
      <c r="L100" s="164"/>
      <c r="M100" s="122"/>
      <c r="N100" s="122"/>
      <c r="O100" s="122"/>
      <c r="P100" s="122"/>
      <c r="Q100" s="118"/>
    </row>
    <row r="101" spans="1:17" ht="15.75" customHeight="1" thickBot="1">
      <c r="A101" s="118"/>
      <c r="C101" s="122"/>
      <c r="D101" s="200"/>
      <c r="E101" s="201"/>
      <c r="F101" s="201"/>
      <c r="G101" s="207"/>
      <c r="H101" s="201"/>
      <c r="I101" s="201"/>
      <c r="J101" s="201"/>
      <c r="K101" s="122"/>
      <c r="L101" s="122"/>
      <c r="M101" s="122"/>
      <c r="N101" s="122"/>
      <c r="O101" s="122"/>
      <c r="P101" s="122"/>
      <c r="Q101" s="118"/>
    </row>
    <row r="102" spans="1:17" ht="15.75" customHeight="1" thickBot="1">
      <c r="A102" s="118"/>
      <c r="C102" s="122"/>
      <c r="D102" s="202"/>
      <c r="E102" s="202"/>
      <c r="F102" s="202"/>
      <c r="G102" s="203"/>
      <c r="H102" s="204" t="s">
        <v>5</v>
      </c>
      <c r="I102" s="205">
        <f>SUM(I96:I101)</f>
        <v>8</v>
      </c>
      <c r="J102" s="206">
        <f>SUM(J96:J101)</f>
        <v>1</v>
      </c>
      <c r="K102" s="165"/>
      <c r="L102" s="165"/>
      <c r="M102" s="122"/>
      <c r="N102" s="122"/>
      <c r="O102" s="122"/>
      <c r="P102" s="122"/>
      <c r="Q102" s="118"/>
    </row>
    <row r="103" spans="1:17">
      <c r="A103" s="118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Q103" s="118"/>
    </row>
    <row r="104" spans="1:17" s="133" customFormat="1" ht="15.75">
      <c r="A104" s="131"/>
      <c r="B104" s="132"/>
      <c r="C104" s="132"/>
      <c r="D104" s="122"/>
      <c r="E104" s="122"/>
      <c r="F104" s="122"/>
      <c r="G104" s="122"/>
      <c r="H104" s="122"/>
      <c r="I104" s="122"/>
      <c r="J104" s="122"/>
      <c r="K104" s="122"/>
      <c r="L104" s="122"/>
      <c r="M104" s="132"/>
      <c r="N104" s="132"/>
      <c r="O104" s="132"/>
      <c r="P104" s="132"/>
      <c r="Q104" s="131"/>
    </row>
    <row r="105" spans="1:17" ht="18.75">
      <c r="A105" s="118"/>
      <c r="C105" s="122"/>
      <c r="D105" s="346"/>
      <c r="E105" s="346"/>
      <c r="F105" s="346"/>
      <c r="G105" s="346"/>
      <c r="H105" s="346"/>
      <c r="I105" s="346"/>
      <c r="J105" s="346"/>
      <c r="K105" s="288"/>
      <c r="L105" s="288"/>
      <c r="M105" s="122"/>
      <c r="N105" s="122"/>
      <c r="O105" s="122"/>
      <c r="P105" s="122"/>
      <c r="Q105" s="118"/>
    </row>
    <row r="106" spans="1:17">
      <c r="A106" s="118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P106" s="122"/>
      <c r="Q106" s="118"/>
    </row>
    <row r="107" spans="1:17">
      <c r="A107" s="118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18"/>
    </row>
    <row r="108" spans="1:17">
      <c r="A108" s="118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18"/>
    </row>
    <row r="109" spans="1:17">
      <c r="A109" s="118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18"/>
    </row>
    <row r="110" spans="1:17">
      <c r="A110" s="118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18"/>
    </row>
    <row r="111" spans="1:17">
      <c r="A111" s="118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18"/>
    </row>
    <row r="112" spans="1:17">
      <c r="A112" s="118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18"/>
    </row>
    <row r="113" spans="1:17">
      <c r="A113" s="118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18"/>
    </row>
    <row r="114" spans="1:17">
      <c r="A114" s="118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 t="s">
        <v>12</v>
      </c>
      <c r="P114" s="122"/>
      <c r="Q114" s="118"/>
    </row>
    <row r="115" spans="1:17">
      <c r="A115" s="118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18"/>
    </row>
    <row r="116" spans="1:17">
      <c r="A116" s="118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18"/>
    </row>
    <row r="117" spans="1:17">
      <c r="A117" s="118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18"/>
    </row>
    <row r="118" spans="1:17">
      <c r="A118" s="118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18"/>
    </row>
    <row r="119" spans="1:17">
      <c r="A119" s="118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18"/>
    </row>
    <row r="120" spans="1:17">
      <c r="A120" s="118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18"/>
    </row>
    <row r="121" spans="1:17">
      <c r="A121" s="118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18"/>
    </row>
    <row r="122" spans="1:17">
      <c r="A122" s="118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18"/>
    </row>
    <row r="123" spans="1:17">
      <c r="A123" s="118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18"/>
    </row>
    <row r="124" spans="1:17">
      <c r="A124" s="118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18"/>
    </row>
    <row r="125" spans="1:17">
      <c r="A125" s="118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18"/>
    </row>
    <row r="126" spans="1:17">
      <c r="A126" s="118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18"/>
    </row>
    <row r="127" spans="1:17">
      <c r="A127" s="118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18"/>
    </row>
    <row r="128" spans="1:17">
      <c r="A128" s="118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18"/>
    </row>
    <row r="129" spans="1:17">
      <c r="A129" s="118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18"/>
    </row>
    <row r="130" spans="1:17">
      <c r="A130" s="118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18"/>
    </row>
    <row r="131" spans="1:17" ht="15.75" thickBot="1">
      <c r="A131" s="118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18"/>
    </row>
    <row r="132" spans="1:17" ht="19.5" thickBot="1">
      <c r="A132" s="118"/>
      <c r="C132" s="122"/>
      <c r="D132" s="122"/>
      <c r="E132" s="327" t="s">
        <v>13</v>
      </c>
      <c r="F132" s="328"/>
      <c r="G132" s="328"/>
      <c r="H132" s="328"/>
      <c r="I132" s="328"/>
      <c r="J132" s="329"/>
      <c r="K132" s="288"/>
      <c r="L132" s="288"/>
      <c r="M132" s="122"/>
      <c r="N132" s="122"/>
      <c r="O132" s="122"/>
      <c r="P132" s="122"/>
      <c r="Q132" s="118"/>
    </row>
    <row r="133" spans="1:17" ht="15.75" thickBot="1">
      <c r="A133" s="118"/>
      <c r="C133" s="122"/>
      <c r="D133" s="122"/>
      <c r="E133" s="321" t="s">
        <v>14</v>
      </c>
      <c r="F133" s="322"/>
      <c r="G133" s="322"/>
      <c r="H133" s="322"/>
      <c r="I133" s="323"/>
      <c r="J133" s="273">
        <v>33</v>
      </c>
      <c r="K133" s="166"/>
      <c r="L133" s="166"/>
      <c r="M133" s="122"/>
      <c r="N133" s="122"/>
      <c r="O133" s="122"/>
      <c r="P133" s="122"/>
      <c r="Q133" s="118"/>
    </row>
    <row r="134" spans="1:17" ht="19.5" customHeight="1" thickBot="1">
      <c r="A134" s="118"/>
      <c r="C134" s="122"/>
      <c r="D134" s="122"/>
      <c r="E134" s="122"/>
      <c r="F134" s="122"/>
      <c r="G134" s="122"/>
      <c r="H134" s="122"/>
      <c r="I134" s="137" t="s">
        <v>5</v>
      </c>
      <c r="J134" s="272">
        <v>48</v>
      </c>
      <c r="K134" s="167"/>
      <c r="L134" s="167"/>
      <c r="M134" s="122"/>
      <c r="N134" s="122"/>
      <c r="O134" s="122"/>
      <c r="P134" s="122"/>
      <c r="Q134" s="118"/>
    </row>
    <row r="135" spans="1:17" ht="15.75" customHeight="1">
      <c r="A135" s="118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18"/>
    </row>
    <row r="136" spans="1:17">
      <c r="A136" s="118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18"/>
    </row>
    <row r="137" spans="1:17">
      <c r="A137" s="118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18"/>
    </row>
    <row r="138" spans="1:17" ht="15.75" thickBot="1">
      <c r="A138" s="118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18"/>
    </row>
    <row r="139" spans="1:17" ht="19.5" thickBot="1">
      <c r="A139" s="118"/>
      <c r="C139" s="122"/>
      <c r="D139" s="122"/>
      <c r="E139" s="324" t="s">
        <v>15</v>
      </c>
      <c r="F139" s="325"/>
      <c r="G139" s="325"/>
      <c r="H139" s="325"/>
      <c r="I139" s="325"/>
      <c r="J139" s="326"/>
      <c r="K139" s="168"/>
      <c r="L139" s="168"/>
      <c r="M139" s="122"/>
      <c r="N139" s="122"/>
      <c r="O139" s="122"/>
      <c r="P139" s="122"/>
      <c r="Q139" s="118"/>
    </row>
    <row r="140" spans="1:17" ht="15.75" thickBot="1">
      <c r="A140" s="118"/>
      <c r="C140" s="122"/>
      <c r="D140" s="122"/>
      <c r="E140" s="321" t="s">
        <v>16</v>
      </c>
      <c r="F140" s="322"/>
      <c r="G140" s="322"/>
      <c r="H140" s="322"/>
      <c r="I140" s="323"/>
      <c r="J140" s="138">
        <v>0</v>
      </c>
      <c r="K140" s="147"/>
      <c r="L140" s="147"/>
      <c r="M140" s="122"/>
      <c r="N140" s="122"/>
      <c r="O140" s="122"/>
      <c r="P140" s="122"/>
      <c r="Q140" s="118"/>
    </row>
    <row r="141" spans="1:17" ht="16.5" thickBot="1">
      <c r="A141" s="118"/>
      <c r="C141" s="122"/>
      <c r="D141" s="122"/>
      <c r="E141" s="122"/>
      <c r="F141" s="122"/>
      <c r="G141" s="122"/>
      <c r="H141" s="122"/>
      <c r="I141" s="137" t="s">
        <v>5</v>
      </c>
      <c r="J141" s="272">
        <v>0</v>
      </c>
      <c r="K141" s="167"/>
      <c r="L141" s="167"/>
      <c r="M141" s="122"/>
      <c r="N141" s="122"/>
      <c r="O141" s="122"/>
      <c r="P141" s="122"/>
      <c r="Q141" s="118"/>
    </row>
    <row r="142" spans="1:17" ht="15.75" customHeight="1">
      <c r="A142" s="118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18"/>
    </row>
    <row r="143" spans="1:17" ht="15.75" thickBot="1">
      <c r="A143" s="118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18"/>
    </row>
    <row r="144" spans="1:17" ht="19.5" thickBot="1">
      <c r="A144" s="118"/>
      <c r="C144" s="122"/>
      <c r="D144" s="122"/>
      <c r="E144" s="324" t="s">
        <v>17</v>
      </c>
      <c r="F144" s="325"/>
      <c r="G144" s="325"/>
      <c r="H144" s="325"/>
      <c r="I144" s="325"/>
      <c r="J144" s="326"/>
      <c r="K144" s="168"/>
      <c r="L144" s="168"/>
      <c r="M144" s="122"/>
      <c r="N144" s="122"/>
      <c r="O144" s="122"/>
      <c r="P144" s="122"/>
      <c r="Q144" s="118"/>
    </row>
    <row r="145" spans="1:17" ht="15.75" thickBot="1">
      <c r="A145" s="118"/>
      <c r="C145" s="122"/>
      <c r="D145" s="122"/>
      <c r="E145" s="321" t="s">
        <v>17</v>
      </c>
      <c r="F145" s="322"/>
      <c r="G145" s="322"/>
      <c r="H145" s="322"/>
      <c r="I145" s="323"/>
      <c r="J145" s="138">
        <v>0</v>
      </c>
      <c r="K145" s="147"/>
      <c r="L145" s="147"/>
      <c r="M145" s="122"/>
      <c r="N145" s="122"/>
      <c r="O145" s="122"/>
      <c r="P145" s="122"/>
      <c r="Q145" s="118"/>
    </row>
    <row r="146" spans="1:17" ht="16.5" thickBot="1">
      <c r="A146" s="118"/>
      <c r="C146" s="122"/>
      <c r="D146" s="122"/>
      <c r="E146" s="139"/>
      <c r="F146" s="139"/>
      <c r="G146" s="139"/>
      <c r="H146" s="139"/>
      <c r="I146" s="137" t="s">
        <v>5</v>
      </c>
      <c r="J146" s="272">
        <f>SUM(J145)</f>
        <v>0</v>
      </c>
      <c r="K146" s="167"/>
      <c r="L146" s="167"/>
      <c r="M146" s="122"/>
      <c r="N146" s="122"/>
      <c r="O146" s="122"/>
      <c r="P146" s="122"/>
      <c r="Q146" s="118"/>
    </row>
    <row r="147" spans="1:17">
      <c r="A147" s="118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18"/>
    </row>
    <row r="148" spans="1:17">
      <c r="A148" s="118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18"/>
    </row>
    <row r="149" spans="1:17">
      <c r="A149" s="118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18"/>
    </row>
    <row r="150" spans="1:17" ht="15.75" thickBot="1">
      <c r="A150" s="118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18"/>
    </row>
    <row r="151" spans="1:17" ht="19.5" thickBot="1">
      <c r="A151" s="118"/>
      <c r="C151" s="122"/>
      <c r="D151" s="327" t="s">
        <v>18</v>
      </c>
      <c r="E151" s="328"/>
      <c r="F151" s="328"/>
      <c r="G151" s="328"/>
      <c r="H151" s="328"/>
      <c r="I151" s="328"/>
      <c r="J151" s="329"/>
      <c r="K151" s="288"/>
      <c r="L151" s="288"/>
      <c r="M151" s="122"/>
      <c r="N151" s="122"/>
      <c r="O151" s="122"/>
      <c r="P151" s="122"/>
      <c r="Q151" s="118"/>
    </row>
    <row r="152" spans="1:17" ht="15.75" thickBot="1">
      <c r="A152" s="118"/>
      <c r="C152" s="122"/>
      <c r="D152" s="140">
        <v>1</v>
      </c>
      <c r="E152" s="318" t="str">
        <f>+'[1]ACUM-MAYO'!A162</f>
        <v>ORDINARIA</v>
      </c>
      <c r="F152" s="319"/>
      <c r="G152" s="319"/>
      <c r="H152" s="320"/>
      <c r="I152" s="374">
        <v>7</v>
      </c>
      <c r="J152" s="371">
        <v>0.875</v>
      </c>
      <c r="K152" s="169"/>
      <c r="L152" s="169"/>
      <c r="M152" s="122"/>
      <c r="N152" s="122"/>
      <c r="O152" s="122"/>
      <c r="P152" s="122"/>
      <c r="Q152" s="118"/>
    </row>
    <row r="153" spans="1:17" ht="19.5" customHeight="1" thickBot="1">
      <c r="A153" s="118"/>
      <c r="C153" s="122"/>
      <c r="D153" s="140">
        <v>2</v>
      </c>
      <c r="E153" s="318" t="str">
        <f>+'[1]ACUM-MAYO'!A163</f>
        <v>FUNDAMENTAL</v>
      </c>
      <c r="F153" s="319"/>
      <c r="G153" s="319"/>
      <c r="H153" s="320"/>
      <c r="I153" s="374">
        <v>1</v>
      </c>
      <c r="J153" s="372">
        <v>0.125</v>
      </c>
      <c r="K153" s="169"/>
      <c r="L153" s="169"/>
      <c r="M153" s="122"/>
      <c r="N153" s="122"/>
      <c r="O153" s="122"/>
      <c r="P153" s="122"/>
      <c r="Q153" s="118"/>
    </row>
    <row r="154" spans="1:17" ht="15.75" thickBot="1">
      <c r="A154" s="118"/>
      <c r="C154" s="122"/>
      <c r="D154" s="289">
        <v>4</v>
      </c>
      <c r="E154" s="318" t="str">
        <f>+'[1]ACUM-MAYO'!A165</f>
        <v>RESERVADA</v>
      </c>
      <c r="F154" s="319"/>
      <c r="G154" s="319"/>
      <c r="H154" s="320"/>
      <c r="I154" s="374">
        <v>0</v>
      </c>
      <c r="J154" s="372">
        <v>0</v>
      </c>
      <c r="K154" s="169"/>
      <c r="L154" s="169"/>
      <c r="M154" s="122"/>
      <c r="N154" s="122"/>
      <c r="O154" s="122"/>
      <c r="P154" s="122"/>
      <c r="Q154" s="118"/>
    </row>
    <row r="155" spans="1:17" ht="15.75" thickBot="1">
      <c r="A155" s="118"/>
      <c r="C155" s="122"/>
      <c r="D155" s="140">
        <v>3</v>
      </c>
      <c r="E155" s="318" t="s">
        <v>26</v>
      </c>
      <c r="F155" s="319"/>
      <c r="G155" s="319"/>
      <c r="H155" s="320"/>
      <c r="I155" s="374">
        <v>0</v>
      </c>
      <c r="J155" s="373">
        <v>0</v>
      </c>
      <c r="K155" s="169"/>
      <c r="L155" s="169"/>
      <c r="M155" s="122"/>
      <c r="N155" s="122"/>
      <c r="O155" s="122"/>
      <c r="P155" s="122"/>
      <c r="Q155" s="118"/>
    </row>
    <row r="156" spans="1:17" ht="15.75" thickBot="1">
      <c r="A156" s="118"/>
      <c r="C156" s="122"/>
      <c r="D156" s="122"/>
      <c r="E156" s="122"/>
      <c r="F156" s="122"/>
      <c r="G156" s="122"/>
      <c r="H156" s="122"/>
      <c r="I156" s="142"/>
      <c r="J156" s="143"/>
      <c r="K156" s="143"/>
      <c r="L156" s="143"/>
      <c r="M156" s="122"/>
      <c r="N156" s="122"/>
      <c r="O156" s="122"/>
      <c r="P156" s="122"/>
      <c r="Q156" s="118"/>
    </row>
    <row r="157" spans="1:17" ht="16.5" thickBot="1">
      <c r="A157" s="118"/>
      <c r="C157" s="122"/>
      <c r="D157" s="132"/>
      <c r="E157" s="144"/>
      <c r="F157" s="144"/>
      <c r="G157" s="144"/>
      <c r="H157" s="163" t="s">
        <v>5</v>
      </c>
      <c r="I157" s="272">
        <f>SUM(I152:I156)</f>
        <v>8</v>
      </c>
      <c r="J157" s="145">
        <f>SUM(J152:J155)</f>
        <v>1</v>
      </c>
      <c r="K157" s="170"/>
      <c r="L157" s="170"/>
      <c r="M157" s="122"/>
      <c r="N157" s="122"/>
      <c r="O157" s="122"/>
      <c r="P157" s="122"/>
      <c r="Q157" s="118"/>
    </row>
    <row r="158" spans="1:17">
      <c r="A158" s="118"/>
      <c r="C158" s="122"/>
      <c r="D158" s="122"/>
      <c r="E158" s="122"/>
      <c r="F158" s="122"/>
      <c r="G158" s="122"/>
      <c r="H158" s="146"/>
      <c r="I158" s="122"/>
      <c r="J158" s="122"/>
      <c r="K158" s="122"/>
      <c r="L158" s="122"/>
      <c r="M158" s="122"/>
      <c r="N158" s="122"/>
      <c r="O158" s="122"/>
      <c r="P158" s="122"/>
      <c r="Q158" s="118"/>
    </row>
    <row r="159" spans="1:17" s="133" customFormat="1" ht="15.75">
      <c r="A159" s="131"/>
      <c r="B159" s="132"/>
      <c r="C159" s="132"/>
      <c r="D159" s="122"/>
      <c r="E159" s="122"/>
      <c r="F159" s="122"/>
      <c r="G159" s="122"/>
      <c r="H159" s="146"/>
      <c r="I159" s="122"/>
      <c r="J159" s="122"/>
      <c r="K159" s="122"/>
      <c r="L159" s="122"/>
      <c r="M159" s="132"/>
      <c r="N159" s="132"/>
      <c r="O159" s="132"/>
      <c r="P159" s="132"/>
      <c r="Q159" s="131"/>
    </row>
    <row r="160" spans="1:17">
      <c r="A160" s="118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18"/>
    </row>
    <row r="161" spans="1:17">
      <c r="A161" s="118"/>
      <c r="C161" s="122"/>
      <c r="D161" s="122"/>
      <c r="E161" s="122"/>
      <c r="F161" s="122"/>
      <c r="G161" s="122"/>
      <c r="H161" s="146"/>
      <c r="I161" s="122"/>
      <c r="J161" s="122"/>
      <c r="K161" s="122"/>
      <c r="L161" s="122"/>
      <c r="M161" s="122"/>
      <c r="N161" s="122"/>
      <c r="O161" s="122"/>
      <c r="P161" s="122"/>
      <c r="Q161" s="118"/>
    </row>
    <row r="162" spans="1:17">
      <c r="A162" s="118"/>
      <c r="C162" s="122"/>
      <c r="D162" s="122"/>
      <c r="E162" s="122"/>
      <c r="F162" s="122"/>
      <c r="G162" s="122"/>
      <c r="H162" s="146"/>
      <c r="I162" s="122"/>
      <c r="J162" s="122"/>
      <c r="K162" s="122"/>
      <c r="L162" s="122"/>
      <c r="M162" s="122"/>
      <c r="N162" s="122"/>
      <c r="O162" s="122"/>
      <c r="P162" s="122"/>
      <c r="Q162" s="118"/>
    </row>
    <row r="163" spans="1:17">
      <c r="A163" s="118"/>
      <c r="C163" s="122"/>
      <c r="D163" s="122"/>
      <c r="E163" s="122"/>
      <c r="F163" s="122"/>
      <c r="G163" s="122"/>
      <c r="H163" s="146"/>
      <c r="I163" s="122"/>
      <c r="J163" s="122"/>
      <c r="K163" s="122"/>
      <c r="L163" s="122"/>
      <c r="M163" s="122"/>
      <c r="N163" s="122"/>
      <c r="O163" s="122"/>
      <c r="P163" s="122"/>
      <c r="Q163" s="118"/>
    </row>
    <row r="164" spans="1:17">
      <c r="A164" s="118"/>
      <c r="C164" s="122"/>
      <c r="D164" s="122"/>
      <c r="E164" s="122"/>
      <c r="F164" s="122"/>
      <c r="G164" s="122"/>
      <c r="H164" s="146"/>
      <c r="I164" s="122"/>
      <c r="J164" s="122"/>
      <c r="K164" s="122"/>
      <c r="L164" s="122"/>
      <c r="M164" s="122"/>
      <c r="N164" s="122"/>
      <c r="O164" s="122"/>
      <c r="P164" s="122"/>
      <c r="Q164" s="118"/>
    </row>
    <row r="165" spans="1:17">
      <c r="A165" s="118"/>
      <c r="C165" s="122"/>
      <c r="D165" s="122"/>
      <c r="E165" s="122"/>
      <c r="F165" s="122"/>
      <c r="G165" s="122"/>
      <c r="H165" s="146"/>
      <c r="I165" s="122"/>
      <c r="J165" s="122"/>
      <c r="K165" s="122"/>
      <c r="L165" s="122"/>
      <c r="M165" s="122"/>
      <c r="N165" s="122"/>
      <c r="O165" s="122"/>
      <c r="P165" s="122"/>
      <c r="Q165" s="118"/>
    </row>
    <row r="166" spans="1:17">
      <c r="A166" s="118"/>
      <c r="C166" s="122"/>
      <c r="D166" s="122"/>
      <c r="E166" s="122"/>
      <c r="F166" s="122"/>
      <c r="G166" s="122"/>
      <c r="H166" s="146"/>
      <c r="I166" s="122"/>
      <c r="J166" s="122"/>
      <c r="K166" s="122"/>
      <c r="L166" s="122"/>
      <c r="M166" s="122"/>
      <c r="N166" s="122"/>
      <c r="O166" s="122"/>
      <c r="P166" s="122"/>
      <c r="Q166" s="118"/>
    </row>
    <row r="167" spans="1:17">
      <c r="A167" s="118"/>
      <c r="C167" s="122"/>
      <c r="D167" s="122"/>
      <c r="E167" s="122"/>
      <c r="F167" s="122"/>
      <c r="G167" s="122"/>
      <c r="H167" s="146"/>
      <c r="I167" s="122"/>
      <c r="J167" s="122"/>
      <c r="K167" s="122"/>
      <c r="L167" s="122"/>
      <c r="M167" s="122"/>
      <c r="N167" s="122"/>
      <c r="O167" s="122"/>
      <c r="P167" s="122"/>
      <c r="Q167" s="118"/>
    </row>
    <row r="168" spans="1:17">
      <c r="A168" s="118"/>
      <c r="C168" s="122"/>
      <c r="D168" s="122"/>
      <c r="E168" s="122"/>
      <c r="F168" s="122"/>
      <c r="G168" s="122"/>
      <c r="H168" s="146"/>
      <c r="I168" s="122"/>
      <c r="J168" s="122"/>
      <c r="K168" s="122"/>
      <c r="L168" s="122"/>
      <c r="M168" s="122"/>
      <c r="N168" s="122"/>
      <c r="O168" s="122"/>
      <c r="P168" s="122"/>
      <c r="Q168" s="118"/>
    </row>
    <row r="169" spans="1:17">
      <c r="A169" s="118"/>
      <c r="C169" s="122"/>
      <c r="D169" s="122"/>
      <c r="E169" s="122"/>
      <c r="F169" s="122"/>
      <c r="G169" s="122"/>
      <c r="H169" s="146"/>
      <c r="I169" s="122"/>
      <c r="J169" s="122"/>
      <c r="K169" s="122"/>
      <c r="L169" s="122"/>
      <c r="M169" s="122"/>
      <c r="N169" s="122"/>
      <c r="O169" s="122"/>
      <c r="P169" s="122"/>
      <c r="Q169" s="118"/>
    </row>
    <row r="170" spans="1:17">
      <c r="A170" s="118"/>
      <c r="C170" s="122"/>
      <c r="D170" s="122"/>
      <c r="E170" s="122"/>
      <c r="F170" s="122"/>
      <c r="G170" s="122"/>
      <c r="H170" s="146"/>
      <c r="I170" s="122"/>
      <c r="J170" s="122"/>
      <c r="K170" s="122"/>
      <c r="L170" s="122"/>
      <c r="M170" s="122"/>
      <c r="N170" s="122"/>
      <c r="O170" s="122"/>
      <c r="P170" s="122"/>
      <c r="Q170" s="118"/>
    </row>
    <row r="171" spans="1:17">
      <c r="A171" s="118"/>
      <c r="C171" s="122"/>
      <c r="D171" s="122"/>
      <c r="E171" s="122"/>
      <c r="F171" s="122"/>
      <c r="G171" s="122"/>
      <c r="H171" s="146"/>
      <c r="I171" s="122"/>
      <c r="J171" s="122"/>
      <c r="K171" s="122"/>
      <c r="L171" s="122"/>
      <c r="M171" s="122"/>
      <c r="N171" s="122"/>
      <c r="O171" s="122"/>
      <c r="P171" s="122"/>
      <c r="Q171" s="118"/>
    </row>
    <row r="172" spans="1:17">
      <c r="A172" s="118"/>
      <c r="C172" s="122"/>
      <c r="D172" s="122"/>
      <c r="E172" s="122"/>
      <c r="F172" s="122"/>
      <c r="G172" s="122"/>
      <c r="H172" s="146"/>
      <c r="I172" s="122"/>
      <c r="J172" s="122"/>
      <c r="K172" s="122"/>
      <c r="L172" s="122"/>
      <c r="M172" s="122"/>
      <c r="N172" s="122"/>
      <c r="O172" s="122"/>
      <c r="P172" s="122"/>
      <c r="Q172" s="118"/>
    </row>
    <row r="173" spans="1:17">
      <c r="A173" s="118"/>
      <c r="C173" s="122"/>
      <c r="D173" s="122"/>
      <c r="E173" s="122"/>
      <c r="F173" s="122"/>
      <c r="G173" s="122"/>
      <c r="H173" s="146"/>
      <c r="I173" s="122"/>
      <c r="J173" s="122"/>
      <c r="K173" s="122"/>
      <c r="L173" s="122"/>
      <c r="M173" s="122"/>
      <c r="N173" s="122"/>
      <c r="O173" s="122"/>
      <c r="P173" s="122"/>
      <c r="Q173" s="118"/>
    </row>
    <row r="174" spans="1:17">
      <c r="A174" s="118"/>
      <c r="C174" s="122"/>
      <c r="D174" s="122"/>
      <c r="E174" s="122"/>
      <c r="F174" s="122"/>
      <c r="G174" s="122"/>
      <c r="H174" s="146"/>
      <c r="I174" s="122"/>
      <c r="J174" s="122"/>
      <c r="K174" s="122"/>
      <c r="L174" s="122"/>
      <c r="M174" s="122"/>
      <c r="N174" s="122"/>
      <c r="O174" s="122"/>
      <c r="P174" s="122"/>
      <c r="Q174" s="118"/>
    </row>
    <row r="175" spans="1:17">
      <c r="A175" s="118"/>
      <c r="C175" s="122"/>
      <c r="D175" s="122"/>
      <c r="E175" s="122"/>
      <c r="F175" s="122"/>
      <c r="G175" s="122"/>
      <c r="H175" s="146"/>
      <c r="I175" s="122"/>
      <c r="J175" s="122"/>
      <c r="K175" s="122"/>
      <c r="L175" s="122"/>
      <c r="M175" s="122"/>
      <c r="N175" s="122"/>
      <c r="O175" s="122"/>
      <c r="P175" s="122"/>
      <c r="Q175" s="118"/>
    </row>
    <row r="176" spans="1:17">
      <c r="A176" s="118"/>
      <c r="C176" s="122"/>
      <c r="D176" s="122"/>
      <c r="E176" s="122"/>
      <c r="F176" s="122"/>
      <c r="G176" s="122"/>
      <c r="H176" s="146"/>
      <c r="I176" s="122"/>
      <c r="J176" s="122"/>
      <c r="K176" s="122"/>
      <c r="L176" s="122"/>
      <c r="M176" s="122"/>
      <c r="N176" s="122"/>
      <c r="O176" s="122"/>
      <c r="P176" s="122"/>
      <c r="Q176" s="118"/>
    </row>
    <row r="177" spans="1:17">
      <c r="A177" s="118"/>
      <c r="C177" s="122"/>
      <c r="D177" s="122"/>
      <c r="E177" s="122"/>
      <c r="F177" s="122"/>
      <c r="G177" s="122"/>
      <c r="H177" s="146"/>
      <c r="I177" s="122"/>
      <c r="J177" s="122"/>
      <c r="K177" s="122"/>
      <c r="L177" s="122"/>
      <c r="M177" s="122"/>
      <c r="N177" s="122"/>
      <c r="O177" s="122"/>
      <c r="P177" s="122"/>
      <c r="Q177" s="118"/>
    </row>
    <row r="178" spans="1:17">
      <c r="A178" s="118"/>
      <c r="C178" s="122"/>
      <c r="D178" s="122"/>
      <c r="E178" s="122"/>
      <c r="F178" s="122"/>
      <c r="G178" s="122"/>
      <c r="H178" s="146"/>
      <c r="I178" s="122"/>
      <c r="J178" s="122"/>
      <c r="K178" s="122"/>
      <c r="L178" s="122"/>
      <c r="M178" s="122"/>
      <c r="N178" s="122"/>
      <c r="O178" s="122"/>
      <c r="P178" s="122"/>
      <c r="Q178" s="118"/>
    </row>
    <row r="179" spans="1:17" ht="15.75" thickBot="1">
      <c r="A179" s="118"/>
      <c r="C179" s="122"/>
      <c r="D179" s="122"/>
      <c r="E179" s="122"/>
      <c r="F179" s="122"/>
      <c r="G179" s="122"/>
      <c r="H179" s="146"/>
      <c r="I179" s="122"/>
      <c r="J179" s="122"/>
      <c r="K179" s="122"/>
      <c r="L179" s="122"/>
      <c r="M179" s="122"/>
      <c r="N179" s="122"/>
      <c r="O179" s="122"/>
      <c r="P179" s="122"/>
      <c r="Q179" s="118"/>
    </row>
    <row r="180" spans="1:17" ht="19.5" thickBot="1">
      <c r="A180" s="118"/>
      <c r="C180" s="122"/>
      <c r="D180" s="327" t="s">
        <v>19</v>
      </c>
      <c r="E180" s="328"/>
      <c r="F180" s="328"/>
      <c r="G180" s="328"/>
      <c r="H180" s="328"/>
      <c r="I180" s="328"/>
      <c r="J180" s="329"/>
      <c r="K180" s="288"/>
      <c r="L180" s="288"/>
      <c r="M180" s="122"/>
      <c r="N180" s="122"/>
      <c r="O180" s="122"/>
      <c r="P180" s="122"/>
      <c r="Q180" s="118"/>
    </row>
    <row r="181" spans="1:17" ht="15.75" thickBot="1">
      <c r="A181" s="118"/>
      <c r="C181" s="122"/>
      <c r="D181" s="140">
        <v>1</v>
      </c>
      <c r="E181" s="318" t="str">
        <f>+'[1]ACUM-MAYO'!A173</f>
        <v>ECONOMICA ADMINISTRATIVA</v>
      </c>
      <c r="F181" s="319"/>
      <c r="G181" s="319"/>
      <c r="H181" s="320"/>
      <c r="I181" s="378">
        <v>7</v>
      </c>
      <c r="J181" s="376">
        <v>0.875</v>
      </c>
      <c r="K181" s="164"/>
      <c r="L181" s="164"/>
      <c r="M181" s="122"/>
      <c r="N181" s="122"/>
      <c r="O181" s="122"/>
      <c r="P181" s="122"/>
      <c r="Q181" s="118"/>
    </row>
    <row r="182" spans="1:17" ht="19.5" customHeight="1" thickBot="1">
      <c r="A182" s="118"/>
      <c r="C182" s="122"/>
      <c r="D182" s="140">
        <v>2</v>
      </c>
      <c r="E182" s="318" t="str">
        <f>+'[1]ACUM-MAYO'!A174</f>
        <v>TRAMITE</v>
      </c>
      <c r="F182" s="319"/>
      <c r="G182" s="319"/>
      <c r="H182" s="320"/>
      <c r="I182" s="378">
        <v>0</v>
      </c>
      <c r="J182" s="375">
        <v>0</v>
      </c>
      <c r="K182" s="164"/>
      <c r="L182" s="164"/>
      <c r="M182" s="122"/>
      <c r="N182" s="122"/>
      <c r="O182" s="122"/>
      <c r="P182" s="122"/>
      <c r="Q182" s="118"/>
    </row>
    <row r="183" spans="1:17" ht="15.75" customHeight="1" thickBot="1">
      <c r="A183" s="118"/>
      <c r="C183" s="122"/>
      <c r="D183" s="140">
        <v>3</v>
      </c>
      <c r="E183" s="318" t="str">
        <f>+'[1]ACUM-MAYO'!A175</f>
        <v>SERV. PUB.</v>
      </c>
      <c r="F183" s="319"/>
      <c r="G183" s="319"/>
      <c r="H183" s="320"/>
      <c r="I183" s="378">
        <v>1</v>
      </c>
      <c r="J183" s="375">
        <v>0.125</v>
      </c>
      <c r="K183" s="164"/>
      <c r="L183" s="164"/>
      <c r="M183" s="122"/>
      <c r="N183" s="122"/>
      <c r="O183" s="122"/>
      <c r="P183" s="122"/>
      <c r="Q183" s="118"/>
    </row>
    <row r="184" spans="1:17" ht="15.75" thickBot="1">
      <c r="A184" s="118"/>
      <c r="C184" s="122"/>
      <c r="D184" s="140">
        <v>4</v>
      </c>
      <c r="E184" s="318" t="str">
        <f>+'[1]ACUM-MAYO'!A176</f>
        <v>LEGAL</v>
      </c>
      <c r="F184" s="319"/>
      <c r="G184" s="319"/>
      <c r="H184" s="320"/>
      <c r="I184" s="378">
        <v>0</v>
      </c>
      <c r="J184" s="377">
        <v>0</v>
      </c>
      <c r="K184" s="164"/>
      <c r="L184" s="164"/>
      <c r="M184" s="122"/>
      <c r="N184" s="122"/>
      <c r="O184" s="122"/>
      <c r="P184" s="122"/>
      <c r="Q184" s="118"/>
    </row>
    <row r="185" spans="1:17" ht="15.75" customHeight="1" thickBot="1">
      <c r="A185" s="118"/>
      <c r="C185" s="122"/>
      <c r="D185" s="147"/>
      <c r="E185" s="148"/>
      <c r="F185" s="148"/>
      <c r="G185" s="148"/>
      <c r="H185" s="148"/>
      <c r="I185" s="148"/>
      <c r="J185" s="148"/>
      <c r="K185" s="148"/>
      <c r="L185" s="148"/>
      <c r="M185" s="122"/>
      <c r="N185" s="122"/>
      <c r="O185" s="122"/>
      <c r="P185" s="122"/>
      <c r="Q185" s="118"/>
    </row>
    <row r="186" spans="1:17" ht="16.5" thickBot="1">
      <c r="A186" s="118"/>
      <c r="C186" s="122"/>
      <c r="D186" s="132"/>
      <c r="E186" s="132"/>
      <c r="F186" s="132"/>
      <c r="G186" s="132"/>
      <c r="H186" s="134" t="s">
        <v>5</v>
      </c>
      <c r="I186" s="272">
        <v>19</v>
      </c>
      <c r="J186" s="135">
        <f>SUM(J181:J184)</f>
        <v>1</v>
      </c>
      <c r="K186" s="165"/>
      <c r="L186" s="165"/>
      <c r="M186" s="122"/>
      <c r="N186" s="122"/>
      <c r="O186" s="122"/>
      <c r="P186" s="122"/>
      <c r="Q186" s="118"/>
    </row>
    <row r="187" spans="1:17">
      <c r="A187" s="118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48"/>
      <c r="N187" s="122"/>
      <c r="O187" s="122"/>
      <c r="P187" s="122"/>
      <c r="Q187" s="118"/>
    </row>
    <row r="188" spans="1:17" s="133" customFormat="1" ht="15.75">
      <c r="A188" s="131"/>
      <c r="B188" s="132"/>
      <c r="C188" s="132"/>
      <c r="D188" s="122"/>
      <c r="E188" s="122"/>
      <c r="F188" s="122"/>
      <c r="G188" s="122"/>
      <c r="H188" s="122"/>
      <c r="I188" s="122"/>
      <c r="J188" s="122"/>
      <c r="K188" s="122"/>
      <c r="L188" s="122"/>
      <c r="M188" s="132"/>
      <c r="N188" s="132"/>
      <c r="O188" s="132"/>
      <c r="P188" s="132"/>
      <c r="Q188" s="131"/>
    </row>
    <row r="189" spans="1:17">
      <c r="A189" s="118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18"/>
    </row>
    <row r="190" spans="1:17">
      <c r="A190" s="118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18"/>
    </row>
    <row r="191" spans="1:17">
      <c r="A191" s="118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18"/>
    </row>
    <row r="192" spans="1:17">
      <c r="A192" s="118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18"/>
    </row>
    <row r="193" spans="1:17">
      <c r="A193" s="118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18"/>
    </row>
    <row r="194" spans="1:17">
      <c r="A194" s="118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18"/>
    </row>
    <row r="195" spans="1:17">
      <c r="A195" s="118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18"/>
    </row>
    <row r="196" spans="1:17">
      <c r="A196" s="118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18"/>
    </row>
    <row r="197" spans="1:17">
      <c r="A197" s="118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18"/>
    </row>
    <row r="198" spans="1:17">
      <c r="A198" s="118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18"/>
    </row>
    <row r="199" spans="1:17">
      <c r="A199" s="118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N199" s="122"/>
      <c r="O199" s="122"/>
      <c r="P199" s="122"/>
      <c r="Q199" s="118"/>
    </row>
    <row r="200" spans="1:17">
      <c r="A200" s="118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18"/>
    </row>
    <row r="201" spans="1:17">
      <c r="A201" s="118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18"/>
    </row>
    <row r="202" spans="1:17">
      <c r="A202" s="118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18"/>
    </row>
    <row r="203" spans="1:17">
      <c r="A203" s="118"/>
      <c r="C203" s="122"/>
      <c r="D203" s="148"/>
      <c r="E203" s="148"/>
      <c r="F203" s="148"/>
      <c r="G203" s="149"/>
      <c r="H203" s="146"/>
      <c r="I203" s="122"/>
      <c r="J203" s="122"/>
      <c r="K203" s="122"/>
      <c r="L203" s="122"/>
      <c r="M203" s="122"/>
      <c r="N203" s="122"/>
      <c r="O203" s="122"/>
      <c r="P203" s="122"/>
      <c r="Q203" s="118"/>
    </row>
    <row r="204" spans="1:17">
      <c r="A204" s="118"/>
      <c r="C204" s="122"/>
      <c r="D204" s="148"/>
      <c r="E204" s="148"/>
      <c r="F204" s="148"/>
      <c r="G204" s="149"/>
      <c r="H204" s="146"/>
      <c r="I204" s="122"/>
      <c r="J204" s="122"/>
      <c r="K204" s="122"/>
      <c r="L204" s="122"/>
      <c r="M204" s="122"/>
      <c r="N204" s="122"/>
      <c r="O204" s="122"/>
      <c r="P204" s="122"/>
      <c r="Q204" s="118"/>
    </row>
    <row r="205" spans="1:17">
      <c r="A205" s="118"/>
      <c r="C205" s="122"/>
      <c r="D205" s="148"/>
      <c r="E205" s="148"/>
      <c r="F205" s="148"/>
      <c r="G205" s="149"/>
      <c r="H205" s="146"/>
      <c r="I205" s="122"/>
      <c r="J205" s="122"/>
      <c r="K205" s="122"/>
      <c r="L205" s="122"/>
      <c r="M205" s="122"/>
      <c r="N205" s="122"/>
      <c r="O205" s="122"/>
      <c r="P205" s="122"/>
      <c r="Q205" s="118"/>
    </row>
    <row r="206" spans="1:17" ht="15.75" thickBot="1">
      <c r="A206" s="118"/>
      <c r="C206" s="122"/>
      <c r="D206" s="148"/>
      <c r="E206" s="148"/>
      <c r="F206" s="148"/>
      <c r="G206" s="149"/>
      <c r="H206" s="146"/>
      <c r="I206" s="122"/>
      <c r="J206" s="122"/>
      <c r="K206" s="122"/>
      <c r="L206" s="122"/>
      <c r="M206" s="122"/>
      <c r="N206" s="122"/>
      <c r="O206" s="122"/>
      <c r="P206" s="122"/>
      <c r="Q206" s="118"/>
    </row>
    <row r="207" spans="1:17" ht="19.5" thickBot="1">
      <c r="A207" s="118"/>
      <c r="C207" s="122"/>
      <c r="D207" s="327" t="s">
        <v>20</v>
      </c>
      <c r="E207" s="328"/>
      <c r="F207" s="328"/>
      <c r="G207" s="328"/>
      <c r="H207" s="328"/>
      <c r="I207" s="328"/>
      <c r="J207" s="329"/>
      <c r="K207" s="288"/>
      <c r="L207" s="288"/>
      <c r="M207" s="122"/>
      <c r="N207" s="122"/>
      <c r="O207" s="122"/>
      <c r="P207" s="122"/>
      <c r="Q207" s="118"/>
    </row>
    <row r="208" spans="1:17" ht="15.75" thickBot="1">
      <c r="A208" s="118"/>
      <c r="C208" s="122"/>
      <c r="D208" s="140">
        <v>1</v>
      </c>
      <c r="E208" s="150" t="str">
        <f>+'[1]ACUM-MAYO'!A186</f>
        <v>INFOMEX</v>
      </c>
      <c r="F208" s="151"/>
      <c r="G208" s="151"/>
      <c r="H208" s="152"/>
      <c r="I208" s="380">
        <v>7</v>
      </c>
      <c r="J208" s="379">
        <v>0.875</v>
      </c>
      <c r="K208" s="164"/>
      <c r="L208" s="164"/>
      <c r="M208" s="122"/>
      <c r="N208" s="122"/>
      <c r="O208" s="122"/>
      <c r="P208" s="122"/>
      <c r="Q208" s="118"/>
    </row>
    <row r="209" spans="1:17" ht="19.5" customHeight="1" thickBot="1">
      <c r="A209" s="118"/>
      <c r="C209" s="122"/>
      <c r="D209" s="140">
        <v>2</v>
      </c>
      <c r="E209" s="150" t="str">
        <f>+'[1]ACUM-MAYO'!A187</f>
        <v>CORREO ELECTRONICO</v>
      </c>
      <c r="F209" s="151"/>
      <c r="G209" s="151"/>
      <c r="H209" s="152"/>
      <c r="I209" s="380">
        <v>1</v>
      </c>
      <c r="J209" s="379">
        <v>0.125</v>
      </c>
      <c r="K209" s="164"/>
      <c r="L209" s="164"/>
      <c r="M209" s="122"/>
      <c r="N209" s="122"/>
      <c r="O209" s="122"/>
      <c r="P209" s="122"/>
      <c r="Q209" s="118"/>
    </row>
    <row r="210" spans="1:17" ht="15.75" customHeight="1" thickBot="1">
      <c r="A210" s="118"/>
      <c r="C210" s="122"/>
      <c r="D210" s="140">
        <v>3</v>
      </c>
      <c r="E210" s="150" t="str">
        <f>+'[1]ACUM-MAYO'!A188</f>
        <v>NOTIFICACIÓN PERSONAL</v>
      </c>
      <c r="F210" s="151"/>
      <c r="G210" s="151"/>
      <c r="H210" s="152"/>
      <c r="I210" s="380">
        <v>0</v>
      </c>
      <c r="J210" s="379">
        <v>0</v>
      </c>
      <c r="K210" s="164"/>
      <c r="L210" s="164"/>
      <c r="M210" s="122"/>
      <c r="N210" s="122"/>
      <c r="O210" s="122"/>
      <c r="P210" s="122"/>
      <c r="Q210" s="118"/>
    </row>
    <row r="211" spans="1:17" ht="15.75" customHeight="1" thickBot="1">
      <c r="A211" s="118"/>
      <c r="C211" s="122"/>
      <c r="D211" s="140">
        <v>4</v>
      </c>
      <c r="E211" s="150" t="str">
        <f>+'[1]ACUM-MAYO'!A189</f>
        <v>LISTAS</v>
      </c>
      <c r="F211" s="151"/>
      <c r="G211" s="290"/>
      <c r="H211" s="291"/>
      <c r="I211" s="380">
        <v>0</v>
      </c>
      <c r="J211" s="379">
        <v>0</v>
      </c>
      <c r="K211" s="164"/>
      <c r="L211" s="164"/>
      <c r="M211" s="122"/>
      <c r="N211" s="153"/>
      <c r="O211" s="122"/>
      <c r="P211" s="122"/>
      <c r="Q211" s="118"/>
    </row>
    <row r="212" spans="1:17" ht="15.75" customHeight="1" thickBot="1">
      <c r="A212" s="118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53"/>
      <c r="O212" s="122"/>
      <c r="P212" s="122"/>
      <c r="Q212" s="118"/>
    </row>
    <row r="213" spans="1:17" ht="15.75" customHeight="1" thickBot="1">
      <c r="A213" s="118"/>
      <c r="C213" s="122"/>
      <c r="D213" s="132"/>
      <c r="E213" s="144"/>
      <c r="F213" s="144"/>
      <c r="G213" s="144"/>
      <c r="H213" s="134" t="s">
        <v>5</v>
      </c>
      <c r="I213" s="272">
        <f>SUM(I208:I212)</f>
        <v>8</v>
      </c>
      <c r="J213" s="135">
        <f>SUM(J208:J212)</f>
        <v>1</v>
      </c>
      <c r="K213" s="165"/>
      <c r="L213" s="165"/>
      <c r="M213" s="122"/>
      <c r="N213" s="122"/>
      <c r="O213" s="122"/>
      <c r="P213" s="122"/>
      <c r="Q213" s="118"/>
    </row>
    <row r="214" spans="1:17">
      <c r="A214" s="118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18"/>
    </row>
    <row r="215" spans="1:17" s="133" customFormat="1" ht="15.75">
      <c r="A215" s="131"/>
      <c r="B215" s="132"/>
      <c r="C215" s="132"/>
      <c r="D215" s="122"/>
      <c r="E215" s="122"/>
      <c r="F215" s="122"/>
      <c r="G215" s="122"/>
      <c r="H215" s="122"/>
      <c r="I215" s="122"/>
      <c r="J215" s="122"/>
      <c r="K215" s="122"/>
      <c r="L215" s="122"/>
      <c r="M215" s="132"/>
      <c r="N215" s="132"/>
      <c r="O215" s="132"/>
      <c r="P215" s="132"/>
      <c r="Q215" s="131"/>
    </row>
    <row r="216" spans="1:17">
      <c r="A216" s="118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18"/>
    </row>
    <row r="217" spans="1:17">
      <c r="A217" s="118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18"/>
    </row>
    <row r="218" spans="1:17">
      <c r="A218" s="118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18"/>
    </row>
    <row r="219" spans="1:17">
      <c r="A219" s="118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18"/>
    </row>
    <row r="220" spans="1:17">
      <c r="A220" s="118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18"/>
    </row>
    <row r="221" spans="1:17">
      <c r="A221" s="118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18"/>
    </row>
    <row r="222" spans="1:17">
      <c r="A222" s="118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18"/>
    </row>
    <row r="223" spans="1:17">
      <c r="A223" s="118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18"/>
    </row>
    <row r="224" spans="1:17">
      <c r="A224" s="118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18"/>
    </row>
    <row r="225" spans="1:17">
      <c r="A225" s="118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18"/>
    </row>
    <row r="226" spans="1:17">
      <c r="A226" s="118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18"/>
    </row>
    <row r="227" spans="1:17">
      <c r="A227" s="118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18"/>
    </row>
    <row r="228" spans="1:17">
      <c r="A228" s="118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18"/>
    </row>
    <row r="229" spans="1:17">
      <c r="A229" s="118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18"/>
    </row>
    <row r="230" spans="1:17">
      <c r="A230" s="118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18"/>
    </row>
    <row r="231" spans="1:17">
      <c r="A231" s="118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18"/>
    </row>
    <row r="232" spans="1:17">
      <c r="A232" s="118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18"/>
    </row>
    <row r="233" spans="1:17" ht="15.75" thickBot="1">
      <c r="A233" s="118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18"/>
    </row>
    <row r="234" spans="1:17" ht="19.5" thickBot="1">
      <c r="A234" s="118"/>
      <c r="C234" s="122"/>
      <c r="D234" s="324" t="s">
        <v>30</v>
      </c>
      <c r="E234" s="350"/>
      <c r="F234" s="350"/>
      <c r="G234" s="326"/>
      <c r="H234" s="172"/>
      <c r="I234" s="122"/>
      <c r="J234" s="122"/>
      <c r="K234" s="122"/>
      <c r="L234" s="122"/>
      <c r="M234" s="122"/>
      <c r="N234" s="122"/>
      <c r="O234" s="122"/>
      <c r="P234" s="122"/>
      <c r="Q234" s="118"/>
    </row>
    <row r="235" spans="1:17" ht="27" customHeight="1" thickBot="1">
      <c r="A235" s="118"/>
      <c r="C235" s="122"/>
      <c r="D235" s="127">
        <v>1</v>
      </c>
      <c r="E235" s="310" t="s">
        <v>31</v>
      </c>
      <c r="F235" s="311"/>
      <c r="G235" s="382">
        <v>0</v>
      </c>
      <c r="H235" s="122"/>
      <c r="I235" s="122"/>
      <c r="J235" s="122"/>
      <c r="K235" s="122"/>
      <c r="L235" s="122"/>
      <c r="M235" s="122"/>
      <c r="N235" s="122"/>
      <c r="O235" s="122"/>
      <c r="P235" s="122"/>
      <c r="Q235" s="118"/>
    </row>
    <row r="236" spans="1:17" ht="19.5" customHeight="1" thickBot="1">
      <c r="A236" s="118"/>
      <c r="C236" s="156"/>
      <c r="D236" s="127">
        <v>2</v>
      </c>
      <c r="E236" s="310" t="s">
        <v>32</v>
      </c>
      <c r="F236" s="311"/>
      <c r="G236" s="381">
        <v>5</v>
      </c>
      <c r="H236" s="122"/>
      <c r="I236" s="122"/>
      <c r="J236" s="122"/>
      <c r="K236" s="122"/>
      <c r="L236" s="122"/>
      <c r="M236" s="122"/>
      <c r="N236" s="122"/>
      <c r="O236" s="122"/>
      <c r="P236" s="122"/>
      <c r="Q236" s="118"/>
    </row>
    <row r="237" spans="1:17" ht="24" customHeight="1" thickBot="1">
      <c r="A237" s="118"/>
      <c r="C237" s="157"/>
      <c r="D237" s="127">
        <v>3</v>
      </c>
      <c r="E237" s="310" t="s">
        <v>33</v>
      </c>
      <c r="F237" s="311"/>
      <c r="G237" s="381">
        <v>0</v>
      </c>
      <c r="H237" s="122"/>
      <c r="I237" s="122"/>
      <c r="J237" s="122"/>
      <c r="K237" s="122"/>
      <c r="L237" s="122"/>
      <c r="M237" s="122"/>
      <c r="N237" s="122"/>
      <c r="O237" s="122"/>
      <c r="P237" s="118"/>
      <c r="Q237" s="159"/>
    </row>
    <row r="238" spans="1:17" ht="15.75" customHeight="1" thickBot="1">
      <c r="A238" s="118"/>
      <c r="C238" s="157"/>
      <c r="D238" s="127">
        <v>4</v>
      </c>
      <c r="E238" s="310" t="s">
        <v>34</v>
      </c>
      <c r="F238" s="311"/>
      <c r="G238" s="381">
        <v>1</v>
      </c>
      <c r="H238" s="122"/>
      <c r="I238" s="122"/>
      <c r="J238" s="122"/>
      <c r="K238" s="122"/>
      <c r="L238" s="122"/>
      <c r="M238" s="122"/>
      <c r="N238" s="122"/>
      <c r="O238" s="122"/>
      <c r="P238" s="118"/>
      <c r="Q238" s="159"/>
    </row>
    <row r="239" spans="1:17" ht="15.75" customHeight="1" thickBot="1">
      <c r="A239" s="118"/>
      <c r="C239" s="157"/>
      <c r="D239" s="127">
        <v>5</v>
      </c>
      <c r="E239" s="310" t="s">
        <v>35</v>
      </c>
      <c r="F239" s="311"/>
      <c r="G239" s="381">
        <v>0</v>
      </c>
      <c r="H239" s="122"/>
      <c r="I239" s="122"/>
      <c r="J239" s="122"/>
      <c r="K239" s="122"/>
      <c r="L239" s="122"/>
      <c r="M239" s="122"/>
      <c r="N239" s="122"/>
      <c r="O239" s="122"/>
      <c r="P239" s="118"/>
      <c r="Q239" s="159"/>
    </row>
    <row r="240" spans="1:17" ht="15.75" customHeight="1" thickBot="1">
      <c r="A240" s="118"/>
      <c r="C240" s="157"/>
      <c r="D240" s="127">
        <v>6</v>
      </c>
      <c r="E240" s="310" t="s">
        <v>36</v>
      </c>
      <c r="F240" s="311"/>
      <c r="G240" s="383">
        <v>0</v>
      </c>
      <c r="H240" s="122"/>
      <c r="I240" s="122"/>
      <c r="J240" s="122"/>
      <c r="K240" s="122"/>
      <c r="L240" s="122"/>
      <c r="M240" s="122"/>
      <c r="N240" s="122"/>
      <c r="O240" s="122"/>
      <c r="P240" s="118"/>
      <c r="Q240" s="159"/>
    </row>
    <row r="241" spans="1:17" ht="15.75" customHeight="1" thickBot="1">
      <c r="A241" s="118"/>
      <c r="C241" s="157"/>
      <c r="D241" s="127">
        <v>7</v>
      </c>
      <c r="E241" s="310" t="s">
        <v>37</v>
      </c>
      <c r="F241" s="311"/>
      <c r="G241" s="384">
        <v>3</v>
      </c>
      <c r="H241" s="122"/>
      <c r="I241" s="122"/>
      <c r="J241" s="122"/>
      <c r="K241" s="122"/>
      <c r="L241" s="122"/>
      <c r="M241" s="122"/>
      <c r="N241" s="122"/>
      <c r="O241" s="122"/>
      <c r="P241" s="118"/>
      <c r="Q241" s="159"/>
    </row>
    <row r="242" spans="1:17" ht="5.25" customHeight="1">
      <c r="A242" s="118"/>
      <c r="C242" s="157"/>
      <c r="D242" s="122"/>
      <c r="E242" s="353"/>
      <c r="F242" s="353"/>
      <c r="G242" s="292"/>
      <c r="H242" s="292"/>
      <c r="I242" s="122"/>
      <c r="J242" s="122"/>
      <c r="K242" s="122"/>
      <c r="L242" s="118"/>
      <c r="M242" s="159"/>
    </row>
    <row r="243" spans="1:17" ht="21" hidden="1" customHeight="1">
      <c r="A243" s="118"/>
      <c r="C243" s="157"/>
      <c r="D243" s="122"/>
      <c r="E243" s="122"/>
      <c r="F243" s="122"/>
      <c r="G243" s="122"/>
      <c r="H243" s="122"/>
      <c r="I243" s="122"/>
      <c r="J243" s="122"/>
      <c r="K243" s="122"/>
      <c r="L243" s="118"/>
      <c r="M243" s="159"/>
    </row>
    <row r="244" spans="1:17" ht="15.75" hidden="1" customHeight="1">
      <c r="A244" s="118"/>
      <c r="C244" s="157"/>
      <c r="D244" s="122"/>
      <c r="E244" s="122"/>
      <c r="F244" s="122"/>
      <c r="G244" s="122"/>
      <c r="H244" s="122"/>
      <c r="I244" s="122"/>
      <c r="J244" s="122"/>
      <c r="K244" s="122"/>
      <c r="L244" s="118"/>
      <c r="M244" s="159"/>
    </row>
    <row r="245" spans="1:17" ht="5.25" hidden="1" customHeight="1">
      <c r="A245" s="118"/>
      <c r="C245" s="157"/>
      <c r="D245" s="122"/>
      <c r="E245" s="122"/>
      <c r="F245" s="122"/>
      <c r="G245" s="122"/>
      <c r="H245" s="122"/>
      <c r="I245" s="122"/>
      <c r="J245" s="122"/>
      <c r="K245" s="122"/>
      <c r="L245" s="118"/>
      <c r="M245" s="159"/>
    </row>
    <row r="246" spans="1:17" ht="15.75" hidden="1" customHeight="1">
      <c r="A246" s="118"/>
      <c r="C246" s="157"/>
      <c r="D246" s="122"/>
      <c r="E246" s="122"/>
      <c r="F246" s="122"/>
      <c r="G246" s="122"/>
      <c r="H246" s="122"/>
      <c r="I246" s="122"/>
      <c r="J246" s="122"/>
      <c r="K246" s="122"/>
      <c r="L246" s="118"/>
      <c r="M246" s="159"/>
    </row>
    <row r="247" spans="1:17" ht="15.75" hidden="1" customHeight="1">
      <c r="A247" s="118"/>
      <c r="C247" s="157"/>
      <c r="D247" s="122"/>
      <c r="E247" s="122"/>
      <c r="F247" s="122"/>
      <c r="G247" s="122"/>
      <c r="H247" s="122"/>
      <c r="I247" s="122"/>
      <c r="J247" s="122"/>
      <c r="K247" s="122"/>
      <c r="L247" s="118"/>
      <c r="M247" s="159"/>
    </row>
    <row r="248" spans="1:17" ht="15.75" hidden="1" customHeight="1">
      <c r="A248" s="118"/>
      <c r="C248" s="157"/>
      <c r="D248" s="122"/>
      <c r="E248" s="122"/>
      <c r="F248" s="122"/>
      <c r="G248" s="122"/>
      <c r="H248" s="122"/>
      <c r="I248" s="122"/>
      <c r="J248" s="122"/>
      <c r="K248" s="122"/>
      <c r="L248" s="118"/>
      <c r="M248" s="159"/>
    </row>
    <row r="249" spans="1:17" ht="15.75" hidden="1" customHeight="1">
      <c r="A249" s="118"/>
      <c r="C249" s="157"/>
      <c r="D249" s="122"/>
      <c r="E249" s="122"/>
      <c r="F249" s="122"/>
      <c r="G249" s="122"/>
      <c r="H249" s="122"/>
      <c r="I249" s="122"/>
      <c r="J249" s="122"/>
      <c r="K249" s="122"/>
      <c r="L249" s="118"/>
      <c r="M249" s="159"/>
    </row>
    <row r="250" spans="1:17" ht="15.75" hidden="1" customHeight="1">
      <c r="A250" s="118"/>
      <c r="C250" s="157"/>
      <c r="D250" s="122"/>
      <c r="E250" s="122"/>
      <c r="F250" s="122"/>
      <c r="G250" s="122"/>
      <c r="H250" s="122"/>
      <c r="I250" s="122"/>
      <c r="J250" s="122"/>
      <c r="K250" s="122"/>
      <c r="L250" s="118"/>
      <c r="M250" s="159"/>
    </row>
    <row r="251" spans="1:17" ht="15.75" hidden="1" customHeight="1">
      <c r="A251" s="118"/>
      <c r="C251" s="157"/>
      <c r="D251" s="122"/>
      <c r="E251" s="122"/>
      <c r="F251" s="122"/>
      <c r="G251" s="122"/>
      <c r="H251" s="122"/>
      <c r="I251" s="122"/>
      <c r="J251" s="122"/>
      <c r="K251" s="122"/>
      <c r="L251" s="118"/>
      <c r="M251" s="159"/>
    </row>
    <row r="252" spans="1:17" ht="15.75" hidden="1" customHeight="1">
      <c r="A252" s="118"/>
      <c r="C252" s="157"/>
      <c r="D252" s="122"/>
      <c r="E252" s="122"/>
      <c r="F252" s="122"/>
      <c r="G252" s="122"/>
      <c r="H252" s="122"/>
      <c r="I252" s="122"/>
      <c r="J252" s="122"/>
      <c r="K252" s="122"/>
      <c r="L252" s="118"/>
      <c r="M252" s="159"/>
    </row>
    <row r="253" spans="1:17" ht="15.75" hidden="1" customHeight="1">
      <c r="A253" s="118"/>
      <c r="C253" s="157"/>
      <c r="D253" s="122"/>
      <c r="E253" s="122"/>
      <c r="F253" s="122"/>
      <c r="G253" s="122"/>
      <c r="H253" s="122"/>
      <c r="I253" s="122"/>
      <c r="J253" s="122"/>
      <c r="K253" s="122"/>
      <c r="L253" s="118"/>
      <c r="M253" s="159"/>
    </row>
    <row r="254" spans="1:17" ht="15.75" hidden="1" customHeight="1">
      <c r="A254" s="118"/>
      <c r="C254" s="157"/>
      <c r="D254" s="122"/>
      <c r="E254" s="122"/>
      <c r="F254" s="122"/>
      <c r="G254" s="122"/>
      <c r="H254" s="122"/>
      <c r="I254" s="122"/>
      <c r="J254" s="122"/>
      <c r="K254" s="122"/>
      <c r="L254" s="118"/>
      <c r="M254" s="159"/>
    </row>
    <row r="255" spans="1:17" ht="15.75" hidden="1" customHeight="1">
      <c r="A255" s="118"/>
      <c r="C255" s="157"/>
      <c r="D255" s="122"/>
      <c r="E255" s="122"/>
      <c r="F255" s="122"/>
      <c r="G255" s="122"/>
      <c r="H255" s="122"/>
      <c r="I255" s="122"/>
      <c r="J255" s="122"/>
      <c r="K255" s="122"/>
      <c r="L255" s="118"/>
      <c r="M255" s="159"/>
    </row>
    <row r="256" spans="1:17" ht="15.75" hidden="1" customHeight="1">
      <c r="A256" s="118"/>
      <c r="C256" s="157"/>
      <c r="D256" s="122"/>
      <c r="E256" s="122"/>
      <c r="F256" s="122"/>
      <c r="G256" s="122"/>
      <c r="H256" s="122"/>
      <c r="I256" s="122"/>
      <c r="J256" s="122"/>
      <c r="K256" s="122"/>
      <c r="L256" s="118"/>
      <c r="M256" s="159"/>
    </row>
    <row r="257" spans="1:13" ht="15.75" hidden="1" customHeight="1">
      <c r="A257" s="118"/>
      <c r="C257" s="157"/>
      <c r="D257" s="122"/>
      <c r="E257" s="122"/>
      <c r="F257" s="122"/>
      <c r="G257" s="122"/>
      <c r="H257" s="122"/>
      <c r="I257" s="122"/>
      <c r="J257" s="122"/>
      <c r="K257" s="122"/>
      <c r="L257" s="118"/>
      <c r="M257" s="159"/>
    </row>
    <row r="258" spans="1:13" ht="15.75" hidden="1" customHeight="1">
      <c r="A258" s="118"/>
      <c r="C258" s="157"/>
      <c r="D258" s="122"/>
      <c r="E258" s="122"/>
      <c r="F258" s="122"/>
      <c r="G258" s="122"/>
      <c r="H258" s="122"/>
      <c r="I258" s="122"/>
      <c r="J258" s="122"/>
      <c r="K258" s="122"/>
      <c r="L258" s="118"/>
      <c r="M258" s="159"/>
    </row>
    <row r="259" spans="1:13" ht="15.75" hidden="1" customHeight="1">
      <c r="A259" s="118"/>
      <c r="C259" s="157"/>
      <c r="D259" s="122"/>
      <c r="E259" s="122"/>
      <c r="F259" s="122"/>
      <c r="G259" s="122"/>
      <c r="H259" s="122"/>
      <c r="I259" s="122"/>
      <c r="J259" s="122"/>
      <c r="K259" s="122"/>
      <c r="L259" s="118"/>
      <c r="M259" s="159"/>
    </row>
    <row r="260" spans="1:13" ht="15.75" hidden="1" customHeight="1">
      <c r="A260" s="118"/>
      <c r="C260" s="157"/>
      <c r="D260" s="122"/>
      <c r="E260" s="122"/>
      <c r="F260" s="122"/>
      <c r="G260" s="122"/>
      <c r="H260" s="122"/>
      <c r="I260" s="122"/>
      <c r="J260" s="122"/>
      <c r="K260" s="122"/>
      <c r="L260" s="118"/>
      <c r="M260" s="159"/>
    </row>
    <row r="261" spans="1:13" ht="15.75" hidden="1" customHeight="1">
      <c r="A261" s="118"/>
      <c r="C261" s="157"/>
      <c r="D261" s="122"/>
      <c r="E261" s="122"/>
      <c r="F261" s="122"/>
      <c r="G261" s="122"/>
      <c r="H261" s="122"/>
      <c r="I261" s="122"/>
      <c r="J261" s="122"/>
      <c r="K261" s="122"/>
      <c r="L261" s="118"/>
      <c r="M261" s="159"/>
    </row>
    <row r="262" spans="1:13" ht="6" hidden="1" customHeight="1">
      <c r="A262" s="118"/>
      <c r="C262" s="157"/>
      <c r="D262" s="122"/>
      <c r="E262" s="122"/>
      <c r="F262" s="122"/>
      <c r="G262" s="122"/>
      <c r="H262" s="122"/>
      <c r="I262" s="122"/>
      <c r="J262" s="122"/>
      <c r="K262" s="122"/>
      <c r="L262" s="118"/>
      <c r="M262" s="159"/>
    </row>
    <row r="263" spans="1:13" ht="15.75" hidden="1" customHeight="1">
      <c r="A263" s="118"/>
      <c r="C263" s="157"/>
      <c r="D263" s="122"/>
      <c r="E263" s="122"/>
      <c r="F263" s="122"/>
      <c r="G263" s="122"/>
      <c r="H263" s="122"/>
      <c r="I263" s="122"/>
      <c r="J263" s="122"/>
      <c r="K263" s="122"/>
      <c r="L263" s="118"/>
      <c r="M263" s="159"/>
    </row>
    <row r="264" spans="1:13" ht="15.75" hidden="1" customHeight="1">
      <c r="A264" s="118"/>
      <c r="C264" s="157"/>
      <c r="D264" s="122"/>
      <c r="E264" s="122"/>
      <c r="F264" s="122"/>
      <c r="G264" s="122"/>
      <c r="H264" s="122"/>
      <c r="I264" s="122"/>
      <c r="J264" s="122"/>
      <c r="K264" s="122"/>
      <c r="L264" s="118"/>
      <c r="M264" s="159"/>
    </row>
    <row r="265" spans="1:13" ht="15.75" hidden="1" customHeight="1">
      <c r="A265" s="118"/>
      <c r="C265" s="157"/>
      <c r="D265" s="122"/>
      <c r="E265" s="122"/>
      <c r="F265" s="122"/>
      <c r="G265" s="122"/>
      <c r="H265" s="122"/>
      <c r="I265" s="122"/>
      <c r="J265" s="122"/>
      <c r="K265" s="122"/>
      <c r="L265" s="118"/>
      <c r="M265" s="159"/>
    </row>
    <row r="266" spans="1:13" ht="15.75" hidden="1" customHeight="1">
      <c r="A266" s="118"/>
      <c r="C266" s="157"/>
      <c r="D266" s="122"/>
      <c r="E266" s="122"/>
      <c r="F266" s="122"/>
      <c r="G266" s="122"/>
      <c r="H266" s="122"/>
      <c r="I266" s="122"/>
      <c r="J266" s="122"/>
      <c r="K266" s="122"/>
      <c r="L266" s="118"/>
      <c r="M266" s="159"/>
    </row>
    <row r="267" spans="1:13" ht="15.75" hidden="1" customHeight="1">
      <c r="A267" s="118"/>
      <c r="C267" s="157"/>
      <c r="D267" s="122"/>
      <c r="E267" s="122"/>
      <c r="F267" s="122"/>
      <c r="G267" s="122"/>
      <c r="H267" s="122"/>
      <c r="I267" s="122"/>
      <c r="J267" s="122"/>
      <c r="K267" s="122"/>
      <c r="L267" s="118"/>
      <c r="M267" s="159"/>
    </row>
    <row r="268" spans="1:13" ht="15.75" hidden="1" customHeight="1">
      <c r="A268" s="118"/>
      <c r="C268" s="157"/>
      <c r="D268" s="122"/>
      <c r="E268" s="122"/>
      <c r="F268" s="122"/>
      <c r="G268" s="122"/>
      <c r="H268" s="122"/>
      <c r="I268" s="122"/>
      <c r="J268" s="122"/>
      <c r="K268" s="122"/>
      <c r="L268" s="118"/>
      <c r="M268" s="159"/>
    </row>
    <row r="269" spans="1:13" ht="31.5" hidden="1" customHeight="1">
      <c r="A269" s="118"/>
      <c r="C269" s="157"/>
      <c r="D269" s="122"/>
      <c r="E269" s="122"/>
      <c r="F269" s="122"/>
      <c r="G269" s="122"/>
      <c r="H269" s="122"/>
      <c r="I269" s="122"/>
      <c r="J269" s="122"/>
      <c r="K269" s="122"/>
      <c r="L269" s="118"/>
      <c r="M269" s="159"/>
    </row>
    <row r="270" spans="1:13" ht="15.75" hidden="1" customHeight="1">
      <c r="A270" s="118"/>
      <c r="C270" s="157"/>
      <c r="D270" s="122"/>
      <c r="E270" s="122"/>
      <c r="F270" s="122"/>
      <c r="G270" s="122"/>
      <c r="H270" s="122"/>
      <c r="I270" s="122"/>
      <c r="J270" s="122"/>
      <c r="K270" s="122"/>
      <c r="L270" s="118"/>
      <c r="M270" s="159"/>
    </row>
    <row r="271" spans="1:13" ht="15.75" hidden="1" customHeight="1">
      <c r="A271" s="118"/>
      <c r="C271" s="157"/>
      <c r="D271" s="122"/>
      <c r="E271" s="122"/>
      <c r="F271" s="122"/>
      <c r="G271" s="122"/>
      <c r="H271" s="122"/>
      <c r="I271" s="122"/>
      <c r="J271" s="122"/>
      <c r="K271" s="122"/>
      <c r="L271" s="118"/>
      <c r="M271" s="159"/>
    </row>
    <row r="272" spans="1:13" ht="12.75" hidden="1" customHeight="1">
      <c r="A272" s="118"/>
      <c r="C272" s="157"/>
      <c r="D272" s="122"/>
      <c r="E272" s="122"/>
      <c r="F272" s="122"/>
      <c r="G272" s="122"/>
      <c r="H272" s="122"/>
      <c r="I272" s="122"/>
      <c r="J272" s="122"/>
      <c r="K272" s="122"/>
      <c r="L272" s="118"/>
      <c r="M272" s="159"/>
    </row>
    <row r="273" spans="1:13" ht="15.75" hidden="1" customHeight="1">
      <c r="A273" s="118"/>
      <c r="C273" s="157"/>
      <c r="D273" s="122"/>
      <c r="E273" s="122"/>
      <c r="F273" s="122"/>
      <c r="G273" s="122"/>
      <c r="H273" s="122"/>
      <c r="I273" s="122"/>
      <c r="J273" s="122"/>
      <c r="K273" s="122"/>
      <c r="L273" s="118"/>
      <c r="M273" s="159"/>
    </row>
    <row r="274" spans="1:13" ht="15.75" hidden="1" customHeight="1">
      <c r="A274" s="118"/>
      <c r="C274" s="157"/>
      <c r="D274" s="122"/>
      <c r="E274" s="122"/>
      <c r="F274" s="122"/>
      <c r="G274" s="122"/>
      <c r="H274" s="122"/>
      <c r="I274" s="122"/>
      <c r="J274" s="122"/>
      <c r="K274" s="122"/>
      <c r="L274" s="118"/>
      <c r="M274" s="159"/>
    </row>
    <row r="275" spans="1:13" ht="15.75" hidden="1" customHeight="1">
      <c r="A275" s="118"/>
      <c r="C275" s="157"/>
      <c r="D275" s="122"/>
      <c r="E275" s="122"/>
      <c r="F275" s="122"/>
      <c r="G275" s="122"/>
      <c r="H275" s="122"/>
      <c r="I275" s="122"/>
      <c r="J275" s="122"/>
      <c r="K275" s="122"/>
      <c r="L275" s="118"/>
      <c r="M275" s="159"/>
    </row>
    <row r="276" spans="1:13" ht="18.75" hidden="1" customHeight="1">
      <c r="A276" s="118"/>
      <c r="C276" s="157"/>
      <c r="D276" s="122"/>
      <c r="E276" s="122"/>
      <c r="F276" s="122"/>
      <c r="G276" s="122"/>
      <c r="H276" s="122"/>
      <c r="I276" s="122"/>
      <c r="J276" s="122"/>
      <c r="K276" s="122"/>
      <c r="L276" s="118"/>
      <c r="M276" s="159"/>
    </row>
    <row r="277" spans="1:13" ht="15.75" hidden="1" customHeight="1">
      <c r="A277" s="118"/>
      <c r="C277" s="157"/>
      <c r="D277" s="122"/>
      <c r="E277" s="122"/>
      <c r="F277" s="122"/>
      <c r="G277" s="122"/>
      <c r="H277" s="122"/>
      <c r="I277" s="122"/>
      <c r="J277" s="122"/>
      <c r="K277" s="122"/>
      <c r="L277" s="118"/>
      <c r="M277" s="159"/>
    </row>
    <row r="278" spans="1:13" ht="15.75" hidden="1" customHeight="1">
      <c r="A278" s="118"/>
      <c r="C278" s="157"/>
      <c r="D278" s="122"/>
      <c r="E278" s="122"/>
      <c r="F278" s="122"/>
      <c r="G278" s="122"/>
      <c r="H278" s="122"/>
      <c r="I278" s="122"/>
      <c r="J278" s="122"/>
      <c r="K278" s="122"/>
      <c r="L278" s="118"/>
      <c r="M278" s="159"/>
    </row>
    <row r="279" spans="1:13" ht="15.75" hidden="1" customHeight="1">
      <c r="A279" s="118"/>
      <c r="C279" s="157"/>
      <c r="D279" s="122"/>
      <c r="E279" s="122"/>
      <c r="F279" s="122"/>
      <c r="G279" s="122"/>
      <c r="H279" s="122"/>
      <c r="I279" s="122"/>
      <c r="J279" s="122"/>
      <c r="K279" s="122"/>
      <c r="L279" s="118"/>
      <c r="M279" s="159"/>
    </row>
    <row r="280" spans="1:13" ht="21" hidden="1" customHeight="1">
      <c r="A280" s="118"/>
      <c r="C280" s="157"/>
      <c r="D280" s="122"/>
      <c r="E280" s="122"/>
      <c r="F280" s="122"/>
      <c r="G280" s="122"/>
      <c r="H280" s="122"/>
      <c r="I280" s="122"/>
      <c r="J280" s="122"/>
      <c r="K280" s="122"/>
      <c r="L280" s="118"/>
      <c r="M280" s="159"/>
    </row>
    <row r="281" spans="1:13" ht="15.75" hidden="1" customHeight="1">
      <c r="A281" s="118"/>
      <c r="C281" s="157"/>
      <c r="D281" s="122"/>
      <c r="E281" s="122"/>
      <c r="F281" s="122"/>
      <c r="G281" s="122"/>
      <c r="H281" s="122"/>
      <c r="I281" s="122"/>
      <c r="J281" s="122"/>
      <c r="K281" s="122"/>
      <c r="L281" s="118"/>
      <c r="M281" s="159"/>
    </row>
    <row r="282" spans="1:13" ht="27.75" hidden="1" customHeight="1">
      <c r="A282" s="118"/>
      <c r="C282" s="157"/>
      <c r="D282" s="122"/>
      <c r="E282" s="122"/>
      <c r="F282" s="122"/>
      <c r="G282" s="122"/>
      <c r="H282" s="122"/>
      <c r="I282" s="122"/>
      <c r="J282" s="122"/>
      <c r="K282" s="122"/>
      <c r="L282" s="118"/>
      <c r="M282" s="159"/>
    </row>
    <row r="283" spans="1:13" ht="15.75" hidden="1" customHeight="1">
      <c r="A283" s="118"/>
      <c r="C283" s="157"/>
      <c r="D283" s="122"/>
      <c r="E283" s="122"/>
      <c r="F283" s="122"/>
      <c r="G283" s="122"/>
      <c r="H283" s="122"/>
      <c r="I283" s="122"/>
      <c r="J283" s="122"/>
      <c r="K283" s="122"/>
      <c r="L283" s="118"/>
      <c r="M283" s="159"/>
    </row>
    <row r="284" spans="1:13" ht="15.75" hidden="1" customHeight="1">
      <c r="A284" s="118"/>
      <c r="C284" s="157"/>
      <c r="D284" s="122"/>
      <c r="E284" s="122"/>
      <c r="F284" s="122"/>
      <c r="G284" s="122"/>
      <c r="H284" s="122"/>
      <c r="I284" s="122"/>
      <c r="J284" s="122"/>
      <c r="K284" s="122"/>
      <c r="L284" s="118"/>
      <c r="M284" s="159"/>
    </row>
    <row r="285" spans="1:13" ht="15.75" hidden="1" customHeight="1">
      <c r="A285" s="118"/>
      <c r="C285" s="157"/>
      <c r="D285" s="122"/>
      <c r="E285" s="122"/>
      <c r="F285" s="122"/>
      <c r="G285" s="122"/>
      <c r="H285" s="122"/>
      <c r="I285" s="122"/>
      <c r="J285" s="122"/>
      <c r="K285" s="122"/>
      <c r="L285" s="118"/>
      <c r="M285" s="159"/>
    </row>
    <row r="286" spans="1:13" ht="15.75" hidden="1" customHeight="1">
      <c r="A286" s="118"/>
      <c r="C286" s="157"/>
      <c r="D286" s="122"/>
      <c r="E286" s="122"/>
      <c r="F286" s="122"/>
      <c r="G286" s="122"/>
      <c r="H286" s="122"/>
      <c r="I286" s="122"/>
      <c r="J286" s="122"/>
      <c r="K286" s="122"/>
      <c r="L286" s="118"/>
      <c r="M286" s="159"/>
    </row>
    <row r="287" spans="1:13" ht="17.25" hidden="1" customHeight="1">
      <c r="A287" s="118"/>
      <c r="C287" s="157"/>
      <c r="D287" s="122"/>
      <c r="E287" s="122"/>
      <c r="F287" s="122"/>
      <c r="G287" s="122"/>
      <c r="H287" s="122"/>
      <c r="I287" s="122"/>
      <c r="J287" s="122"/>
      <c r="K287" s="122"/>
      <c r="L287" s="118"/>
      <c r="M287" s="159"/>
    </row>
    <row r="288" spans="1:13" ht="15.75" hidden="1" customHeight="1">
      <c r="A288" s="118"/>
      <c r="C288" s="157"/>
      <c r="D288" s="122"/>
      <c r="E288" s="122"/>
      <c r="F288" s="122"/>
      <c r="G288" s="122"/>
      <c r="H288" s="122"/>
      <c r="I288" s="122"/>
      <c r="J288" s="122"/>
      <c r="K288" s="122"/>
      <c r="L288" s="118"/>
      <c r="M288" s="159"/>
    </row>
    <row r="289" spans="1:17" ht="15.75" hidden="1" customHeight="1">
      <c r="A289" s="118"/>
      <c r="C289" s="157"/>
      <c r="D289" s="122"/>
      <c r="E289" s="122"/>
      <c r="F289" s="122"/>
      <c r="G289" s="122"/>
      <c r="H289" s="122"/>
      <c r="I289" s="122"/>
      <c r="J289" s="122"/>
      <c r="K289" s="122"/>
      <c r="L289" s="118"/>
      <c r="M289" s="159"/>
    </row>
    <row r="290" spans="1:17" ht="15.75" hidden="1" customHeight="1">
      <c r="A290" s="118"/>
      <c r="C290" s="157"/>
      <c r="D290" s="122"/>
      <c r="E290" s="122"/>
      <c r="F290" s="122"/>
      <c r="G290" s="122"/>
      <c r="H290" s="122"/>
      <c r="I290" s="122"/>
      <c r="J290" s="122"/>
      <c r="K290" s="122"/>
      <c r="L290" s="118"/>
      <c r="M290" s="159"/>
    </row>
    <row r="291" spans="1:17" ht="15.75" hidden="1" customHeight="1">
      <c r="A291" s="118"/>
      <c r="C291" s="157"/>
      <c r="D291" s="122"/>
      <c r="E291" s="122"/>
      <c r="F291" s="122"/>
      <c r="G291" s="122"/>
      <c r="H291" s="122"/>
      <c r="I291" s="122"/>
      <c r="J291" s="122"/>
      <c r="K291" s="122"/>
      <c r="L291" s="118"/>
      <c r="M291" s="159"/>
    </row>
    <row r="292" spans="1:17" ht="5.25" customHeight="1" thickBot="1">
      <c r="A292" s="118"/>
      <c r="L292" s="118"/>
      <c r="M292" s="159"/>
    </row>
    <row r="293" spans="1:17" ht="15.75" customHeight="1" thickBot="1">
      <c r="A293" s="118"/>
      <c r="C293" s="157"/>
      <c r="D293" s="122"/>
      <c r="E293" s="351" t="s">
        <v>5</v>
      </c>
      <c r="F293" s="352"/>
      <c r="G293" s="173">
        <f>SUM(G235:G241)</f>
        <v>9</v>
      </c>
      <c r="H293" s="122"/>
      <c r="I293" s="122"/>
      <c r="J293" s="122"/>
      <c r="K293" s="122"/>
      <c r="L293" s="122"/>
      <c r="M293" s="122"/>
      <c r="N293" s="122"/>
      <c r="O293" s="122"/>
      <c r="P293" s="118"/>
      <c r="Q293" s="159"/>
    </row>
    <row r="294" spans="1:17" ht="15.75" customHeight="1" thickBot="1">
      <c r="A294" s="118"/>
      <c r="C294" s="157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18"/>
      <c r="Q294" s="159"/>
    </row>
    <row r="295" spans="1:17" ht="15.75" customHeight="1" thickBot="1">
      <c r="A295" s="118"/>
      <c r="B295" s="341" t="s">
        <v>21</v>
      </c>
      <c r="C295" s="342"/>
      <c r="D295" s="342"/>
      <c r="E295" s="342"/>
      <c r="F295" s="342"/>
      <c r="G295" s="342"/>
      <c r="H295" s="342"/>
      <c r="I295" s="342"/>
      <c r="J295" s="342"/>
      <c r="K295" s="342"/>
      <c r="L295" s="342"/>
      <c r="M295" s="342"/>
      <c r="N295" s="342"/>
      <c r="O295" s="342"/>
      <c r="P295" s="118"/>
      <c r="Q295" s="159"/>
    </row>
    <row r="296" spans="1:17" ht="15.75" customHeight="1">
      <c r="A296" s="118"/>
      <c r="C296" s="157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18"/>
      <c r="Q296" s="159"/>
    </row>
    <row r="297" spans="1:17" ht="15.75" customHeight="1">
      <c r="A297" s="118"/>
      <c r="C297" s="157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18"/>
      <c r="Q297" s="159"/>
    </row>
    <row r="298" spans="1:17" ht="15.75" customHeight="1">
      <c r="A298" s="118"/>
      <c r="C298" s="157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18"/>
      <c r="Q298" s="159"/>
    </row>
    <row r="299" spans="1:17" ht="15.75" customHeight="1">
      <c r="A299" s="118"/>
      <c r="C299" s="157"/>
      <c r="D299" s="122"/>
      <c r="E299" s="122"/>
      <c r="F299" s="122"/>
      <c r="G299" s="122"/>
      <c r="H299" s="133"/>
      <c r="I299" s="132"/>
      <c r="J299" s="132"/>
      <c r="K299" s="132"/>
      <c r="L299" s="132"/>
      <c r="M299" s="122"/>
      <c r="N299" s="122"/>
      <c r="O299" s="122"/>
      <c r="P299" s="118"/>
      <c r="Q299" s="159"/>
    </row>
    <row r="300" spans="1:17">
      <c r="A300" s="118"/>
      <c r="C300" s="156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18"/>
    </row>
    <row r="301" spans="1:17" s="133" customFormat="1" ht="15.75">
      <c r="A301" s="131"/>
      <c r="B301" s="132"/>
      <c r="C301" s="132"/>
      <c r="D301" s="122"/>
      <c r="E301" s="122"/>
      <c r="F301" s="122"/>
      <c r="G301" s="122"/>
      <c r="H301" s="122"/>
      <c r="I301" s="122"/>
      <c r="J301" s="122"/>
      <c r="K301" s="122"/>
      <c r="L301" s="122"/>
      <c r="M301" s="132"/>
      <c r="N301" s="132"/>
      <c r="O301" s="132"/>
      <c r="P301" s="132"/>
      <c r="Q301" s="131"/>
    </row>
    <row r="302" spans="1:17">
      <c r="A302" s="118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18"/>
    </row>
    <row r="303" spans="1:17" ht="15.75" thickBot="1">
      <c r="A303" s="118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18"/>
    </row>
    <row r="304" spans="1:17" ht="24" customHeight="1" thickBot="1">
      <c r="A304" s="118"/>
      <c r="P304" s="160"/>
      <c r="Q304" s="158"/>
    </row>
    <row r="305" spans="1:17">
      <c r="A305" s="118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18"/>
    </row>
    <row r="306" spans="1:17">
      <c r="A306" s="118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18"/>
    </row>
    <row r="307" spans="1:17">
      <c r="A307" s="118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18"/>
    </row>
    <row r="308" spans="1:17">
      <c r="A308" s="118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18"/>
    </row>
    <row r="309" spans="1:17">
      <c r="A309" s="118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18"/>
    </row>
    <row r="310" spans="1:17">
      <c r="A310" s="118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18"/>
    </row>
    <row r="311" spans="1:17">
      <c r="A311" s="118"/>
      <c r="C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18"/>
    </row>
    <row r="312" spans="1:17">
      <c r="A312" s="118"/>
      <c r="C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18"/>
    </row>
    <row r="313" spans="1:17">
      <c r="A313" s="118"/>
      <c r="C313" s="122"/>
      <c r="D313" s="118"/>
      <c r="E313" s="118"/>
      <c r="F313" s="118"/>
      <c r="G313" s="118"/>
      <c r="H313" s="122"/>
      <c r="I313" s="122"/>
      <c r="J313" s="122"/>
      <c r="K313" s="122"/>
      <c r="L313" s="122"/>
      <c r="M313" s="122"/>
      <c r="N313" s="122"/>
      <c r="O313" s="122"/>
      <c r="P313" s="122"/>
      <c r="Q313" s="118"/>
    </row>
    <row r="314" spans="1:17">
      <c r="A314" s="118"/>
      <c r="C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18"/>
    </row>
    <row r="315" spans="1:17">
      <c r="A315" s="118"/>
      <c r="C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18"/>
    </row>
    <row r="316" spans="1:17">
      <c r="A316" s="118"/>
      <c r="C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18"/>
    </row>
    <row r="317" spans="1:17">
      <c r="A317" s="118"/>
      <c r="C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18"/>
    </row>
    <row r="318" spans="1:17">
      <c r="A318" s="118"/>
      <c r="C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18"/>
    </row>
    <row r="319" spans="1:17">
      <c r="A319" s="118"/>
      <c r="C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18"/>
    </row>
    <row r="320" spans="1:17">
      <c r="A320" s="118"/>
      <c r="C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18"/>
    </row>
    <row r="321" spans="1:17">
      <c r="A321" s="118"/>
      <c r="C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18"/>
    </row>
    <row r="322" spans="1:17">
      <c r="A322" s="118"/>
      <c r="C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18"/>
    </row>
    <row r="323" spans="1:17">
      <c r="A323" s="118"/>
      <c r="C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18"/>
    </row>
    <row r="324" spans="1:17">
      <c r="A324" s="118"/>
      <c r="C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18"/>
    </row>
    <row r="325" spans="1:17">
      <c r="A325" s="118"/>
      <c r="C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18"/>
    </row>
    <row r="326" spans="1:17">
      <c r="A326" s="118"/>
      <c r="C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18"/>
    </row>
    <row r="327" spans="1:17">
      <c r="A327" s="118"/>
      <c r="C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18"/>
    </row>
    <row r="328" spans="1:17">
      <c r="A328" s="118"/>
      <c r="C328" s="122"/>
      <c r="M328" s="122"/>
      <c r="N328" s="122"/>
      <c r="O328" s="122"/>
      <c r="P328" s="122"/>
      <c r="Q328" s="118"/>
    </row>
    <row r="329" spans="1:17">
      <c r="A329" s="118"/>
      <c r="C329" s="122"/>
      <c r="M329" s="122"/>
      <c r="N329" s="122"/>
      <c r="O329" s="122"/>
      <c r="P329" s="122"/>
      <c r="Q329" s="118"/>
    </row>
    <row r="330" spans="1:17">
      <c r="A330" s="118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18"/>
      <c r="Q330" s="118"/>
    </row>
    <row r="331" spans="1:17">
      <c r="A331" s="159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Q331" s="159"/>
    </row>
    <row r="332" spans="1:17">
      <c r="A332" s="159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Q332" s="159"/>
    </row>
    <row r="333" spans="1:17">
      <c r="A333" s="159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Q333" s="159"/>
    </row>
    <row r="334" spans="1:17">
      <c r="A334" s="159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Q334" s="159"/>
    </row>
    <row r="335" spans="1:17">
      <c r="A335" s="159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Q335" s="159"/>
    </row>
    <row r="336" spans="1:17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</row>
    <row r="337" spans="1:3">
      <c r="A337" s="174"/>
      <c r="B337" s="174"/>
      <c r="C337" s="174"/>
    </row>
    <row r="338" spans="1:3">
      <c r="A338" s="174"/>
      <c r="B338" s="174"/>
      <c r="C338" s="174"/>
    </row>
    <row r="339" spans="1:3">
      <c r="A339" s="174"/>
      <c r="B339" s="174"/>
      <c r="C339" s="174"/>
    </row>
    <row r="340" spans="1:3">
      <c r="A340" s="174"/>
      <c r="B340" s="174"/>
      <c r="C340" s="174"/>
    </row>
    <row r="341" spans="1:3">
      <c r="A341" s="174"/>
      <c r="B341" s="174"/>
      <c r="C341" s="174"/>
    </row>
    <row r="342" spans="1:3">
      <c r="A342" s="174"/>
      <c r="B342" s="174"/>
      <c r="C342" s="174"/>
    </row>
    <row r="343" spans="1:3">
      <c r="A343" s="174"/>
      <c r="B343" s="174"/>
      <c r="C343" s="174"/>
    </row>
  </sheetData>
  <mergeCells count="53">
    <mergeCell ref="E240:F240"/>
    <mergeCell ref="E241:F241"/>
    <mergeCell ref="E242:F242"/>
    <mergeCell ref="E293:F293"/>
    <mergeCell ref="B295:O295"/>
    <mergeCell ref="D234:G234"/>
    <mergeCell ref="E235:F235"/>
    <mergeCell ref="E236:F236"/>
    <mergeCell ref="E237:F237"/>
    <mergeCell ref="E238:F238"/>
    <mergeCell ref="E239:F239"/>
    <mergeCell ref="D180:J180"/>
    <mergeCell ref="E181:H181"/>
    <mergeCell ref="E182:H182"/>
    <mergeCell ref="E183:H183"/>
    <mergeCell ref="E184:H184"/>
    <mergeCell ref="D207:J207"/>
    <mergeCell ref="E145:I145"/>
    <mergeCell ref="D151:J151"/>
    <mergeCell ref="E152:H152"/>
    <mergeCell ref="E153:H153"/>
    <mergeCell ref="E154:H154"/>
    <mergeCell ref="E155:H155"/>
    <mergeCell ref="D105:J105"/>
    <mergeCell ref="E132:J132"/>
    <mergeCell ref="E133:I133"/>
    <mergeCell ref="E139:J139"/>
    <mergeCell ref="E140:I140"/>
    <mergeCell ref="E144:J144"/>
    <mergeCell ref="J61:L61"/>
    <mergeCell ref="D95:J95"/>
    <mergeCell ref="E98:H98"/>
    <mergeCell ref="J57:L57"/>
    <mergeCell ref="J58:L58"/>
    <mergeCell ref="J59:L59"/>
    <mergeCell ref="J53:L53"/>
    <mergeCell ref="J54:L54"/>
    <mergeCell ref="J55:L55"/>
    <mergeCell ref="J56:L56"/>
    <mergeCell ref="J51:L51"/>
    <mergeCell ref="J52:L52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Estadísticas Junio 2017</vt:lpstr>
      <vt:lpstr>Estadísticas Julio 2017</vt:lpstr>
      <vt:lpstr>Estadísticas Agosto 2017</vt:lpstr>
      <vt:lpstr>Estadísticas Septiembre 2017</vt:lpstr>
      <vt:lpstr>Estadísticas Octubre 2017</vt:lpstr>
      <vt:lpstr>Estadísticas Noviembre 2017 </vt:lpstr>
      <vt:lpstr>Estadísticas Diciembre 2017 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cp:lastPrinted>2017-07-04T16:00:58Z</cp:lastPrinted>
  <dcterms:created xsi:type="dcterms:W3CDTF">2016-07-14T16:59:51Z</dcterms:created>
  <dcterms:modified xsi:type="dcterms:W3CDTF">2018-01-16T20:36:56Z</dcterms:modified>
</cp:coreProperties>
</file>