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6605" windowHeight="7650" firstSheet="4" activeTab="6"/>
  </bookViews>
  <sheets>
    <sheet name="Estadísticas a Junio 2017" sheetId="1" r:id="rId1"/>
    <sheet name="Estadísticas a Julio 2017 " sheetId="2" r:id="rId2"/>
    <sheet name="Estadísticas Agosto 2017 " sheetId="3" r:id="rId3"/>
    <sheet name="Estadísticas Septiembre 2017 " sheetId="4" r:id="rId4"/>
    <sheet name="Estadísticas Octubre 2017" sheetId="5" r:id="rId5"/>
    <sheet name="Estadísticas Noviembre 2017" sheetId="6" r:id="rId6"/>
    <sheet name="Estadísticas Diciembre 2017 " sheetId="7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J217" i="7"/>
  <c r="I217"/>
  <c r="E215"/>
  <c r="E214"/>
  <c r="E213"/>
  <c r="E212"/>
  <c r="J190"/>
  <c r="I190"/>
  <c r="E188"/>
  <c r="E187"/>
  <c r="E186"/>
  <c r="E185"/>
  <c r="J161"/>
  <c r="I161"/>
  <c r="E158"/>
  <c r="E157"/>
  <c r="E156"/>
  <c r="J144"/>
  <c r="J139"/>
  <c r="J134"/>
  <c r="J102"/>
  <c r="I102"/>
  <c r="M61"/>
  <c r="J61"/>
  <c r="E59"/>
  <c r="E58"/>
  <c r="E57"/>
  <c r="E56"/>
  <c r="E55"/>
  <c r="E54"/>
  <c r="E53"/>
  <c r="E52"/>
  <c r="E51"/>
  <c r="E50"/>
  <c r="E49"/>
  <c r="E48"/>
  <c r="E47"/>
  <c r="E46"/>
  <c r="E45"/>
  <c r="E44"/>
  <c r="J217" i="6"/>
  <c r="I217"/>
  <c r="E215"/>
  <c r="E214"/>
  <c r="E213"/>
  <c r="E212"/>
  <c r="J190"/>
  <c r="I190"/>
  <c r="E188"/>
  <c r="E187"/>
  <c r="E186"/>
  <c r="E185"/>
  <c r="J161"/>
  <c r="I161"/>
  <c r="E158"/>
  <c r="E157"/>
  <c r="E156"/>
  <c r="J144"/>
  <c r="J139"/>
  <c r="J134"/>
  <c r="J102"/>
  <c r="I102"/>
  <c r="M61"/>
  <c r="J61"/>
  <c r="E59"/>
  <c r="E58"/>
  <c r="E57"/>
  <c r="E56"/>
  <c r="E55"/>
  <c r="E54"/>
  <c r="E53"/>
  <c r="E52"/>
  <c r="E51"/>
  <c r="E50"/>
  <c r="E49"/>
  <c r="E48"/>
  <c r="E47"/>
  <c r="E46"/>
  <c r="E45"/>
  <c r="E44"/>
  <c r="I217" i="5"/>
  <c r="E215"/>
  <c r="E214"/>
  <c r="E213"/>
  <c r="J217"/>
  <c r="E212"/>
  <c r="I190"/>
  <c r="E188"/>
  <c r="E187"/>
  <c r="E186"/>
  <c r="E185"/>
  <c r="I161"/>
  <c r="E158"/>
  <c r="E157"/>
  <c r="J161"/>
  <c r="E156"/>
  <c r="J144"/>
  <c r="J139"/>
  <c r="J134"/>
  <c r="I102"/>
  <c r="J61"/>
  <c r="E59"/>
  <c r="E58"/>
  <c r="E57"/>
  <c r="E56"/>
  <c r="E55"/>
  <c r="E54"/>
  <c r="E53"/>
  <c r="E52"/>
  <c r="E51"/>
  <c r="E50"/>
  <c r="E49"/>
  <c r="E48"/>
  <c r="E47"/>
  <c r="E46"/>
  <c r="E45"/>
  <c r="M61"/>
  <c r="E44"/>
  <c r="G249" i="4"/>
  <c r="I217"/>
  <c r="J215" s="1"/>
  <c r="E215"/>
  <c r="E214"/>
  <c r="E213"/>
  <c r="E212"/>
  <c r="I190"/>
  <c r="J188" s="1"/>
  <c r="E188"/>
  <c r="E187"/>
  <c r="E186"/>
  <c r="E185"/>
  <c r="I161"/>
  <c r="J159"/>
  <c r="J161" s="1"/>
  <c r="J158"/>
  <c r="E158"/>
  <c r="J157"/>
  <c r="E157"/>
  <c r="J156"/>
  <c r="E156"/>
  <c r="J144"/>
  <c r="J139"/>
  <c r="J134"/>
  <c r="I102"/>
  <c r="J100" s="1"/>
  <c r="J98"/>
  <c r="J96"/>
  <c r="J61"/>
  <c r="M59" s="1"/>
  <c r="E59"/>
  <c r="E58"/>
  <c r="E57"/>
  <c r="E56"/>
  <c r="E55"/>
  <c r="E54"/>
  <c r="E53"/>
  <c r="E52"/>
  <c r="E51"/>
  <c r="E50"/>
  <c r="E49"/>
  <c r="E48"/>
  <c r="E47"/>
  <c r="E46"/>
  <c r="E45"/>
  <c r="E44"/>
  <c r="E23"/>
  <c r="D23"/>
  <c r="C23"/>
  <c r="L22"/>
  <c r="J23" s="1"/>
  <c r="G248" i="3"/>
  <c r="I217"/>
  <c r="J215" s="1"/>
  <c r="E215"/>
  <c r="E214"/>
  <c r="E213"/>
  <c r="E212"/>
  <c r="I190"/>
  <c r="J188" s="1"/>
  <c r="E188"/>
  <c r="E187"/>
  <c r="E186"/>
  <c r="E185"/>
  <c r="I161"/>
  <c r="J159" s="1"/>
  <c r="J158"/>
  <c r="E158"/>
  <c r="J157"/>
  <c r="E157"/>
  <c r="J156"/>
  <c r="E156"/>
  <c r="J144"/>
  <c r="J139"/>
  <c r="J134"/>
  <c r="I102"/>
  <c r="J100"/>
  <c r="J99"/>
  <c r="J98"/>
  <c r="J97"/>
  <c r="J96"/>
  <c r="J102" s="1"/>
  <c r="J61"/>
  <c r="M59" s="1"/>
  <c r="E59"/>
  <c r="E58"/>
  <c r="E57"/>
  <c r="E56"/>
  <c r="E55"/>
  <c r="E54"/>
  <c r="E53"/>
  <c r="E52"/>
  <c r="E51"/>
  <c r="E50"/>
  <c r="E49"/>
  <c r="E48"/>
  <c r="E47"/>
  <c r="E46"/>
  <c r="E45"/>
  <c r="E44"/>
  <c r="E23"/>
  <c r="D23"/>
  <c r="C23"/>
  <c r="L22"/>
  <c r="J23" s="1"/>
  <c r="G247" i="2"/>
  <c r="I216"/>
  <c r="J214" s="1"/>
  <c r="E214"/>
  <c r="E213"/>
  <c r="E212"/>
  <c r="E211"/>
  <c r="I189"/>
  <c r="J187" s="1"/>
  <c r="E187"/>
  <c r="E186"/>
  <c r="E185"/>
  <c r="E184"/>
  <c r="I160"/>
  <c r="J158" s="1"/>
  <c r="E157"/>
  <c r="E156"/>
  <c r="E155"/>
  <c r="J149"/>
  <c r="J144"/>
  <c r="J139"/>
  <c r="J134"/>
  <c r="I102"/>
  <c r="J100" s="1"/>
  <c r="J61"/>
  <c r="M59" s="1"/>
  <c r="E59"/>
  <c r="E58"/>
  <c r="E57"/>
  <c r="E56"/>
  <c r="E55"/>
  <c r="E54"/>
  <c r="E53"/>
  <c r="E52"/>
  <c r="E51"/>
  <c r="E50"/>
  <c r="E49"/>
  <c r="E48"/>
  <c r="E47"/>
  <c r="E46"/>
  <c r="E45"/>
  <c r="E44"/>
  <c r="L22"/>
  <c r="J23" s="1"/>
  <c r="E23"/>
  <c r="G247" i="1"/>
  <c r="J97" i="4" l="1"/>
  <c r="J99"/>
  <c r="J185"/>
  <c r="J186"/>
  <c r="J187"/>
  <c r="J212"/>
  <c r="J213"/>
  <c r="J214"/>
  <c r="J102"/>
  <c r="F23"/>
  <c r="I23"/>
  <c r="K23"/>
  <c r="H23"/>
  <c r="M44"/>
  <c r="M45"/>
  <c r="M46"/>
  <c r="M47"/>
  <c r="M48"/>
  <c r="M49"/>
  <c r="M50"/>
  <c r="M51"/>
  <c r="M52"/>
  <c r="M53"/>
  <c r="M54"/>
  <c r="M55"/>
  <c r="M56"/>
  <c r="M57"/>
  <c r="M58"/>
  <c r="J212" i="3"/>
  <c r="J213"/>
  <c r="J214"/>
  <c r="F23"/>
  <c r="J161"/>
  <c r="K23"/>
  <c r="I23"/>
  <c r="H23"/>
  <c r="M44"/>
  <c r="M45"/>
  <c r="M46"/>
  <c r="M47"/>
  <c r="M48"/>
  <c r="M49"/>
  <c r="M50"/>
  <c r="M51"/>
  <c r="M52"/>
  <c r="M53"/>
  <c r="M54"/>
  <c r="M55"/>
  <c r="M56"/>
  <c r="M57"/>
  <c r="M58"/>
  <c r="J185"/>
  <c r="J186"/>
  <c r="J187"/>
  <c r="J155" i="2"/>
  <c r="J156"/>
  <c r="J157"/>
  <c r="J97"/>
  <c r="J99"/>
  <c r="J96"/>
  <c r="J98"/>
  <c r="D23"/>
  <c r="I23"/>
  <c r="K23"/>
  <c r="C23"/>
  <c r="H23"/>
  <c r="M44"/>
  <c r="M45"/>
  <c r="M46"/>
  <c r="M47"/>
  <c r="M48"/>
  <c r="M49"/>
  <c r="M50"/>
  <c r="M51"/>
  <c r="M52"/>
  <c r="M53"/>
  <c r="M54"/>
  <c r="M55"/>
  <c r="M56"/>
  <c r="M57"/>
  <c r="M58"/>
  <c r="J184"/>
  <c r="J185"/>
  <c r="J186"/>
  <c r="J211"/>
  <c r="J212"/>
  <c r="J213"/>
  <c r="J61" i="1"/>
  <c r="J190" i="5" l="1"/>
  <c r="J102"/>
  <c r="J190" i="4"/>
  <c r="J217"/>
  <c r="L23"/>
  <c r="M61"/>
  <c r="J217" i="3"/>
  <c r="J190"/>
  <c r="L23"/>
  <c r="M61"/>
  <c r="J160" i="2"/>
  <c r="J102"/>
  <c r="F23"/>
  <c r="J216"/>
  <c r="M61"/>
  <c r="J189"/>
  <c r="L23"/>
  <c r="F22" i="1"/>
  <c r="I160"/>
  <c r="J158" s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L22"/>
  <c r="I23" s="1"/>
  <c r="I216"/>
  <c r="J214" s="1"/>
  <c r="I102"/>
  <c r="J99" s="1"/>
  <c r="I189"/>
  <c r="J184" s="1"/>
  <c r="F23" l="1"/>
  <c r="K23"/>
  <c r="H23"/>
  <c r="J23"/>
  <c r="J185"/>
  <c r="J212"/>
  <c r="J213"/>
  <c r="J211"/>
  <c r="J98"/>
  <c r="J97"/>
  <c r="J187"/>
  <c r="J186"/>
  <c r="J96"/>
  <c r="J100"/>
  <c r="M61"/>
  <c r="L23" l="1"/>
  <c r="J189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<sst xmlns="http://schemas.openxmlformats.org/spreadsheetml/2006/main" count="383" uniqueCount="53">
  <si>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</si>
  <si>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</si>
  <si>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</si>
  <si>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</si>
  <si>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</si>
  <si>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</si>
  <si>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</si>
  <si>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</si>
  <si>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</si>
  <si>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</si>
  <si>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</si>
  <si>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</si>
  <si>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</si>
  <si>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</si>
  <si>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</si>
  <si>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</si>
  <si>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</si>
  <si>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</si>
  <si>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</si>
  <si>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</si>
  <si>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</si>
  <si>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</si>
  <si>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</si>
  <si>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</si>
  <si>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</si>
  <si>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</si>
  <si>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</si>
  <si>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</si>
  <si>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</si>
  <si>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</si>
  <si>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INFORMACIÓN ESTADÍSTICA JUNIO 2017</t>
  </si>
  <si>
    <t xml:space="preserve">UNIDAD DE TRANSPARENCIA Sistema DIF Zapopan </t>
  </si>
  <si>
    <t>SOLICITUDES CONTESTADAS POR DIRECCION O DEPARTAMENTO</t>
  </si>
  <si>
    <t>Presidencia</t>
  </si>
  <si>
    <t>Dirección General</t>
  </si>
  <si>
    <t>Dirección Jurídica</t>
  </si>
  <si>
    <t>Dirección de Servicios</t>
  </si>
  <si>
    <t>Dirección de Programas</t>
  </si>
  <si>
    <t>Contraloría</t>
  </si>
  <si>
    <t>Dirección de Planeación</t>
  </si>
  <si>
    <t>Dirección de Administración y Finanzas</t>
  </si>
  <si>
    <t>Fundamental</t>
  </si>
  <si>
    <t>INFORMACIÓN ESTADÍSTICA JULIO 2017</t>
  </si>
  <si>
    <t>INFORMACIÓN ESTADÍSTICA AGOSTO 2017</t>
  </si>
  <si>
    <t>SOLICITUDES REMITIDAS POR EL OTROS SUJETOS OBLIGADOS</t>
  </si>
  <si>
    <t>SOLICITUDES REMITIDAS POR EL ITEI U OTROS SUJETOS OBLIGADOS</t>
  </si>
  <si>
    <t>Relaciones Públicas y Recaudación de fondos</t>
  </si>
  <si>
    <t>INFORMACIÓN ESTADÍSTICA SEPTIEMBRE 2017</t>
  </si>
  <si>
    <t xml:space="preserve">UNIDAD DE TRANSPARENCIA SISTEMA DIF ZAPOPAN </t>
  </si>
  <si>
    <t>INFORMACIÓN ESTADÍSTICA OCTUBRE 2017</t>
  </si>
  <si>
    <t>Unidad de Transparencia</t>
  </si>
  <si>
    <t>INFORMACIÓN ESTADÍSTICA NOVIEMBRE 2017</t>
  </si>
  <si>
    <t>INFORMACIÓN ESTADÍSTICA DICIEMBRE 2017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</si>
</sst>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8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4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5" fillId="7" borderId="10" xfId="0" applyFont="1" applyFill="1" applyBorder="1" applyAlignment="1">
      <alignment horizontal="center"/>
    </xf>
    <xf numFmtId="0" fontId="0" fillId="7" borderId="14" xfId="0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0" xfId="0"/>
    <xf numFmtId="0" fontId="0" fillId="2" borderId="0" xfId="0" applyFill="1"/>
    <xf numFmtId="0" fontId="0" fillId="5" borderId="0" xfId="0" applyFill="1"/>
    <xf numFmtId="0" fontId="0" fillId="7" borderId="10" xfId="0" applyFill="1" applyBorder="1" applyAlignment="1">
      <alignment horizontal="center"/>
    </xf>
    <xf numFmtId="0" fontId="6" fillId="5" borderId="0" xfId="2" applyFill="1" applyBorder="1" applyAlignment="1">
      <alignment horizontal="center"/>
    </xf>
    <xf numFmtId="0" fontId="0" fillId="9" borderId="0" xfId="0" applyFill="1"/>
    <xf numFmtId="0" fontId="6" fillId="5" borderId="0" xfId="2" applyFont="1" applyFill="1" applyBorder="1" applyAlignment="1">
      <alignment horizontal="left" wrapText="1"/>
    </xf>
    <xf numFmtId="0" fontId="0" fillId="7" borderId="22" xfId="0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7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2" fillId="7" borderId="24" xfId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7" borderId="10" xfId="2" applyFont="1" applyFill="1" applyBorder="1" applyAlignment="1">
      <alignment horizontal="center"/>
    </xf>
    <xf numFmtId="9" fontId="0" fillId="7" borderId="11" xfId="1" applyFont="1" applyFill="1" applyBorder="1" applyAlignment="1">
      <alignment wrapText="1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9" fontId="0" fillId="7" borderId="17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0" fontId="0" fillId="0" borderId="0" xfId="0"/>
    <xf numFmtId="0" fontId="0" fillId="2" borderId="0" xfId="0" applyFill="1"/>
    <xf numFmtId="0" fontId="0" fillId="5" borderId="0" xfId="0" applyFill="1"/>
    <xf numFmtId="0" fontId="0" fillId="9" borderId="0" xfId="0" applyFill="1"/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9" fontId="12" fillId="7" borderId="10" xfId="1" applyFont="1" applyFill="1" applyBorder="1" applyAlignment="1">
      <alignment horizontal="center"/>
    </xf>
    <xf numFmtId="9" fontId="12" fillId="7" borderId="24" xfId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7" borderId="10" xfId="2" applyFont="1" applyFill="1" applyBorder="1" applyAlignment="1">
      <alignment horizontal="center"/>
    </xf>
    <xf numFmtId="9" fontId="0" fillId="7" borderId="11" xfId="1" applyFont="1" applyFill="1" applyBorder="1" applyAlignment="1">
      <alignment wrapText="1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9" fontId="0" fillId="7" borderId="17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9" xfId="2" applyFont="1" applyFill="1" applyBorder="1" applyAlignment="1">
      <alignment horizontal="left" wrapText="1"/>
    </xf>
    <xf numFmtId="0" fontId="6" fillId="7" borderId="21" xfId="2" applyFont="1" applyFill="1" applyBorder="1" applyAlignment="1">
      <alignment horizontal="left" wrapText="1"/>
    </xf>
    <xf numFmtId="0" fontId="0" fillId="7" borderId="20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wrapText="1"/>
    </xf>
    <xf numFmtId="0" fontId="0" fillId="7" borderId="26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6" fillId="7" borderId="27" xfId="2" applyFont="1" applyFill="1" applyBorder="1" applyAlignment="1">
      <alignment horizontal="left" wrapText="1"/>
    </xf>
    <xf numFmtId="0" fontId="8" fillId="7" borderId="4" xfId="2" applyFont="1" applyFill="1" applyBorder="1" applyAlignment="1">
      <alignment horizontal="center"/>
    </xf>
    <xf numFmtId="0" fontId="8" fillId="7" borderId="6" xfId="2" applyFont="1" applyFill="1" applyBorder="1" applyAlignment="1">
      <alignment horizontal="center"/>
    </xf>
    <xf numFmtId="0" fontId="0" fillId="7" borderId="21" xfId="0" applyFill="1" applyBorder="1" applyAlignment="1">
      <alignment horizontal="left"/>
    </xf>
    <xf numFmtId="9" fontId="12" fillId="7" borderId="10" xfId="1" applyFont="1" applyFill="1" applyBorder="1" applyAlignment="1">
      <alignment horizontal="center"/>
    </xf>
    <xf numFmtId="9" fontId="12" fillId="7" borderId="24" xfId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7" borderId="10" xfId="2" applyFont="1" applyFill="1" applyBorder="1" applyAlignment="1">
      <alignment horizontal="center"/>
    </xf>
    <xf numFmtId="9" fontId="0" fillId="7" borderId="11" xfId="1" applyFont="1" applyFill="1" applyBorder="1" applyAlignment="1">
      <alignment wrapText="1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9" fontId="0" fillId="7" borderId="17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76810496"/>
        <c:axId val="76832768"/>
        <c:axId val="0"/>
      </c:bar3DChart>
      <c:catAx>
        <c:axId val="768104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6832768"/>
        <c:crosses val="autoZero"/>
        <c:auto val="1"/>
        <c:lblAlgn val="ctr"/>
        <c:lblOffset val="100"/>
      </c:catAx>
      <c:valAx>
        <c:axId val="7683276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6810496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7851008"/>
        <c:axId val="87852544"/>
        <c:axId val="0"/>
      </c:bar3DChart>
      <c:catAx>
        <c:axId val="878510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7852544"/>
        <c:crosses val="autoZero"/>
        <c:auto val="1"/>
        <c:lblAlgn val="ctr"/>
        <c:lblOffset val="100"/>
      </c:catAx>
      <c:valAx>
        <c:axId val="8785254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7851008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a Julio 2017 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a Julio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 Julio 2017 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a Julio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 Julio 2017 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33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33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 Julio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 Julio 2017 '!$I$96:$I$100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7921024"/>
        <c:axId val="87922560"/>
        <c:axId val="0"/>
      </c:bar3DChart>
      <c:catAx>
        <c:axId val="879210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7922560"/>
        <c:crosses val="autoZero"/>
        <c:auto val="1"/>
        <c:lblAlgn val="ctr"/>
        <c:lblOffset val="100"/>
      </c:catAx>
      <c:valAx>
        <c:axId val="879225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792102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a Julio 2017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Julio 2017 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a Julio 2017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Julio 2017 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a Julio 2017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Julio 2017 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a Julio 2017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Julio 2017 '!$I$155:$I$158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a Julio 2017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Julio 2017 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88036480"/>
        <c:axId val="88038016"/>
        <c:axId val="0"/>
      </c:bar3DChart>
      <c:catAx>
        <c:axId val="88036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88038016"/>
        <c:crosses val="autoZero"/>
        <c:auto val="1"/>
        <c:lblAlgn val="ctr"/>
        <c:lblOffset val="100"/>
      </c:catAx>
      <c:valAx>
        <c:axId val="88038016"/>
        <c:scaling>
          <c:orientation val="minMax"/>
        </c:scaling>
        <c:delete val="1"/>
        <c:axPos val="l"/>
        <c:numFmt formatCode="General" sourceLinked="1"/>
        <c:tickLblPos val="none"/>
        <c:crossAx val="8803648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 Julio 2017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Julio 2017 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 Julio 2017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Julio 2017 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 Julio 2017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Julio 2017 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a Julio 2017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Julio 2017 '!$I$211:$I$214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a Julio 2017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Julio 2017 '!$J$211:$J$214</c:f>
              <c:numCache>
                <c:formatCode>0%</c:formatCode>
                <c:ptCount val="4"/>
                <c:pt idx="0">
                  <c:v>0.42857142857142855</c:v>
                </c:pt>
                <c:pt idx="1">
                  <c:v>0.42857142857142855</c:v>
                </c:pt>
                <c:pt idx="2">
                  <c:v>0</c:v>
                </c:pt>
                <c:pt idx="3">
                  <c:v>0.14285714285714285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8118016"/>
        <c:axId val="88119552"/>
        <c:axId val="0"/>
      </c:bar3DChart>
      <c:catAx>
        <c:axId val="88118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8119552"/>
        <c:crosses val="autoZero"/>
        <c:auto val="1"/>
        <c:lblAlgn val="ctr"/>
        <c:lblOffset val="100"/>
      </c:catAx>
      <c:valAx>
        <c:axId val="88119552"/>
        <c:scaling>
          <c:orientation val="minMax"/>
        </c:scaling>
        <c:delete val="1"/>
        <c:axPos val="l"/>
        <c:numFmt formatCode="General" sourceLinked="1"/>
        <c:tickLblPos val="none"/>
        <c:crossAx val="8811801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a Julio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 Julio 2017 '!$C$22:$E$22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a Julio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 Julio 2017 '!$C$23:$E$23</c:f>
              <c:numCache>
                <c:formatCode>0%</c:formatCode>
                <c:ptCount val="3"/>
                <c:pt idx="0">
                  <c:v>0.42857142857142855</c:v>
                </c:pt>
                <c:pt idx="1">
                  <c:v>0.2857142857142857</c:v>
                </c:pt>
                <c:pt idx="2">
                  <c:v>0.2857142857142857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729088"/>
        <c:axId val="86730624"/>
        <c:axId val="0"/>
      </c:bar3DChart>
      <c:catAx>
        <c:axId val="867290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6730624"/>
        <c:crosses val="autoZero"/>
        <c:auto val="1"/>
        <c:lblAlgn val="ctr"/>
        <c:lblOffset val="100"/>
      </c:catAx>
      <c:valAx>
        <c:axId val="867306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729088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a Julio 2017 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a Julio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 Julio 2017 '!$H$22:$K$22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 Julio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 Julio 2017 '!$H$23:$K$23</c:f>
              <c:numCache>
                <c:formatCode>0%</c:formatCode>
                <c:ptCount val="4"/>
                <c:pt idx="0">
                  <c:v>0.2857142857142857</c:v>
                </c:pt>
                <c:pt idx="1">
                  <c:v>0.42857142857142855</c:v>
                </c:pt>
                <c:pt idx="2">
                  <c:v>0</c:v>
                </c:pt>
                <c:pt idx="3">
                  <c:v>0.2857142857142857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464832"/>
        <c:axId val="93483008"/>
        <c:axId val="0"/>
      </c:bar3DChart>
      <c:catAx>
        <c:axId val="93464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483008"/>
        <c:crosses val="autoZero"/>
        <c:auto val="1"/>
        <c:lblAlgn val="ctr"/>
        <c:lblOffset val="100"/>
      </c:catAx>
      <c:valAx>
        <c:axId val="934830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46483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a Julio 2017 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 Julio 2017 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a Julio 2017 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 Julio 2017 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a Julio 2017 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 Julio 2017 '!$I$184:$I$187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a Julio 2017 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 Julio 2017 '!$J$184:$J$187</c:f>
              <c:numCache>
                <c:formatCode>0%</c:formatCode>
                <c:ptCount val="4"/>
                <c:pt idx="0">
                  <c:v>0.7142857142857143</c:v>
                </c:pt>
                <c:pt idx="1">
                  <c:v>0.2857142857142857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511040"/>
        <c:axId val="93406336"/>
        <c:axId val="0"/>
      </c:bar3DChart>
      <c:catAx>
        <c:axId val="93511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3406336"/>
        <c:crosses val="autoZero"/>
        <c:auto val="1"/>
        <c:lblAlgn val="ctr"/>
        <c:lblOffset val="100"/>
      </c:catAx>
      <c:valAx>
        <c:axId val="93406336"/>
        <c:scaling>
          <c:orientation val="minMax"/>
        </c:scaling>
        <c:delete val="1"/>
        <c:axPos val="l"/>
        <c:numFmt formatCode="General" sourceLinked="1"/>
        <c:tickLblPos val="none"/>
        <c:crossAx val="9351104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a Julio 2017 '!$E$238:$E$246</c:f>
              <c:strCache>
                <c:ptCount val="9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Fundamental</c:v>
                </c:pt>
              </c:strCache>
            </c:strRef>
          </c:cat>
          <c:val>
            <c:numRef>
              <c:f>'Estadísticas a Julio 2017 '!$F$238:$F$246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a Julio 2017 '!$E$238:$E$246</c:f>
              <c:strCache>
                <c:ptCount val="9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Fundamental</c:v>
                </c:pt>
              </c:strCache>
            </c:strRef>
          </c:cat>
          <c:val>
            <c:numRef>
              <c:f>'Estadísticas a Julio 2017 '!$G$238:$G$246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shape val="box"/>
        <c:axId val="93435008"/>
        <c:axId val="93436544"/>
        <c:axId val="0"/>
      </c:bar3DChart>
      <c:catAx>
        <c:axId val="93435008"/>
        <c:scaling>
          <c:orientation val="minMax"/>
        </c:scaling>
        <c:axPos val="b"/>
        <c:numFmt formatCode="General" sourceLinked="1"/>
        <c:tickLblPos val="nextTo"/>
        <c:crossAx val="93436544"/>
        <c:crosses val="autoZero"/>
        <c:auto val="1"/>
        <c:lblAlgn val="ctr"/>
        <c:lblOffset val="100"/>
      </c:catAx>
      <c:valAx>
        <c:axId val="93436544"/>
        <c:scaling>
          <c:orientation val="minMax"/>
        </c:scaling>
        <c:delete val="1"/>
        <c:axPos val="l"/>
        <c:numFmt formatCode="General" sourceLinked="1"/>
        <c:tickLblPos val="none"/>
        <c:crossAx val="9343500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a Julio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Julio 2017 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a Julio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Julio 2017 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a Julio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Julio 2017 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a Julio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Julio 2017 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a Julio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Julio 2017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93611520"/>
        <c:axId val="93613056"/>
        <c:axId val="0"/>
      </c:bar3DChart>
      <c:catAx>
        <c:axId val="93611520"/>
        <c:scaling>
          <c:orientation val="minMax"/>
        </c:scaling>
        <c:axPos val="b"/>
        <c:numFmt formatCode="General" sourceLinked="1"/>
        <c:tickLblPos val="nextTo"/>
        <c:crossAx val="93613056"/>
        <c:crosses val="autoZero"/>
        <c:auto val="1"/>
        <c:lblAlgn val="ctr"/>
        <c:lblOffset val="100"/>
      </c:catAx>
      <c:valAx>
        <c:axId val="93613056"/>
        <c:scaling>
          <c:orientation val="minMax"/>
        </c:scaling>
        <c:axPos val="l"/>
        <c:majorGridlines/>
        <c:numFmt formatCode="General" sourceLinked="1"/>
        <c:tickLblPos val="nextTo"/>
        <c:crossAx val="93611520"/>
        <c:crosses val="autoZero"/>
        <c:crossBetween val="between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3775744"/>
        <c:axId val="93777280"/>
        <c:axId val="0"/>
      </c:bar3DChart>
      <c:catAx>
        <c:axId val="937757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3777280"/>
        <c:crosses val="autoZero"/>
        <c:auto val="1"/>
        <c:lblAlgn val="ctr"/>
        <c:lblOffset val="100"/>
      </c:catAx>
      <c:valAx>
        <c:axId val="937772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775744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a Junio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a Junio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 Junio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a Junio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 Junio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18E-2"/>
                  <c:y val="-2.8837798861020676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16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16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21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 Junio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 Junio 2017'!$I$96:$I$100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4957824"/>
        <c:axId val="84980096"/>
        <c:axId val="0"/>
      </c:bar3DChart>
      <c:catAx>
        <c:axId val="84957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4980096"/>
        <c:crosses val="autoZero"/>
        <c:auto val="1"/>
        <c:lblAlgn val="ctr"/>
        <c:lblOffset val="100"/>
      </c:catAx>
      <c:valAx>
        <c:axId val="849800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495782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Agosto 2017 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Agosto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 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Agosto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 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3E-2"/>
                  <c:y val="-2.88377988610207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54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54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45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2017 '!$I$96:$I$100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567232"/>
        <c:axId val="93655040"/>
        <c:axId val="0"/>
      </c:bar3DChart>
      <c:catAx>
        <c:axId val="93567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3655040"/>
        <c:crosses val="autoZero"/>
        <c:auto val="1"/>
        <c:lblAlgn val="ctr"/>
        <c:lblOffset val="100"/>
      </c:catAx>
      <c:valAx>
        <c:axId val="9365504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5672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815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Agosto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 '!$F$156:$F$159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Agosto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 '!$H$156:$H$159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Agosto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 '!$G$156:$G$159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7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86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Agosto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 '!$I$156:$I$159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Agosto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2017 '!$J$156:$J$159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93690880"/>
        <c:axId val="93700864"/>
        <c:axId val="0"/>
      </c:bar3DChart>
      <c:catAx>
        <c:axId val="93690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3700864"/>
        <c:crosses val="autoZero"/>
        <c:auto val="1"/>
        <c:lblAlgn val="ctr"/>
        <c:lblOffset val="100"/>
      </c:catAx>
      <c:valAx>
        <c:axId val="93700864"/>
        <c:scaling>
          <c:orientation val="minMax"/>
        </c:scaling>
        <c:delete val="1"/>
        <c:axPos val="l"/>
        <c:numFmt formatCode="General" sourceLinked="1"/>
        <c:tickLblPos val="none"/>
        <c:crossAx val="9369088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71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 '!$F$212:$F$215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205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Agosto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 '!$G$212:$G$215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755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32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 '!$H$212:$H$215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Agosto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 '!$I$212:$I$215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Agosto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2017 '!$J$212:$J$215</c:f>
              <c:numCache>
                <c:formatCode>0%</c:formatCode>
                <c:ptCount val="4"/>
                <c:pt idx="0">
                  <c:v>0.22222222222222221</c:v>
                </c:pt>
                <c:pt idx="1">
                  <c:v>0.55555555555555558</c:v>
                </c:pt>
                <c:pt idx="2">
                  <c:v>0.22222222222222221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846144"/>
        <c:axId val="93864320"/>
        <c:axId val="0"/>
      </c:bar3DChart>
      <c:catAx>
        <c:axId val="93846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864320"/>
        <c:crosses val="autoZero"/>
        <c:auto val="1"/>
        <c:lblAlgn val="ctr"/>
        <c:lblOffset val="100"/>
      </c:catAx>
      <c:valAx>
        <c:axId val="93864320"/>
        <c:scaling>
          <c:orientation val="minMax"/>
        </c:scaling>
        <c:delete val="1"/>
        <c:axPos val="l"/>
        <c:numFmt formatCode="General" sourceLinked="1"/>
        <c:tickLblPos val="none"/>
        <c:crossAx val="9384614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Agosto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2017 '!$C$22:$E$22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8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2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Agosto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2017 '!$C$23:$E$23</c:f>
              <c:numCache>
                <c:formatCode>0%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882624"/>
        <c:axId val="93892608"/>
        <c:axId val="0"/>
      </c:bar3DChart>
      <c:catAx>
        <c:axId val="93882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892608"/>
        <c:crosses val="autoZero"/>
        <c:auto val="1"/>
        <c:lblAlgn val="ctr"/>
        <c:lblOffset val="100"/>
      </c:catAx>
      <c:valAx>
        <c:axId val="938926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882624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63E-2"/>
          <c:y val="0.18814161512033556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Agosto 2017 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Agosto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2017 '!$H$22:$K$22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77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Agosto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2017 '!$H$23:$K$23</c:f>
              <c:numCache>
                <c:formatCode>0%</c:formatCode>
                <c:ptCount val="4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938048"/>
        <c:axId val="93939584"/>
        <c:axId val="0"/>
      </c:bar3DChart>
      <c:catAx>
        <c:axId val="939380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3939584"/>
        <c:crosses val="autoZero"/>
        <c:auto val="1"/>
        <c:lblAlgn val="ctr"/>
        <c:lblOffset val="100"/>
      </c:catAx>
      <c:valAx>
        <c:axId val="9393958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9380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Agosto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2017 '!$G$185:$G$188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Agosto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2017 '!$H$185:$H$188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Agosto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2017 '!$I$185:$I$188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72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501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Agosto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2017 '!$J$185:$J$188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3988352"/>
        <c:axId val="93989888"/>
        <c:axId val="0"/>
      </c:bar3DChart>
      <c:catAx>
        <c:axId val="939883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3989888"/>
        <c:crosses val="autoZero"/>
        <c:auto val="1"/>
        <c:lblAlgn val="ctr"/>
        <c:lblOffset val="100"/>
      </c:catAx>
      <c:valAx>
        <c:axId val="93989888"/>
        <c:scaling>
          <c:orientation val="minMax"/>
        </c:scaling>
        <c:delete val="1"/>
        <c:axPos val="l"/>
        <c:numFmt formatCode="General" sourceLinked="1"/>
        <c:tickLblPos val="none"/>
        <c:crossAx val="9398835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098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Agosto 2017 '!$E$239:$E$247</c:f>
              <c:strCache>
                <c:ptCount val="9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Fundamental</c:v>
                </c:pt>
              </c:strCache>
            </c:strRef>
          </c:cat>
          <c:val>
            <c:numRef>
              <c:f>'Estadísticas Agosto 2017 '!$F$239:$F$247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Agosto 2017 '!$E$239:$E$247</c:f>
              <c:strCache>
                <c:ptCount val="9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Fundamental</c:v>
                </c:pt>
              </c:strCache>
            </c:strRef>
          </c:cat>
          <c:val>
            <c:numRef>
              <c:f>'Estadísticas Agosto 2017 '!$G$239:$G$247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</c:ser>
        <c:shape val="box"/>
        <c:axId val="94039040"/>
        <c:axId val="94049024"/>
        <c:axId val="0"/>
      </c:bar3DChart>
      <c:catAx>
        <c:axId val="94039040"/>
        <c:scaling>
          <c:orientation val="minMax"/>
        </c:scaling>
        <c:axPos val="b"/>
        <c:numFmt formatCode="General" sourceLinked="1"/>
        <c:tickLblPos val="nextTo"/>
        <c:crossAx val="94049024"/>
        <c:crosses val="autoZero"/>
        <c:auto val="1"/>
        <c:lblAlgn val="ctr"/>
        <c:lblOffset val="100"/>
      </c:catAx>
      <c:valAx>
        <c:axId val="94049024"/>
        <c:scaling>
          <c:orientation val="minMax"/>
        </c:scaling>
        <c:delete val="1"/>
        <c:axPos val="l"/>
        <c:numFmt formatCode="General" sourceLinked="1"/>
        <c:tickLblPos val="none"/>
        <c:crossAx val="9403904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Agosto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 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Agosto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 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Agosto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 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Agosto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 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Agosto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2017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94080384"/>
        <c:axId val="94086272"/>
        <c:axId val="0"/>
      </c:bar3DChart>
      <c:catAx>
        <c:axId val="94080384"/>
        <c:scaling>
          <c:orientation val="minMax"/>
        </c:scaling>
        <c:axPos val="b"/>
        <c:numFmt formatCode="General" sourceLinked="1"/>
        <c:tickLblPos val="nextTo"/>
        <c:crossAx val="94086272"/>
        <c:crosses val="autoZero"/>
        <c:auto val="1"/>
        <c:lblAlgn val="ctr"/>
        <c:lblOffset val="100"/>
      </c:catAx>
      <c:valAx>
        <c:axId val="94086272"/>
        <c:scaling>
          <c:orientation val="minMax"/>
        </c:scaling>
        <c:axPos val="l"/>
        <c:majorGridlines/>
        <c:numFmt formatCode="General" sourceLinked="1"/>
        <c:tickLblPos val="nextTo"/>
        <c:crossAx val="94080384"/>
        <c:crosses val="autoZero"/>
        <c:crossBetween val="between"/>
      </c:valAx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4490624"/>
        <c:axId val="94492160"/>
        <c:axId val="0"/>
      </c:bar3DChart>
      <c:catAx>
        <c:axId val="94490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4492160"/>
        <c:crosses val="autoZero"/>
        <c:auto val="1"/>
        <c:lblAlgn val="ctr"/>
        <c:lblOffset val="100"/>
      </c:catAx>
      <c:valAx>
        <c:axId val="944921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490624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Septiembre 2017 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Septiembre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 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Septiembre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 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Septiembre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 '!$I$96:$I$100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4531968"/>
        <c:axId val="94533504"/>
        <c:axId val="0"/>
      </c:bar3DChart>
      <c:catAx>
        <c:axId val="94531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4533504"/>
        <c:crosses val="autoZero"/>
        <c:auto val="1"/>
        <c:lblAlgn val="ctr"/>
        <c:lblOffset val="100"/>
      </c:catAx>
      <c:valAx>
        <c:axId val="945335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53196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76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a Junio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Junio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a Junio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Junio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a Junio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Junio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68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75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a Junio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Junio 2017'!$I$155:$I$158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a Junio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 Junio 2017'!$J$155:$J$158</c:f>
              <c:numCache>
                <c:formatCode>0%</c:formatCode>
                <c:ptCount val="4"/>
                <c:pt idx="0">
                  <c:v>0.7857142857142857</c:v>
                </c:pt>
                <c:pt idx="1">
                  <c:v>0.21428571428571427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77143424"/>
        <c:axId val="77161600"/>
        <c:axId val="0"/>
      </c:bar3DChart>
      <c:catAx>
        <c:axId val="77143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77161600"/>
        <c:crosses val="autoZero"/>
        <c:auto val="1"/>
        <c:lblAlgn val="ctr"/>
        <c:lblOffset val="100"/>
      </c:catAx>
      <c:valAx>
        <c:axId val="77161600"/>
        <c:scaling>
          <c:orientation val="minMax"/>
        </c:scaling>
        <c:delete val="1"/>
        <c:axPos val="l"/>
        <c:numFmt formatCode="General" sourceLinked="1"/>
        <c:tickLblPos val="none"/>
        <c:crossAx val="77143424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836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Septiembre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 '!$F$156:$F$159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Septiembre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 '!$H$156:$H$159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Septiembre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 '!$G$156:$G$159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Septiembre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 '!$I$156:$I$159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Septiembre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 '!$J$156:$J$159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94610560"/>
        <c:axId val="94612096"/>
        <c:axId val="0"/>
      </c:bar3DChart>
      <c:catAx>
        <c:axId val="94610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4612096"/>
        <c:crosses val="autoZero"/>
        <c:auto val="1"/>
        <c:lblAlgn val="ctr"/>
        <c:lblOffset val="100"/>
      </c:catAx>
      <c:valAx>
        <c:axId val="94612096"/>
        <c:scaling>
          <c:orientation val="minMax"/>
        </c:scaling>
        <c:delete val="1"/>
        <c:axPos val="l"/>
        <c:numFmt formatCode="General" sourceLinked="1"/>
        <c:tickLblPos val="none"/>
        <c:crossAx val="9461056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Septiembre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 '!$F$212:$F$215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 '!$G$212:$G$215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Septiembre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 '!$H$212:$H$215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Septiembre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 '!$I$212:$I$215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Septiembre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 '!$J$212:$J$215</c:f>
              <c:numCache>
                <c:formatCode>0%</c:formatCode>
                <c:ptCount val="4"/>
                <c:pt idx="0">
                  <c:v>0.46153846153846156</c:v>
                </c:pt>
                <c:pt idx="1">
                  <c:v>0.46153846153846156</c:v>
                </c:pt>
                <c:pt idx="2">
                  <c:v>0</c:v>
                </c:pt>
                <c:pt idx="3">
                  <c:v>7.6923076923076927E-2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4757632"/>
        <c:axId val="94759168"/>
        <c:axId val="0"/>
      </c:bar3DChart>
      <c:catAx>
        <c:axId val="94757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4759168"/>
        <c:crosses val="autoZero"/>
        <c:auto val="1"/>
        <c:lblAlgn val="ctr"/>
        <c:lblOffset val="100"/>
      </c:catAx>
      <c:valAx>
        <c:axId val="94759168"/>
        <c:scaling>
          <c:orientation val="minMax"/>
        </c:scaling>
        <c:delete val="1"/>
        <c:axPos val="l"/>
        <c:numFmt formatCode="General" sourceLinked="1"/>
        <c:tickLblPos val="none"/>
        <c:crossAx val="947576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Septiembre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 '!$C$22:$E$22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Septiembre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 '!$C$23:$E$23</c:f>
              <c:numCache>
                <c:formatCode>0%</c:formatCode>
                <c:ptCount val="3"/>
                <c:pt idx="0">
                  <c:v>0.46153846153846156</c:v>
                </c:pt>
                <c:pt idx="1">
                  <c:v>0.38461538461538464</c:v>
                </c:pt>
                <c:pt idx="2">
                  <c:v>0.15384615384615385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4683520"/>
        <c:axId val="94685056"/>
        <c:axId val="0"/>
      </c:bar3DChart>
      <c:catAx>
        <c:axId val="946835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4685056"/>
        <c:crosses val="autoZero"/>
        <c:auto val="1"/>
        <c:lblAlgn val="ctr"/>
        <c:lblOffset val="100"/>
      </c:catAx>
      <c:valAx>
        <c:axId val="946850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683520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Septiembre 2017 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Septiembre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 '!$H$22:$K$22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 '!$H$23:$K$23</c:f>
              <c:numCache>
                <c:formatCode>0%</c:formatCode>
                <c:ptCount val="4"/>
                <c:pt idx="0">
                  <c:v>0.46153846153846156</c:v>
                </c:pt>
                <c:pt idx="1">
                  <c:v>0.38461538461538464</c:v>
                </c:pt>
                <c:pt idx="2">
                  <c:v>0</c:v>
                </c:pt>
                <c:pt idx="3">
                  <c:v>0.15384615384615385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4783744"/>
        <c:axId val="94797824"/>
        <c:axId val="0"/>
      </c:bar3DChart>
      <c:catAx>
        <c:axId val="947837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4797824"/>
        <c:crosses val="autoZero"/>
        <c:auto val="1"/>
        <c:lblAlgn val="ctr"/>
        <c:lblOffset val="100"/>
      </c:catAx>
      <c:valAx>
        <c:axId val="947978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78374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Septiembre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 '!$G$185:$G$188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Septiembre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 '!$H$185:$H$188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Septiembre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 '!$I$185:$I$188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Septiembre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 '!$J$185:$J$188</c:f>
              <c:numCache>
                <c:formatCode>0%</c:formatCode>
                <c:ptCount val="4"/>
                <c:pt idx="0">
                  <c:v>0.61538461538461542</c:v>
                </c:pt>
                <c:pt idx="1">
                  <c:v>0.38461538461538464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4825856"/>
        <c:axId val="94839936"/>
        <c:axId val="0"/>
      </c:bar3DChart>
      <c:catAx>
        <c:axId val="948258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4839936"/>
        <c:crosses val="autoZero"/>
        <c:auto val="1"/>
        <c:lblAlgn val="ctr"/>
        <c:lblOffset val="100"/>
      </c:catAx>
      <c:valAx>
        <c:axId val="94839936"/>
        <c:scaling>
          <c:orientation val="minMax"/>
        </c:scaling>
        <c:delete val="1"/>
        <c:axPos val="l"/>
        <c:numFmt formatCode="General" sourceLinked="1"/>
        <c:tickLblPos val="none"/>
        <c:crossAx val="9482585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Septiembre 2017 '!$E$239:$E$248</c:f>
              <c:strCache>
                <c:ptCount val="10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</c:v>
                </c:pt>
                <c:pt idx="9">
                  <c:v>Fundamental</c:v>
                </c:pt>
              </c:strCache>
            </c:strRef>
          </c:cat>
          <c:val>
            <c:numRef>
              <c:f>'Estadísticas Septiembre 2017 '!$F$239:$F$248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Septiembre 2017 '!$E$239:$E$248</c:f>
              <c:strCache>
                <c:ptCount val="10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</c:v>
                </c:pt>
                <c:pt idx="9">
                  <c:v>Fundamental</c:v>
                </c:pt>
              </c:strCache>
            </c:strRef>
          </c:cat>
          <c:val>
            <c:numRef>
              <c:f>'Estadísticas Septiembre 2017 '!$G$239:$G$248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hape val="box"/>
        <c:axId val="94876800"/>
        <c:axId val="94878336"/>
        <c:axId val="0"/>
      </c:bar3DChart>
      <c:catAx>
        <c:axId val="94876800"/>
        <c:scaling>
          <c:orientation val="minMax"/>
        </c:scaling>
        <c:axPos val="b"/>
        <c:numFmt formatCode="General" sourceLinked="1"/>
        <c:tickLblPos val="nextTo"/>
        <c:crossAx val="94878336"/>
        <c:crosses val="autoZero"/>
        <c:auto val="1"/>
        <c:lblAlgn val="ctr"/>
        <c:lblOffset val="100"/>
      </c:catAx>
      <c:valAx>
        <c:axId val="94878336"/>
        <c:scaling>
          <c:orientation val="minMax"/>
        </c:scaling>
        <c:delete val="1"/>
        <c:axPos val="l"/>
        <c:numFmt formatCode="General" sourceLinked="1"/>
        <c:tickLblPos val="none"/>
        <c:crossAx val="9487680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Septiembre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 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Septiembre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 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Septiembre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 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Septiembre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 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Septiembre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94930432"/>
        <c:axId val="94931968"/>
        <c:axId val="0"/>
      </c:bar3DChart>
      <c:catAx>
        <c:axId val="94930432"/>
        <c:scaling>
          <c:orientation val="minMax"/>
        </c:scaling>
        <c:axPos val="b"/>
        <c:numFmt formatCode="General" sourceLinked="1"/>
        <c:tickLblPos val="nextTo"/>
        <c:crossAx val="94931968"/>
        <c:crosses val="autoZero"/>
        <c:auto val="1"/>
        <c:lblAlgn val="ctr"/>
        <c:lblOffset val="100"/>
      </c:catAx>
      <c:valAx>
        <c:axId val="94931968"/>
        <c:scaling>
          <c:orientation val="minMax"/>
        </c:scaling>
        <c:axPos val="l"/>
        <c:majorGridlines/>
        <c:numFmt formatCode="General" sourceLinked="1"/>
        <c:tickLblPos val="nextTo"/>
        <c:crossAx val="94930432"/>
        <c:crosses val="autoZero"/>
        <c:crossBetween val="between"/>
      </c:valAx>
    </c:plotArea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5078272"/>
        <c:axId val="95079808"/>
        <c:axId val="0"/>
      </c:bar3DChart>
      <c:catAx>
        <c:axId val="950782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5079808"/>
        <c:crosses val="autoZero"/>
        <c:auto val="1"/>
        <c:lblAlgn val="ctr"/>
        <c:lblOffset val="100"/>
      </c:catAx>
      <c:valAx>
        <c:axId val="950798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5078272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Octubre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42E-2"/>
                  <c:y val="-2.8837798861020735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989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989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73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2017'!$I$96:$I$100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275264"/>
        <c:axId val="95358976"/>
        <c:axId val="0"/>
      </c:bar3DChart>
      <c:catAx>
        <c:axId val="95275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5358976"/>
        <c:crosses val="autoZero"/>
        <c:auto val="1"/>
        <c:lblAlgn val="ctr"/>
        <c:lblOffset val="100"/>
      </c:catAx>
      <c:valAx>
        <c:axId val="953589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527526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858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Octubre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2017'!$F$156:$F$159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Octubre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2017'!$H$156:$H$159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Octubre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2017'!$G$156:$G$159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741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98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Octubre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2017'!$I$156:$I$159</c:f>
              <c:numCache>
                <c:formatCode>General</c:formatCode>
                <c:ptCount val="4"/>
                <c:pt idx="0">
                  <c:v>12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Octubre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2017'!$J$156:$J$159</c:f>
              <c:numCache>
                <c:formatCode>0%</c:formatCode>
                <c:ptCount val="4"/>
                <c:pt idx="0">
                  <c:v>0.66666666666666663</c:v>
                </c:pt>
                <c:pt idx="1">
                  <c:v>0.16666666666666666</c:v>
                </c:pt>
                <c:pt idx="2">
                  <c:v>0</c:v>
                </c:pt>
                <c:pt idx="3">
                  <c:v>0.16666666666666666</c:v>
                </c:pt>
              </c:numCache>
            </c:numRef>
          </c:val>
        </c:ser>
        <c:dLbls>
          <c:showVal val="1"/>
        </c:dLbls>
        <c:gapWidth val="95"/>
        <c:shape val="cylinder"/>
        <c:axId val="95411200"/>
        <c:axId val="95417088"/>
        <c:axId val="0"/>
      </c:bar3DChart>
      <c:catAx>
        <c:axId val="95411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5417088"/>
        <c:crosses val="autoZero"/>
        <c:auto val="1"/>
        <c:lblAlgn val="ctr"/>
        <c:lblOffset val="100"/>
      </c:catAx>
      <c:valAx>
        <c:axId val="95417088"/>
        <c:scaling>
          <c:orientation val="minMax"/>
        </c:scaling>
        <c:delete val="1"/>
        <c:axPos val="l"/>
        <c:numFmt formatCode="General" sourceLinked="1"/>
        <c:tickLblPos val="none"/>
        <c:crossAx val="9541120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66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 Junio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Junio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183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 Junio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Junio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658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26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 Junio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Junio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a Junio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Junio 2017'!$I$211:$I$214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a Junio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 Junio 2017'!$J$211:$J$214</c:f>
              <c:numCache>
                <c:formatCode>0%</c:formatCode>
                <c:ptCount val="4"/>
                <c:pt idx="0">
                  <c:v>0.53333333333333333</c:v>
                </c:pt>
                <c:pt idx="1">
                  <c:v>0.46666666666666667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322176"/>
        <c:axId val="86360832"/>
        <c:axId val="0"/>
      </c:bar3DChart>
      <c:catAx>
        <c:axId val="863221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6360832"/>
        <c:crosses val="autoZero"/>
        <c:auto val="1"/>
        <c:lblAlgn val="ctr"/>
        <c:lblOffset val="100"/>
      </c:catAx>
      <c:valAx>
        <c:axId val="86360832"/>
        <c:scaling>
          <c:orientation val="minMax"/>
        </c:scaling>
        <c:delete val="1"/>
        <c:axPos val="l"/>
        <c:numFmt formatCode="General" sourceLinked="1"/>
        <c:tickLblPos val="none"/>
        <c:crossAx val="8632217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76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2017'!$F$212:$F$215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225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2017'!$G$212:$G$215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838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3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2017'!$H$212:$H$215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Octubre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2017'!$I$212:$I$215</c:f>
              <c:numCache>
                <c:formatCode>General</c:formatCode>
                <c:ptCount val="4"/>
                <c:pt idx="0">
                  <c:v>12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Octubre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2017'!$J$212:$J$215</c:f>
              <c:numCache>
                <c:formatCode>0%</c:formatCode>
                <c:ptCount val="4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754880"/>
        <c:axId val="95773056"/>
        <c:axId val="0"/>
      </c:bar3DChart>
      <c:catAx>
        <c:axId val="95754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773056"/>
        <c:crosses val="autoZero"/>
        <c:auto val="1"/>
        <c:lblAlgn val="ctr"/>
        <c:lblOffset val="100"/>
      </c:catAx>
      <c:valAx>
        <c:axId val="95773056"/>
        <c:scaling>
          <c:orientation val="minMax"/>
        </c:scaling>
        <c:delete val="1"/>
        <c:axPos val="l"/>
        <c:numFmt formatCode="General" sourceLinked="1"/>
        <c:tickLblPos val="none"/>
        <c:crossAx val="9575488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Octubre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2017'!$C$22:$E$22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7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Octubre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2017'!$C$23:$E$23</c:f>
              <c:numCache>
                <c:formatCode>0%</c:formatCode>
                <c:ptCount val="3"/>
                <c:pt idx="0">
                  <c:v>0.72222222222222221</c:v>
                </c:pt>
                <c:pt idx="1">
                  <c:v>0.1111111111111111</c:v>
                </c:pt>
                <c:pt idx="2">
                  <c:v>0.16666666666666666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807744"/>
        <c:axId val="97124352"/>
        <c:axId val="0"/>
      </c:bar3DChart>
      <c:catAx>
        <c:axId val="958077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7124352"/>
        <c:crosses val="autoZero"/>
        <c:auto val="1"/>
        <c:lblAlgn val="ctr"/>
        <c:lblOffset val="100"/>
      </c:catAx>
      <c:valAx>
        <c:axId val="971243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5807744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4022E-2"/>
          <c:y val="0.18814161512033567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Octubre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Octubre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2017'!$H$22:$K$22</c:f>
              <c:numCache>
                <c:formatCode>General</c:formatCode>
                <c:ptCount val="4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89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2017'!$H$23:$K$23</c:f>
              <c:numCache>
                <c:formatCode>0%</c:formatCode>
                <c:ptCount val="4"/>
                <c:pt idx="0">
                  <c:v>0.61111111111111116</c:v>
                </c:pt>
                <c:pt idx="1">
                  <c:v>0.27777777777777779</c:v>
                </c:pt>
                <c:pt idx="2">
                  <c:v>0</c:v>
                </c:pt>
                <c:pt idx="3">
                  <c:v>0.1111111111111111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7173888"/>
        <c:axId val="97175424"/>
        <c:axId val="0"/>
      </c:bar3DChart>
      <c:catAx>
        <c:axId val="97173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7175424"/>
        <c:crosses val="autoZero"/>
        <c:auto val="1"/>
        <c:lblAlgn val="ctr"/>
        <c:lblOffset val="100"/>
      </c:catAx>
      <c:valAx>
        <c:axId val="971754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717388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Octubre 2017'!$D$185:$E$188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2017'!$G$185:$G$188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Octubre 2017'!$D$185:$E$188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2017'!$H$185:$H$188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Octubre 2017'!$D$185:$E$188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2017'!$I$185:$I$188</c:f>
              <c:numCache>
                <c:formatCode>General</c:formatCode>
                <c:ptCount val="4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56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51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Octubre 2017'!$D$185:$E$188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2017'!$J$185:$J$188</c:f>
              <c:numCache>
                <c:formatCode>0%</c:formatCode>
                <c:ptCount val="4"/>
                <c:pt idx="0">
                  <c:v>0.77777777777777779</c:v>
                </c:pt>
                <c:pt idx="1">
                  <c:v>0.22222222222222221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7224192"/>
        <c:axId val="97225728"/>
        <c:axId val="0"/>
      </c:bar3DChart>
      <c:catAx>
        <c:axId val="972241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7225728"/>
        <c:crosses val="autoZero"/>
        <c:auto val="1"/>
        <c:lblAlgn val="ctr"/>
        <c:lblOffset val="100"/>
      </c:catAx>
      <c:valAx>
        <c:axId val="97225728"/>
        <c:scaling>
          <c:orientation val="minMax"/>
        </c:scaling>
        <c:delete val="1"/>
        <c:axPos val="l"/>
        <c:numFmt formatCode="General" sourceLinked="1"/>
        <c:tickLblPos val="none"/>
        <c:crossAx val="9722419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174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Octubre 2017'!$E$239:$E$248</c:f>
              <c:strCache>
                <c:ptCount val="10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</c:v>
                </c:pt>
                <c:pt idx="9">
                  <c:v>Fundamental</c:v>
                </c:pt>
              </c:strCache>
            </c:strRef>
          </c:cat>
          <c:val>
            <c:numRef>
              <c:f>'Estadísticas Octubre 2017'!$F$239:$F$248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Octubre 2017'!$E$239:$E$248</c:f>
              <c:strCache>
                <c:ptCount val="10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</c:v>
                </c:pt>
                <c:pt idx="9">
                  <c:v>Fundamental</c:v>
                </c:pt>
              </c:strCache>
            </c:strRef>
          </c:cat>
          <c:val>
            <c:numRef>
              <c:f>'Estadísticas Octubre 2017'!$G$239:$G$248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hape val="box"/>
        <c:axId val="97332224"/>
        <c:axId val="97346304"/>
        <c:axId val="0"/>
      </c:bar3DChart>
      <c:catAx>
        <c:axId val="97332224"/>
        <c:scaling>
          <c:orientation val="minMax"/>
        </c:scaling>
        <c:axPos val="b"/>
        <c:numFmt formatCode="General" sourceLinked="1"/>
        <c:tickLblPos val="nextTo"/>
        <c:crossAx val="97346304"/>
        <c:crosses val="autoZero"/>
        <c:auto val="1"/>
        <c:lblAlgn val="ctr"/>
        <c:lblOffset val="100"/>
      </c:catAx>
      <c:valAx>
        <c:axId val="97346304"/>
        <c:scaling>
          <c:orientation val="minMax"/>
        </c:scaling>
        <c:delete val="1"/>
        <c:axPos val="l"/>
        <c:numFmt formatCode="General" sourceLinked="1"/>
        <c:tickLblPos val="none"/>
        <c:crossAx val="97332224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97373568"/>
        <c:axId val="97256576"/>
        <c:axId val="0"/>
      </c:bar3DChart>
      <c:catAx>
        <c:axId val="97373568"/>
        <c:scaling>
          <c:orientation val="minMax"/>
        </c:scaling>
        <c:axPos val="b"/>
        <c:numFmt formatCode="General" sourceLinked="1"/>
        <c:tickLblPos val="nextTo"/>
        <c:crossAx val="97256576"/>
        <c:crosses val="autoZero"/>
        <c:auto val="1"/>
        <c:lblAlgn val="ctr"/>
        <c:lblOffset val="100"/>
      </c:catAx>
      <c:valAx>
        <c:axId val="97256576"/>
        <c:scaling>
          <c:orientation val="minMax"/>
        </c:scaling>
        <c:axPos val="l"/>
        <c:majorGridlines/>
        <c:numFmt formatCode="General" sourceLinked="1"/>
        <c:tickLblPos val="nextTo"/>
        <c:crossAx val="97373568"/>
        <c:crosses val="autoZero"/>
        <c:crossBetween val="between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7509376"/>
        <c:axId val="97510912"/>
        <c:axId val="0"/>
      </c:bar3DChart>
      <c:catAx>
        <c:axId val="975093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7510912"/>
        <c:crosses val="autoZero"/>
        <c:auto val="1"/>
        <c:lblAlgn val="ctr"/>
        <c:lblOffset val="100"/>
      </c:catAx>
      <c:valAx>
        <c:axId val="975109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750937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Noviembre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Noviembre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Noviembre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47E-2"/>
                  <c:y val="-2.8837798861020749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2002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2002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387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2017'!$I$96:$I$100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1974400"/>
        <c:axId val="101975936"/>
        <c:axId val="0"/>
      </c:bar3DChart>
      <c:catAx>
        <c:axId val="101974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1975936"/>
        <c:crosses val="autoZero"/>
        <c:auto val="1"/>
        <c:lblAlgn val="ctr"/>
        <c:lblOffset val="100"/>
      </c:catAx>
      <c:valAx>
        <c:axId val="1019759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197440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88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Noviembre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2017'!$F$156:$F$159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Noviembre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2017'!$H$156:$H$159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Noviembre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2017'!$G$156:$G$159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759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703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Noviembre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2017'!$I$156:$I$159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Noviembre 2017'!$D$156:$E$159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2017'!$J$156:$J$159</c:f>
              <c:numCache>
                <c:formatCode>0%</c:formatCode>
                <c:ptCount val="4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</c:ser>
        <c:dLbls>
          <c:showVal val="1"/>
        </c:dLbls>
        <c:gapWidth val="95"/>
        <c:shape val="cylinder"/>
        <c:axId val="102012032"/>
        <c:axId val="102013568"/>
        <c:axId val="0"/>
      </c:bar3DChart>
      <c:catAx>
        <c:axId val="102012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2013568"/>
        <c:crosses val="autoZero"/>
        <c:auto val="1"/>
        <c:lblAlgn val="ctr"/>
        <c:lblOffset val="100"/>
      </c:catAx>
      <c:valAx>
        <c:axId val="102013568"/>
        <c:scaling>
          <c:orientation val="minMax"/>
        </c:scaling>
        <c:delete val="1"/>
        <c:axPos val="l"/>
        <c:numFmt formatCode="General" sourceLinked="1"/>
        <c:tickLblPos val="none"/>
        <c:crossAx val="10201203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79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2017'!$F$212:$F$215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233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Noviembre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2017'!$G$212:$G$215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88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40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2017'!$H$212:$H$215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Noviembre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2017'!$I$212:$I$215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Noviembre 2017'!$E$212:$E$215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2017'!$J$212:$J$215</c:f>
              <c:numCache>
                <c:formatCode>0%</c:formatCode>
                <c:ptCount val="4"/>
                <c:pt idx="0">
                  <c:v>0.7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2122240"/>
        <c:axId val="102123776"/>
        <c:axId val="0"/>
      </c:bar3DChart>
      <c:catAx>
        <c:axId val="1021222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2123776"/>
        <c:crosses val="autoZero"/>
        <c:auto val="1"/>
        <c:lblAlgn val="ctr"/>
        <c:lblOffset val="100"/>
      </c:catAx>
      <c:valAx>
        <c:axId val="102123776"/>
        <c:scaling>
          <c:orientation val="minMax"/>
        </c:scaling>
        <c:delete val="1"/>
        <c:axPos val="l"/>
        <c:numFmt formatCode="General" sourceLinked="1"/>
        <c:tickLblPos val="none"/>
        <c:crossAx val="10212224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a Junio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 Junio 2017'!$C$22:$E$22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30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0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a Junio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 Junio 2017'!$C$23:$E$23</c:f>
              <c:numCache>
                <c:formatCode>0%</c:formatCode>
                <c:ptCount val="3"/>
                <c:pt idx="0">
                  <c:v>0.53333333333333333</c:v>
                </c:pt>
                <c:pt idx="1">
                  <c:v>6.6666666666666666E-2</c:v>
                </c:pt>
                <c:pt idx="2">
                  <c:v>0.4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391424"/>
        <c:axId val="86401408"/>
        <c:axId val="0"/>
      </c:bar3DChart>
      <c:catAx>
        <c:axId val="863914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6401408"/>
        <c:crosses val="autoZero"/>
        <c:auto val="1"/>
        <c:lblAlgn val="ctr"/>
        <c:lblOffset val="100"/>
      </c:catAx>
      <c:valAx>
        <c:axId val="864014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391424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Noviembre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2017'!$C$22:$E$22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6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4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Noviembre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2017'!$C$23:$E$23</c:f>
              <c:numCache>
                <c:formatCode>0%</c:formatCode>
                <c:ptCount val="3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2171008"/>
        <c:axId val="102172544"/>
        <c:axId val="0"/>
      </c:bar3DChart>
      <c:catAx>
        <c:axId val="1021710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2172544"/>
        <c:crosses val="autoZero"/>
        <c:auto val="1"/>
        <c:lblAlgn val="ctr"/>
        <c:lblOffset val="100"/>
      </c:catAx>
      <c:valAx>
        <c:axId val="10217254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2171008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4043E-2"/>
          <c:y val="0.18814161512033575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Noviembre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Noviembre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2017'!$H$22:$K$22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95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Noviembre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2017'!$H$23:$K$23</c:f>
              <c:numCache>
                <c:formatCode>0%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2209792"/>
        <c:axId val="102215680"/>
        <c:axId val="0"/>
      </c:bar3DChart>
      <c:catAx>
        <c:axId val="102209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2215680"/>
        <c:crosses val="autoZero"/>
        <c:auto val="1"/>
        <c:lblAlgn val="ctr"/>
        <c:lblOffset val="100"/>
      </c:catAx>
      <c:valAx>
        <c:axId val="1022156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22097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Noviembre 2017'!$D$185:$E$188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2017'!$G$185:$G$188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Noviembre 2017'!$D$185:$E$188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2017'!$H$185:$H$188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Noviembre 2017'!$D$185:$E$188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2017'!$I$185:$I$188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49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513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Noviembre 2017'!$D$185:$E$188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2017'!$J$185:$J$188</c:f>
              <c:numCache>
                <c:formatCode>0%</c:formatCode>
                <c:ptCount val="4"/>
                <c:pt idx="0">
                  <c:v>0.6</c:v>
                </c:pt>
                <c:pt idx="1">
                  <c:v>0.1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2260096"/>
        <c:axId val="102270080"/>
        <c:axId val="0"/>
      </c:bar3DChart>
      <c:catAx>
        <c:axId val="1022600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2270080"/>
        <c:crosses val="autoZero"/>
        <c:auto val="1"/>
        <c:lblAlgn val="ctr"/>
        <c:lblOffset val="100"/>
      </c:catAx>
      <c:valAx>
        <c:axId val="102270080"/>
        <c:scaling>
          <c:orientation val="minMax"/>
        </c:scaling>
        <c:delete val="1"/>
        <c:axPos val="l"/>
        <c:numFmt formatCode="General" sourceLinked="1"/>
        <c:tickLblPos val="none"/>
        <c:crossAx val="10226009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209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Noviembre 2017'!$E$239:$E$248</c:f>
              <c:strCache>
                <c:ptCount val="10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</c:v>
                </c:pt>
                <c:pt idx="9">
                  <c:v>Fundamental</c:v>
                </c:pt>
              </c:strCache>
            </c:strRef>
          </c:cat>
          <c:val>
            <c:numRef>
              <c:f>'Estadísticas Noviembre 2017'!$F$239:$F$248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Noviembre 2017'!$E$239:$E$248</c:f>
              <c:strCache>
                <c:ptCount val="10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</c:v>
                </c:pt>
                <c:pt idx="9">
                  <c:v>Fundamental</c:v>
                </c:pt>
              </c:strCache>
            </c:strRef>
          </c:cat>
          <c:val>
            <c:numRef>
              <c:f>'Estadísticas Noviembre 2017'!$G$239:$G$248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hape val="box"/>
        <c:axId val="102311040"/>
        <c:axId val="102312576"/>
        <c:axId val="0"/>
      </c:bar3DChart>
      <c:catAx>
        <c:axId val="102311040"/>
        <c:scaling>
          <c:orientation val="minMax"/>
        </c:scaling>
        <c:axPos val="b"/>
        <c:numFmt formatCode="General" sourceLinked="1"/>
        <c:tickLblPos val="nextTo"/>
        <c:crossAx val="102312576"/>
        <c:crosses val="autoZero"/>
        <c:auto val="1"/>
        <c:lblAlgn val="ctr"/>
        <c:lblOffset val="100"/>
      </c:catAx>
      <c:valAx>
        <c:axId val="102312576"/>
        <c:scaling>
          <c:orientation val="minMax"/>
        </c:scaling>
        <c:delete val="1"/>
        <c:axPos val="l"/>
        <c:numFmt formatCode="General" sourceLinked="1"/>
        <c:tickLblPos val="none"/>
        <c:crossAx val="10231104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102336000"/>
        <c:axId val="102337536"/>
        <c:axId val="0"/>
      </c:bar3DChart>
      <c:catAx>
        <c:axId val="102336000"/>
        <c:scaling>
          <c:orientation val="minMax"/>
        </c:scaling>
        <c:axPos val="b"/>
        <c:numFmt formatCode="General" sourceLinked="1"/>
        <c:tickLblPos val="nextTo"/>
        <c:crossAx val="102337536"/>
        <c:crosses val="autoZero"/>
        <c:auto val="1"/>
        <c:lblAlgn val="ctr"/>
        <c:lblOffset val="100"/>
      </c:catAx>
      <c:valAx>
        <c:axId val="102337536"/>
        <c:scaling>
          <c:orientation val="minMax"/>
        </c:scaling>
        <c:axPos val="l"/>
        <c:majorGridlines/>
        <c:numFmt formatCode="General" sourceLinked="1"/>
        <c:tickLblPos val="nextTo"/>
        <c:crossAx val="102336000"/>
        <c:crosses val="autoZero"/>
        <c:crossBetween val="between"/>
      </c:valAx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37823616"/>
        <c:axId val="37825152"/>
        <c:axId val="0"/>
      </c:bar3DChart>
      <c:catAx>
        <c:axId val="378236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825152"/>
        <c:crosses val="autoZero"/>
        <c:auto val="1"/>
        <c:lblAlgn val="ctr"/>
        <c:lblOffset val="100"/>
      </c:catAx>
      <c:valAx>
        <c:axId val="378251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782361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Diciembre 2017 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Diciembre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2017 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Diciembre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2017 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52E-2"/>
                  <c:y val="-2.8837798861020763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2009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2009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401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2017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2017 '!$I$96:$I$100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8131200"/>
        <c:axId val="38132736"/>
        <c:axId val="0"/>
      </c:bar3DChart>
      <c:catAx>
        <c:axId val="38131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8132736"/>
        <c:crosses val="autoZero"/>
        <c:auto val="1"/>
        <c:lblAlgn val="ctr"/>
        <c:lblOffset val="100"/>
      </c:catAx>
      <c:valAx>
        <c:axId val="381327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813120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901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Diciembre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'!$F$156:$F$159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Diciembre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'!$H$156:$H$159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Diciembre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'!$G$156:$G$159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776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709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'!$I$156:$I$159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Diciembre 2017 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 '!$J$156:$J$159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40134912"/>
        <c:axId val="40144896"/>
        <c:axId val="0"/>
      </c:bar3DChart>
      <c:catAx>
        <c:axId val="40134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40144896"/>
        <c:crosses val="autoZero"/>
        <c:auto val="1"/>
        <c:lblAlgn val="ctr"/>
        <c:lblOffset val="100"/>
      </c:catAx>
      <c:valAx>
        <c:axId val="40144896"/>
        <c:scaling>
          <c:orientation val="minMax"/>
        </c:scaling>
        <c:delete val="1"/>
        <c:axPos val="l"/>
        <c:numFmt formatCode="General" sourceLinked="1"/>
        <c:tickLblPos val="none"/>
        <c:crossAx val="4013491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81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'!$F$212:$F$215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24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'!$G$212:$G$215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908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42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'!$H$212:$H$215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Diciembre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'!$I$212:$I$215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Diciembre 2017 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 '!$J$212:$J$215</c:f>
              <c:numCache>
                <c:formatCode>0%</c:formatCode>
                <c:ptCount val="4"/>
                <c:pt idx="0">
                  <c:v>0.4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8172928"/>
        <c:axId val="38199296"/>
        <c:axId val="0"/>
      </c:bar3DChart>
      <c:catAx>
        <c:axId val="381729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8199296"/>
        <c:crosses val="autoZero"/>
        <c:auto val="1"/>
        <c:lblAlgn val="ctr"/>
        <c:lblOffset val="100"/>
      </c:catAx>
      <c:valAx>
        <c:axId val="38199296"/>
        <c:scaling>
          <c:orientation val="minMax"/>
        </c:scaling>
        <c:delete val="1"/>
        <c:axPos val="l"/>
        <c:numFmt formatCode="General" sourceLinked="1"/>
        <c:tickLblPos val="none"/>
        <c:crossAx val="3817292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Diciembre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2017 '!$C$22:$E$22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26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105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Diciembre 2017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2017 '!$C$23:$E$23</c:f>
              <c:numCache>
                <c:formatCode>0%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40208640"/>
        <c:axId val="40218624"/>
        <c:axId val="0"/>
      </c:bar3DChart>
      <c:catAx>
        <c:axId val="402086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40218624"/>
        <c:crosses val="autoZero"/>
        <c:auto val="1"/>
        <c:lblAlgn val="ctr"/>
        <c:lblOffset val="100"/>
      </c:catAx>
      <c:valAx>
        <c:axId val="402186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40208640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11E-2"/>
          <c:y val="0.18814161512033545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a Junio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a Junio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 Junio 2017'!$H$22:$K$22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66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 Junio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 Junio 2017'!$H$23:$K$23</c:f>
              <c:numCache>
                <c:formatCode>0%</c:formatCode>
                <c:ptCount val="4"/>
                <c:pt idx="0">
                  <c:v>0.13333333333333333</c:v>
                </c:pt>
                <c:pt idx="1">
                  <c:v>0.8666666666666667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442752"/>
        <c:axId val="86444288"/>
        <c:axId val="0"/>
      </c:bar3DChart>
      <c:catAx>
        <c:axId val="86442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6444288"/>
        <c:crosses val="autoZero"/>
        <c:auto val="1"/>
        <c:lblAlgn val="ctr"/>
        <c:lblOffset val="100"/>
      </c:catAx>
      <c:valAx>
        <c:axId val="8644428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44275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4063E-2"/>
          <c:y val="0.18814161512033581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Diciembre 2017 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Diciembre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2017 '!$H$22:$K$22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402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2017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2017 '!$H$23:$K$23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40010496"/>
        <c:axId val="40012032"/>
        <c:axId val="0"/>
      </c:bar3DChart>
      <c:catAx>
        <c:axId val="40010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40012032"/>
        <c:crosses val="autoZero"/>
        <c:auto val="1"/>
        <c:lblAlgn val="ctr"/>
        <c:lblOffset val="100"/>
      </c:catAx>
      <c:valAx>
        <c:axId val="4001203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4001049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Diciembre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 '!$G$185:$G$188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Diciembre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 '!$H$185:$H$188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Diciembre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 '!$I$185:$I$188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41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517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Diciembre 2017 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 '!$J$185:$J$188</c:f>
              <c:numCache>
                <c:formatCode>0%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40318848"/>
        <c:axId val="40320384"/>
        <c:axId val="0"/>
      </c:bar3DChart>
      <c:catAx>
        <c:axId val="403188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40320384"/>
        <c:crosses val="autoZero"/>
        <c:auto val="1"/>
        <c:lblAlgn val="ctr"/>
        <c:lblOffset val="100"/>
      </c:catAx>
      <c:valAx>
        <c:axId val="40320384"/>
        <c:scaling>
          <c:orientation val="minMax"/>
        </c:scaling>
        <c:delete val="1"/>
        <c:axPos val="l"/>
        <c:numFmt formatCode="General" sourceLinked="1"/>
        <c:tickLblPos val="none"/>
        <c:crossAx val="4031884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251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Diciembre 2017 '!$E$239:$E$248</c:f>
              <c:strCache>
                <c:ptCount val="10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</c:v>
                </c:pt>
                <c:pt idx="9">
                  <c:v>Fundamental</c:v>
                </c:pt>
              </c:strCache>
            </c:strRef>
          </c:cat>
          <c:val>
            <c:numRef>
              <c:f>'Estadísticas Diciembre 2017 '!$F$239:$F$248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Diciembre 2017 '!$E$239:$E$248</c:f>
              <c:strCache>
                <c:ptCount val="10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</c:v>
                </c:pt>
                <c:pt idx="9">
                  <c:v>Fundamental</c:v>
                </c:pt>
              </c:strCache>
            </c:strRef>
          </c:cat>
          <c:val>
            <c:numRef>
              <c:f>'Estadísticas Diciembre 2017 '!$G$239:$G$248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hape val="box"/>
        <c:axId val="40365440"/>
        <c:axId val="40506496"/>
        <c:axId val="0"/>
      </c:bar3DChart>
      <c:catAx>
        <c:axId val="40365440"/>
        <c:scaling>
          <c:orientation val="minMax"/>
        </c:scaling>
        <c:axPos val="b"/>
        <c:numFmt formatCode="General" sourceLinked="1"/>
        <c:tickLblPos val="nextTo"/>
        <c:crossAx val="40506496"/>
        <c:crosses val="autoZero"/>
        <c:auto val="1"/>
        <c:lblAlgn val="ctr"/>
        <c:lblOffset val="100"/>
      </c:catAx>
      <c:valAx>
        <c:axId val="40506496"/>
        <c:scaling>
          <c:orientation val="minMax"/>
        </c:scaling>
        <c:delete val="1"/>
        <c:axPos val="l"/>
        <c:numFmt formatCode="General" sourceLinked="1"/>
        <c:tickLblPos val="none"/>
        <c:crossAx val="4036544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Diciembre 2017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40570880"/>
        <c:axId val="40572416"/>
        <c:axId val="0"/>
      </c:bar3DChart>
      <c:catAx>
        <c:axId val="40570880"/>
        <c:scaling>
          <c:orientation val="minMax"/>
        </c:scaling>
        <c:axPos val="b"/>
        <c:numFmt formatCode="General" sourceLinked="1"/>
        <c:tickLblPos val="nextTo"/>
        <c:crossAx val="40572416"/>
        <c:crosses val="autoZero"/>
        <c:auto val="1"/>
        <c:lblAlgn val="ctr"/>
        <c:lblOffset val="100"/>
      </c:catAx>
      <c:valAx>
        <c:axId val="40572416"/>
        <c:scaling>
          <c:orientation val="minMax"/>
        </c:scaling>
        <c:axPos val="l"/>
        <c:majorGridlines/>
        <c:numFmt formatCode="General" sourceLinked="1"/>
        <c:tickLblPos val="nextTo"/>
        <c:crossAx val="40570880"/>
        <c:crosses val="autoZero"/>
        <c:crossBetween val="between"/>
      </c:valAx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a Junio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 Junio 2017'!$G$184:$G$187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a Junio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 Junio 2017'!$H$184:$H$187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a Junio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 Junio 2017'!$I$184:$I$187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89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491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393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a Junio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 Junio 2017'!$J$184:$J$187</c:f>
              <c:numCache>
                <c:formatCode>0%</c:formatCode>
                <c:ptCount val="4"/>
                <c:pt idx="0">
                  <c:v>0.4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6517632"/>
        <c:axId val="86519168"/>
        <c:axId val="0"/>
      </c:bar3DChart>
      <c:catAx>
        <c:axId val="865176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86519168"/>
        <c:crosses val="autoZero"/>
        <c:auto val="1"/>
        <c:lblAlgn val="ctr"/>
        <c:lblOffset val="100"/>
      </c:catAx>
      <c:valAx>
        <c:axId val="86519168"/>
        <c:scaling>
          <c:orientation val="minMax"/>
        </c:scaling>
        <c:delete val="1"/>
        <c:axPos val="l"/>
        <c:numFmt formatCode="General" sourceLinked="1"/>
        <c:tickLblPos val="none"/>
        <c:crossAx val="865176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022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a Junio 2017'!$E$238:$E$246</c:f>
              <c:strCache>
                <c:ptCount val="9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Fundamental</c:v>
                </c:pt>
              </c:strCache>
            </c:strRef>
          </c:cat>
          <c:val>
            <c:numRef>
              <c:f>'Estadísticas a Junio 2017'!$F$238:$F$246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cat>
            <c:strRef>
              <c:f>'Estadísticas a Junio 2017'!$E$238:$E$246</c:f>
              <c:strCache>
                <c:ptCount val="9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Fundamental</c:v>
                </c:pt>
              </c:strCache>
            </c:strRef>
          </c:cat>
          <c:val>
            <c:numRef>
              <c:f>'Estadísticas a Junio 2017'!$G$238:$G$246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</c:ser>
        <c:shape val="box"/>
        <c:axId val="86555648"/>
        <c:axId val="86565632"/>
        <c:axId val="0"/>
      </c:bar3DChart>
      <c:catAx>
        <c:axId val="86555648"/>
        <c:scaling>
          <c:orientation val="minMax"/>
        </c:scaling>
        <c:axPos val="b"/>
        <c:numFmt formatCode="General" sourceLinked="1"/>
        <c:tickLblPos val="nextTo"/>
        <c:crossAx val="86565632"/>
        <c:crosses val="autoZero"/>
        <c:auto val="1"/>
        <c:lblAlgn val="ctr"/>
        <c:lblOffset val="100"/>
      </c:catAx>
      <c:valAx>
        <c:axId val="86565632"/>
        <c:scaling>
          <c:orientation val="minMax"/>
        </c:scaling>
        <c:delete val="1"/>
        <c:axPos val="l"/>
        <c:numFmt formatCode="General" sourceLinked="1"/>
        <c:tickLblPos val="none"/>
        <c:crossAx val="8655564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a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Junio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a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Junio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a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Junio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a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Junio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a Junio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 Junio 2017'!$J$44:$J$59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86600320"/>
        <c:axId val="86610304"/>
        <c:axId val="0"/>
      </c:bar3DChart>
      <c:catAx>
        <c:axId val="86600320"/>
        <c:scaling>
          <c:orientation val="minMax"/>
        </c:scaling>
        <c:axPos val="b"/>
        <c:numFmt formatCode="General" sourceLinked="1"/>
        <c:tickLblPos val="nextTo"/>
        <c:crossAx val="86610304"/>
        <c:crosses val="autoZero"/>
        <c:auto val="1"/>
        <c:lblAlgn val="ctr"/>
        <c:lblOffset val="100"/>
      </c:catAx>
      <c:valAx>
        <c:axId val="86610304"/>
        <c:scaling>
          <c:orientation val="minMax"/>
        </c:scaling>
        <c:axPos val="l"/>
        <c:majorGridlines/>
        <c:numFmt formatCode="General" sourceLinked="1"/>
        <c:tickLblPos val="nextTo"/>
        <c:crossAx val="86600320"/>
        <c:crosses val="autoZero"/>
        <c:crossBetween val="between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249</xdr:row>
      <xdr:rowOff>108857</xdr:rowOff>
    </xdr:from>
    <xdr:to>
      <xdr:col>14</xdr:col>
      <xdr:colOff>870855</xdr:colOff>
      <xdr:row>288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496374</xdr:colOff>
      <xdr:row>2</xdr:row>
      <xdr:rowOff>139980</xdr:rowOff>
    </xdr:from>
    <xdr:to>
      <xdr:col>7</xdr:col>
      <xdr:colOff>1019577</xdr:colOff>
      <xdr:row>9</xdr:row>
      <xdr:rowOff>17972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526092" y="515614"/>
          <a:ext cx="2280633" cy="119271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249</xdr:row>
      <xdr:rowOff>108857</xdr:rowOff>
    </xdr:from>
    <xdr:to>
      <xdr:col>14</xdr:col>
      <xdr:colOff>870855</xdr:colOff>
      <xdr:row>288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496374</xdr:colOff>
      <xdr:row>2</xdr:row>
      <xdr:rowOff>139980</xdr:rowOff>
    </xdr:from>
    <xdr:to>
      <xdr:col>7</xdr:col>
      <xdr:colOff>1019577</xdr:colOff>
      <xdr:row>9</xdr:row>
      <xdr:rowOff>17972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535349" y="520980"/>
          <a:ext cx="2285328" cy="1211492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250</xdr:row>
      <xdr:rowOff>108857</xdr:rowOff>
    </xdr:from>
    <xdr:to>
      <xdr:col>14</xdr:col>
      <xdr:colOff>870855</xdr:colOff>
      <xdr:row>289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496374</xdr:colOff>
      <xdr:row>2</xdr:row>
      <xdr:rowOff>139980</xdr:rowOff>
    </xdr:from>
    <xdr:to>
      <xdr:col>7</xdr:col>
      <xdr:colOff>1019577</xdr:colOff>
      <xdr:row>9</xdr:row>
      <xdr:rowOff>17972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535349" y="520980"/>
          <a:ext cx="2285328" cy="1211492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251</xdr:row>
      <xdr:rowOff>108857</xdr:rowOff>
    </xdr:from>
    <xdr:to>
      <xdr:col>14</xdr:col>
      <xdr:colOff>870855</xdr:colOff>
      <xdr:row>290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496374</xdr:colOff>
      <xdr:row>2</xdr:row>
      <xdr:rowOff>139980</xdr:rowOff>
    </xdr:from>
    <xdr:to>
      <xdr:col>7</xdr:col>
      <xdr:colOff>1019577</xdr:colOff>
      <xdr:row>9</xdr:row>
      <xdr:rowOff>17972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535349" y="520980"/>
          <a:ext cx="2285328" cy="1211492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252</xdr:row>
      <xdr:rowOff>108857</xdr:rowOff>
    </xdr:from>
    <xdr:to>
      <xdr:col>14</xdr:col>
      <xdr:colOff>870855</xdr:colOff>
      <xdr:row>291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496374</xdr:colOff>
      <xdr:row>2</xdr:row>
      <xdr:rowOff>139980</xdr:rowOff>
    </xdr:from>
    <xdr:to>
      <xdr:col>7</xdr:col>
      <xdr:colOff>1019577</xdr:colOff>
      <xdr:row>9</xdr:row>
      <xdr:rowOff>17972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535349" y="520980"/>
          <a:ext cx="2285328" cy="1211492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252</xdr:row>
      <xdr:rowOff>108857</xdr:rowOff>
    </xdr:from>
    <xdr:to>
      <xdr:col>14</xdr:col>
      <xdr:colOff>870855</xdr:colOff>
      <xdr:row>291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496374</xdr:colOff>
      <xdr:row>2</xdr:row>
      <xdr:rowOff>139980</xdr:rowOff>
    </xdr:from>
    <xdr:to>
      <xdr:col>7</xdr:col>
      <xdr:colOff>1019577</xdr:colOff>
      <xdr:row>9</xdr:row>
      <xdr:rowOff>17972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535349" y="520980"/>
          <a:ext cx="2285328" cy="1211492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252</xdr:row>
      <xdr:rowOff>108857</xdr:rowOff>
    </xdr:from>
    <xdr:to>
      <xdr:col>14</xdr:col>
      <xdr:colOff>870855</xdr:colOff>
      <xdr:row>291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496374</xdr:colOff>
      <xdr:row>2</xdr:row>
      <xdr:rowOff>139980</xdr:rowOff>
    </xdr:from>
    <xdr:to>
      <xdr:col>7</xdr:col>
      <xdr:colOff>1019577</xdr:colOff>
      <xdr:row>9</xdr:row>
      <xdr:rowOff>17972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535349" y="520980"/>
          <a:ext cx="2285328" cy="1211492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7"/>
  <sheetViews>
    <sheetView zoomScale="71" zoomScaleNormal="71" workbookViewId="0"/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228" t="s">
        <v>31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3"/>
      <c r="Q13" s="1"/>
    </row>
    <row r="14" spans="1:17" ht="43.5" customHeight="1" thickBot="1">
      <c r="A14" s="1"/>
      <c r="B14" s="230" t="s">
        <v>30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233" t="s">
        <v>0</v>
      </c>
      <c r="D20" s="234"/>
      <c r="E20" s="234"/>
      <c r="F20" s="235"/>
      <c r="G20" s="68"/>
      <c r="H20" s="233" t="s">
        <v>1</v>
      </c>
      <c r="I20" s="234"/>
      <c r="J20" s="234"/>
      <c r="K20" s="234"/>
      <c r="L20" s="235"/>
      <c r="M20" s="61"/>
      <c r="N20" s="61"/>
      <c r="O20" s="61"/>
      <c r="P20" s="5"/>
      <c r="Q20" s="1"/>
      <c r="R20" s="6"/>
    </row>
    <row r="21" spans="1:18" s="9" customFormat="1" ht="15.75" thickBot="1">
      <c r="A21" s="7"/>
      <c r="B21" s="8"/>
      <c r="C21" s="69" t="s">
        <v>2</v>
      </c>
      <c r="D21" s="70" t="s">
        <v>3</v>
      </c>
      <c r="E21" s="71" t="s">
        <v>4</v>
      </c>
      <c r="F21" s="69" t="s">
        <v>5</v>
      </c>
      <c r="G21" s="72"/>
      <c r="H21" s="71" t="s">
        <v>6</v>
      </c>
      <c r="I21" s="71" t="s">
        <v>7</v>
      </c>
      <c r="J21" s="69" t="s">
        <v>8</v>
      </c>
      <c r="K21" s="69" t="s">
        <v>9</v>
      </c>
      <c r="L21" s="69" t="s">
        <v>5</v>
      </c>
      <c r="M21" s="8"/>
      <c r="N21" s="8"/>
      <c r="O21" s="8"/>
      <c r="P21" s="7"/>
      <c r="Q21" s="7"/>
    </row>
    <row r="22" spans="1:18" ht="16.5" thickBot="1">
      <c r="A22" s="1"/>
      <c r="C22" s="73">
        <v>8</v>
      </c>
      <c r="D22" s="74">
        <v>1</v>
      </c>
      <c r="E22" s="74">
        <v>6</v>
      </c>
      <c r="F22" s="75">
        <f>SUM(C22:E22)</f>
        <v>15</v>
      </c>
      <c r="G22" s="76"/>
      <c r="H22" s="73">
        <v>2</v>
      </c>
      <c r="I22" s="73">
        <v>13</v>
      </c>
      <c r="J22" s="73">
        <v>0</v>
      </c>
      <c r="K22" s="73">
        <v>0</v>
      </c>
      <c r="L22" s="75">
        <f>SUM(H22:K22)</f>
        <v>15</v>
      </c>
      <c r="M22" s="5"/>
      <c r="N22" s="5"/>
      <c r="O22" s="13"/>
      <c r="P22" s="1"/>
      <c r="Q22" s="1"/>
    </row>
    <row r="23" spans="1:18" ht="16.5" thickBot="1">
      <c r="A23" s="1"/>
      <c r="C23" s="77">
        <f>+C22/F22</f>
        <v>0.53333333333333333</v>
      </c>
      <c r="D23" s="78">
        <f>+D22/F22</f>
        <v>6.6666666666666666E-2</v>
      </c>
      <c r="E23" s="79">
        <f>+E22/F22</f>
        <v>0.4</v>
      </c>
      <c r="F23" s="80">
        <f>SUM(C23:E23)</f>
        <v>1</v>
      </c>
      <c r="G23" s="76"/>
      <c r="H23" s="77">
        <f>+H22/L22</f>
        <v>0.13333333333333333</v>
      </c>
      <c r="I23" s="77">
        <f>+I22/L22</f>
        <v>0.8666666666666667</v>
      </c>
      <c r="J23" s="77">
        <f>+J22/L22</f>
        <v>0</v>
      </c>
      <c r="K23" s="77">
        <f>+K22/L22</f>
        <v>0</v>
      </c>
      <c r="L23" s="80">
        <f>SUM(H23:K23)</f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232" t="s">
        <v>10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5"/>
      <c r="O43" s="5"/>
      <c r="P43" s="5"/>
      <c r="Q43" s="1"/>
    </row>
    <row r="44" spans="1:17" ht="16.5" thickBot="1">
      <c r="A44" s="1"/>
      <c r="C44" s="5"/>
      <c r="D44" s="81">
        <v>1</v>
      </c>
      <c r="E44" s="82" t="str">
        <f>+'[1]ACUM-MAYO'!A61</f>
        <v>SE TIENE POR NO PRESENTADA ( NO CUMPLIÓ PREVENCIÓN)</v>
      </c>
      <c r="F44" s="83"/>
      <c r="G44" s="83"/>
      <c r="H44" s="83"/>
      <c r="I44" s="84"/>
      <c r="J44" s="249">
        <v>1</v>
      </c>
      <c r="K44" s="250"/>
      <c r="L44" s="251"/>
      <c r="M44" s="85">
        <f>+$J44/$J61</f>
        <v>6.6666666666666666E-2</v>
      </c>
      <c r="N44" s="5"/>
      <c r="O44" s="5"/>
      <c r="P44" s="5"/>
      <c r="Q44" s="1"/>
    </row>
    <row r="45" spans="1:17" ht="16.5" thickBot="1">
      <c r="A45" s="1"/>
      <c r="C45" s="5"/>
      <c r="D45" s="73">
        <v>2</v>
      </c>
      <c r="E45" s="86" t="str">
        <f>+'[1]ACUM-MAYO'!A62</f>
        <v>NO CUMPLIO CON LOS EXTREMOS DEL ARTÍCULO 79 (REQUISITOS)</v>
      </c>
      <c r="F45" s="87"/>
      <c r="G45" s="87"/>
      <c r="H45" s="87"/>
      <c r="I45" s="88"/>
      <c r="J45" s="236">
        <v>0</v>
      </c>
      <c r="K45" s="237"/>
      <c r="L45" s="238"/>
      <c r="M45" s="77">
        <f>+$J45/$J61</f>
        <v>0</v>
      </c>
      <c r="N45" s="5"/>
      <c r="O45" s="5"/>
      <c r="P45" s="5"/>
      <c r="Q45" s="1"/>
    </row>
    <row r="46" spans="1:17" ht="16.5" thickBot="1">
      <c r="A46" s="1"/>
      <c r="C46" s="5"/>
      <c r="D46" s="73">
        <v>3</v>
      </c>
      <c r="E46" s="86" t="str">
        <f>+'[1]ACUM-MAYO'!A63</f>
        <v xml:space="preserve">INCOMPETENCIA </v>
      </c>
      <c r="F46" s="87"/>
      <c r="G46" s="87"/>
      <c r="H46" s="87"/>
      <c r="I46" s="88"/>
      <c r="J46" s="236">
        <v>0</v>
      </c>
      <c r="K46" s="237"/>
      <c r="L46" s="238"/>
      <c r="M46" s="77">
        <f>+$J46/$J61</f>
        <v>0</v>
      </c>
      <c r="N46" s="5"/>
      <c r="O46" s="5"/>
      <c r="P46" s="5"/>
      <c r="Q46" s="1"/>
    </row>
    <row r="47" spans="1:17" ht="16.5" thickBot="1">
      <c r="A47" s="1"/>
      <c r="C47" s="5"/>
      <c r="D47" s="73">
        <v>4</v>
      </c>
      <c r="E47" s="86" t="str">
        <f>+'[1]ACUM-MAYO'!A64</f>
        <v>NEGATIVA POR INEXISTENCIA</v>
      </c>
      <c r="F47" s="87"/>
      <c r="G47" s="87"/>
      <c r="H47" s="87"/>
      <c r="I47" s="88"/>
      <c r="J47" s="236">
        <v>0</v>
      </c>
      <c r="K47" s="237"/>
      <c r="L47" s="238"/>
      <c r="M47" s="77">
        <f>+$J47/$J61</f>
        <v>0</v>
      </c>
      <c r="N47" s="5"/>
      <c r="O47" s="5"/>
      <c r="P47" s="5"/>
      <c r="Q47" s="1"/>
    </row>
    <row r="48" spans="1:17" ht="16.5" thickBot="1">
      <c r="A48" s="1"/>
      <c r="C48" s="5"/>
      <c r="D48" s="73">
        <v>5</v>
      </c>
      <c r="E48" s="86" t="str">
        <f>+'[1]ACUM-MAYO'!A65</f>
        <v>NEGATIVA CONFIDENCIAL E INEXISTENTE</v>
      </c>
      <c r="F48" s="87"/>
      <c r="G48" s="87"/>
      <c r="H48" s="87"/>
      <c r="I48" s="88"/>
      <c r="J48" s="236">
        <v>0</v>
      </c>
      <c r="K48" s="237"/>
      <c r="L48" s="238"/>
      <c r="M48" s="77">
        <f>+$J48/$J61</f>
        <v>0</v>
      </c>
      <c r="N48" s="5"/>
      <c r="O48" s="5"/>
      <c r="P48" s="5"/>
      <c r="Q48" s="1"/>
    </row>
    <row r="49" spans="1:17" ht="16.5" thickBot="1">
      <c r="A49" s="1"/>
      <c r="C49" s="5"/>
      <c r="D49" s="73">
        <v>6</v>
      </c>
      <c r="E49" s="86" t="str">
        <f>+'[1]ACUM-MAYO'!A66</f>
        <v>AFIRMATIVO</v>
      </c>
      <c r="F49" s="87"/>
      <c r="G49" s="87"/>
      <c r="H49" s="87"/>
      <c r="I49" s="88"/>
      <c r="J49" s="236">
        <v>14</v>
      </c>
      <c r="K49" s="237"/>
      <c r="L49" s="238"/>
      <c r="M49" s="77">
        <f>+$J49/J61</f>
        <v>0.93333333333333335</v>
      </c>
      <c r="N49" s="5"/>
      <c r="O49" s="5"/>
      <c r="P49" s="5"/>
      <c r="Q49" s="1"/>
    </row>
    <row r="50" spans="1:17" ht="16.5" thickBot="1">
      <c r="A50" s="1"/>
      <c r="C50" s="5"/>
      <c r="D50" s="73">
        <v>7</v>
      </c>
      <c r="E50" s="86" t="str">
        <f>+'[1]ACUM-MAYO'!A67</f>
        <v xml:space="preserve">AFIRMATIVO PARCIAL POR CONFIDENCIALIDAD </v>
      </c>
      <c r="F50" s="87"/>
      <c r="G50" s="87"/>
      <c r="H50" s="87"/>
      <c r="I50" s="88"/>
      <c r="J50" s="236">
        <v>0</v>
      </c>
      <c r="K50" s="237"/>
      <c r="L50" s="238"/>
      <c r="M50" s="77">
        <f>+$J50/J61</f>
        <v>0</v>
      </c>
      <c r="N50" s="5"/>
      <c r="O50" s="5"/>
      <c r="P50" s="5"/>
      <c r="Q50" s="1"/>
    </row>
    <row r="51" spans="1:17" ht="16.5" thickBot="1">
      <c r="A51" s="1"/>
      <c r="C51" s="5"/>
      <c r="D51" s="73">
        <v>8</v>
      </c>
      <c r="E51" s="86" t="str">
        <f>+'[1]ACUM-MAYO'!A68</f>
        <v>NEGATIVA POR CONFIDENCIALIDAD Y RESERVADA</v>
      </c>
      <c r="F51" s="89"/>
      <c r="G51" s="90"/>
      <c r="H51" s="90"/>
      <c r="I51" s="91"/>
      <c r="J51" s="236">
        <v>0</v>
      </c>
      <c r="K51" s="237"/>
      <c r="L51" s="238"/>
      <c r="M51" s="77">
        <f>+$J51/J61</f>
        <v>0</v>
      </c>
      <c r="N51" s="5"/>
      <c r="O51" s="5"/>
      <c r="P51" s="5"/>
      <c r="Q51" s="1"/>
    </row>
    <row r="52" spans="1:17" ht="16.5" thickBot="1">
      <c r="A52" s="1"/>
      <c r="C52" s="5"/>
      <c r="D52" s="73">
        <v>9</v>
      </c>
      <c r="E52" s="86" t="str">
        <f>+'[1]ACUM-MAYO'!A69</f>
        <v>AFIRMATIVO PARCIAL POR CONFIDENCIALIDAD E INEXISTENCIA</v>
      </c>
      <c r="F52" s="92"/>
      <c r="G52" s="90"/>
      <c r="H52" s="90"/>
      <c r="I52" s="91"/>
      <c r="J52" s="236">
        <v>0</v>
      </c>
      <c r="K52" s="237"/>
      <c r="L52" s="238"/>
      <c r="M52" s="77">
        <f>+J52/J61</f>
        <v>0</v>
      </c>
      <c r="N52" s="5"/>
      <c r="O52" s="5"/>
      <c r="P52" s="5"/>
      <c r="Q52" s="1"/>
    </row>
    <row r="53" spans="1:17" ht="16.5" thickBot="1">
      <c r="A53" s="1"/>
      <c r="C53" s="5"/>
      <c r="D53" s="73">
        <v>10</v>
      </c>
      <c r="E53" s="86" t="str">
        <f>+'[1]ACUM-MAYO'!A70</f>
        <v>AFIRMATIVO PARCIAL POR CONFIDENCIALIDAD, RESERVA E INEXISTENCIA</v>
      </c>
      <c r="F53" s="89"/>
      <c r="G53" s="90"/>
      <c r="H53" s="90"/>
      <c r="I53" s="91"/>
      <c r="J53" s="236">
        <v>0</v>
      </c>
      <c r="K53" s="237"/>
      <c r="L53" s="238"/>
      <c r="M53" s="77">
        <f>+J53/J61</f>
        <v>0</v>
      </c>
      <c r="N53" s="5"/>
      <c r="O53" s="5"/>
      <c r="P53" s="5"/>
      <c r="Q53" s="1"/>
    </row>
    <row r="54" spans="1:17" ht="16.5" thickBot="1">
      <c r="A54" s="1"/>
      <c r="C54" s="5"/>
      <c r="D54" s="73">
        <v>11</v>
      </c>
      <c r="E54" s="86" t="str">
        <f>+'[1]ACUM-MAYO'!A71</f>
        <v>AFIRMATIVO PARCIAL POR INEXISTENCIA</v>
      </c>
      <c r="F54" s="89"/>
      <c r="G54" s="90"/>
      <c r="H54" s="90"/>
      <c r="I54" s="91"/>
      <c r="J54" s="236">
        <v>0</v>
      </c>
      <c r="K54" s="237"/>
      <c r="L54" s="238"/>
      <c r="M54" s="77">
        <f>+$J54/J61</f>
        <v>0</v>
      </c>
      <c r="N54" s="5"/>
      <c r="O54" s="5"/>
      <c r="P54" s="5"/>
      <c r="Q54" s="1"/>
    </row>
    <row r="55" spans="1:17" ht="16.5" thickBot="1">
      <c r="A55" s="1"/>
      <c r="C55" s="5"/>
      <c r="D55" s="73">
        <v>12</v>
      </c>
      <c r="E55" s="86" t="str">
        <f>+'[1]ACUM-MAYO'!A72</f>
        <v>AFIRMATIVO PARCIAL POR RESERVA</v>
      </c>
      <c r="F55" s="87"/>
      <c r="G55" s="87"/>
      <c r="H55" s="87"/>
      <c r="I55" s="88"/>
      <c r="J55" s="236">
        <v>0</v>
      </c>
      <c r="K55" s="237"/>
      <c r="L55" s="238"/>
      <c r="M55" s="77">
        <f>+$J55/J61</f>
        <v>0</v>
      </c>
      <c r="N55" s="5"/>
      <c r="O55" s="5"/>
      <c r="P55" s="5"/>
      <c r="Q55" s="1"/>
    </row>
    <row r="56" spans="1:17" ht="16.5" thickBot="1">
      <c r="A56" s="1"/>
      <c r="C56" s="5"/>
      <c r="D56" s="73">
        <v>13</v>
      </c>
      <c r="E56" s="86" t="str">
        <f>+'[1]ACUM-MAYO'!A73</f>
        <v>AFIRMATIVO PARCIAL POR RESERVA Y CONFIDENCIALIDAD</v>
      </c>
      <c r="F56" s="87"/>
      <c r="G56" s="87"/>
      <c r="H56" s="87"/>
      <c r="I56" s="88"/>
      <c r="J56" s="236">
        <v>0</v>
      </c>
      <c r="K56" s="237"/>
      <c r="L56" s="238"/>
      <c r="M56" s="77">
        <f>+$J56/J61</f>
        <v>0</v>
      </c>
      <c r="N56" s="5"/>
      <c r="O56" s="5"/>
      <c r="P56" s="5"/>
      <c r="Q56" s="1"/>
    </row>
    <row r="57" spans="1:17" ht="16.5" thickBot="1">
      <c r="A57" s="1"/>
      <c r="C57" s="5"/>
      <c r="D57" s="73">
        <v>14</v>
      </c>
      <c r="E57" s="86" t="str">
        <f>+'[1]ACUM-MAYO'!A74</f>
        <v>AFIRMATIVO PARCIAL POR RESERVA E INEXISTENCIA</v>
      </c>
      <c r="F57" s="87"/>
      <c r="G57" s="87"/>
      <c r="H57" s="87"/>
      <c r="I57" s="88"/>
      <c r="J57" s="236">
        <v>0</v>
      </c>
      <c r="K57" s="237"/>
      <c r="L57" s="238"/>
      <c r="M57" s="77">
        <f>+$J57/J61</f>
        <v>0</v>
      </c>
      <c r="N57" s="5"/>
      <c r="O57" s="5"/>
      <c r="P57" s="5"/>
      <c r="Q57" s="1"/>
    </row>
    <row r="58" spans="1:17" ht="16.5" thickBot="1">
      <c r="A58" s="1"/>
      <c r="C58" s="5"/>
      <c r="D58" s="73">
        <v>15</v>
      </c>
      <c r="E58" s="86" t="str">
        <f>+'[1]ACUM-MAYO'!A75</f>
        <v>NEGATIVA  POR RESERVA</v>
      </c>
      <c r="F58" s="87"/>
      <c r="G58" s="87"/>
      <c r="H58" s="87"/>
      <c r="I58" s="88"/>
      <c r="J58" s="236">
        <v>0</v>
      </c>
      <c r="K58" s="237"/>
      <c r="L58" s="238"/>
      <c r="M58" s="77">
        <f>+$J58/J61</f>
        <v>0</v>
      </c>
      <c r="N58" s="5"/>
      <c r="O58" s="5"/>
      <c r="P58" s="5"/>
      <c r="Q58" s="1"/>
    </row>
    <row r="59" spans="1:17" ht="16.5" thickBot="1">
      <c r="A59" s="1"/>
      <c r="C59" s="5"/>
      <c r="D59" s="73">
        <v>16</v>
      </c>
      <c r="E59" s="86" t="str">
        <f>+'[1]ACUM-MAYO'!A76</f>
        <v>PREVENCIÓN ENTRAMITE</v>
      </c>
      <c r="F59" s="87"/>
      <c r="G59" s="87"/>
      <c r="H59" s="87"/>
      <c r="I59" s="88"/>
      <c r="J59" s="236">
        <v>0</v>
      </c>
      <c r="K59" s="237"/>
      <c r="L59" s="238"/>
      <c r="M59" s="77">
        <f>+J59/J61</f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239">
        <f>SUM(J44:J59)</f>
        <v>15</v>
      </c>
      <c r="K61" s="240"/>
      <c r="L61" s="241"/>
      <c r="M61" s="12">
        <f>SUM(M44:M60)</f>
        <v>1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245" t="s">
        <v>11</v>
      </c>
      <c r="E95" s="246"/>
      <c r="F95" s="246"/>
      <c r="G95" s="246"/>
      <c r="H95" s="246"/>
      <c r="I95" s="246"/>
      <c r="J95" s="247"/>
      <c r="K95" s="50"/>
      <c r="L95" s="50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10">
        <v>1</v>
      </c>
      <c r="E96" s="93" t="s">
        <v>24</v>
      </c>
      <c r="F96" s="94"/>
      <c r="G96" s="95"/>
      <c r="H96" s="95"/>
      <c r="I96" s="96">
        <v>7</v>
      </c>
      <c r="J96" s="97">
        <f>+I96/I102</f>
        <v>0.46666666666666667</v>
      </c>
      <c r="K96" s="54"/>
      <c r="L96" s="54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10">
        <v>2</v>
      </c>
      <c r="E97" s="98" t="s">
        <v>25</v>
      </c>
      <c r="F97" s="99"/>
      <c r="G97" s="95"/>
      <c r="H97" s="95"/>
      <c r="I97" s="100">
        <v>8</v>
      </c>
      <c r="J97" s="97">
        <f>I97/I102</f>
        <v>0.53333333333333333</v>
      </c>
      <c r="K97" s="54"/>
      <c r="L97" s="54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10">
        <v>3</v>
      </c>
      <c r="E98" s="225" t="s">
        <v>29</v>
      </c>
      <c r="F98" s="226"/>
      <c r="G98" s="226"/>
      <c r="H98" s="227"/>
      <c r="I98" s="100">
        <v>0</v>
      </c>
      <c r="J98" s="97">
        <f>+I98/I102</f>
        <v>0</v>
      </c>
      <c r="K98" s="54"/>
      <c r="L98" s="54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10">
        <v>4</v>
      </c>
      <c r="E99" s="98" t="s">
        <v>26</v>
      </c>
      <c r="F99" s="99"/>
      <c r="G99" s="95"/>
      <c r="H99" s="95"/>
      <c r="I99" s="100">
        <v>0</v>
      </c>
      <c r="J99" s="97">
        <f>I99/I102</f>
        <v>0</v>
      </c>
      <c r="K99" s="54"/>
      <c r="L99" s="54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11">
        <v>5</v>
      </c>
      <c r="E100" s="98" t="s">
        <v>27</v>
      </c>
      <c r="F100" s="99"/>
      <c r="G100" s="95"/>
      <c r="H100" s="95"/>
      <c r="I100" s="96">
        <v>0</v>
      </c>
      <c r="J100" s="101">
        <f>+I100/I102</f>
        <v>0</v>
      </c>
      <c r="K100" s="54"/>
      <c r="L100" s="54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2"/>
      <c r="E101" s="103"/>
      <c r="F101" s="103"/>
      <c r="G101" s="109"/>
      <c r="H101" s="103"/>
      <c r="I101" s="103"/>
      <c r="J101" s="103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4"/>
      <c r="E102" s="104"/>
      <c r="F102" s="104"/>
      <c r="G102" s="105"/>
      <c r="H102" s="106" t="s">
        <v>5</v>
      </c>
      <c r="I102" s="107">
        <f>SUM(I96:I101)</f>
        <v>15</v>
      </c>
      <c r="J102" s="108">
        <f>SUM(J96:J101)</f>
        <v>1</v>
      </c>
      <c r="K102" s="55"/>
      <c r="L102" s="55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248"/>
      <c r="E105" s="248"/>
      <c r="F105" s="248"/>
      <c r="G105" s="248"/>
      <c r="H105" s="248"/>
      <c r="I105" s="248"/>
      <c r="J105" s="248"/>
      <c r="K105" s="50"/>
      <c r="L105" s="50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222" t="s">
        <v>13</v>
      </c>
      <c r="F132" s="223"/>
      <c r="G132" s="223"/>
      <c r="H132" s="223"/>
      <c r="I132" s="223"/>
      <c r="J132" s="224"/>
      <c r="K132" s="50"/>
      <c r="L132" s="50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216" t="s">
        <v>14</v>
      </c>
      <c r="F133" s="217"/>
      <c r="G133" s="217"/>
      <c r="H133" s="217"/>
      <c r="I133" s="218"/>
      <c r="J133" s="20">
        <v>58</v>
      </c>
      <c r="K133" s="56"/>
      <c r="L133" s="56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58</v>
      </c>
      <c r="K134" s="57"/>
      <c r="L134" s="57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222" t="s">
        <v>15</v>
      </c>
      <c r="F137" s="223"/>
      <c r="G137" s="223"/>
      <c r="H137" s="223"/>
      <c r="I137" s="223"/>
      <c r="J137" s="224"/>
      <c r="K137" s="50"/>
      <c r="L137" s="50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216" t="s">
        <v>16</v>
      </c>
      <c r="F138" s="217"/>
      <c r="G138" s="217"/>
      <c r="H138" s="217"/>
      <c r="I138" s="218"/>
      <c r="J138" s="22">
        <v>57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57</v>
      </c>
      <c r="K139" s="57"/>
      <c r="L139" s="57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242" t="s">
        <v>17</v>
      </c>
      <c r="F142" s="243"/>
      <c r="G142" s="243"/>
      <c r="H142" s="243"/>
      <c r="I142" s="243"/>
      <c r="J142" s="244"/>
      <c r="K142" s="58"/>
      <c r="L142" s="58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216" t="s">
        <v>18</v>
      </c>
      <c r="F143" s="217"/>
      <c r="G143" s="217"/>
      <c r="H143" s="217"/>
      <c r="I143" s="218"/>
      <c r="J143" s="22">
        <v>0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7"/>
      <c r="L144" s="57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242" t="s">
        <v>19</v>
      </c>
      <c r="F147" s="243"/>
      <c r="G147" s="243"/>
      <c r="H147" s="243"/>
      <c r="I147" s="243"/>
      <c r="J147" s="244"/>
      <c r="K147" s="58"/>
      <c r="L147" s="58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216" t="s">
        <v>19</v>
      </c>
      <c r="F148" s="217"/>
      <c r="G148" s="217"/>
      <c r="H148" s="217"/>
      <c r="I148" s="218"/>
      <c r="J148" s="22">
        <v>3</v>
      </c>
      <c r="K148" s="36"/>
      <c r="L148" s="36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23"/>
      <c r="F149" s="23"/>
      <c r="G149" s="23"/>
      <c r="H149" s="23"/>
      <c r="I149" s="21" t="s">
        <v>5</v>
      </c>
      <c r="J149" s="11">
        <f>SUM(J148)</f>
        <v>3</v>
      </c>
      <c r="K149" s="57"/>
      <c r="L149" s="57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222" t="s">
        <v>20</v>
      </c>
      <c r="E154" s="223"/>
      <c r="F154" s="223"/>
      <c r="G154" s="223"/>
      <c r="H154" s="223"/>
      <c r="I154" s="223"/>
      <c r="J154" s="224"/>
      <c r="K154" s="50"/>
      <c r="L154" s="50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1</v>
      </c>
      <c r="E155" s="219" t="str">
        <f>+'[1]ACUM-MAYO'!A162</f>
        <v>ORDINARIA</v>
      </c>
      <c r="F155" s="220"/>
      <c r="G155" s="220"/>
      <c r="H155" s="221"/>
      <c r="I155" s="52">
        <v>11</v>
      </c>
      <c r="J155" s="25">
        <f>I155/I160</f>
        <v>0.7857142857142857</v>
      </c>
      <c r="K155" s="59"/>
      <c r="L155" s="59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24">
        <v>2</v>
      </c>
      <c r="E156" s="219" t="str">
        <f>+'[1]ACUM-MAYO'!A163</f>
        <v>FUNDAMENTAL</v>
      </c>
      <c r="F156" s="220"/>
      <c r="G156" s="220"/>
      <c r="H156" s="221"/>
      <c r="I156" s="52">
        <v>3</v>
      </c>
      <c r="J156" s="26">
        <f>I156/I160</f>
        <v>0.21428571428571427</v>
      </c>
      <c r="K156" s="59"/>
      <c r="L156" s="59"/>
      <c r="M156" s="5"/>
      <c r="N156" s="5"/>
      <c r="O156" s="5"/>
      <c r="P156" s="5"/>
      <c r="Q156" s="1"/>
    </row>
    <row r="157" spans="1:17" ht="15.75" thickBot="1">
      <c r="A157" s="1"/>
      <c r="C157" s="5"/>
      <c r="D157" s="27">
        <v>4</v>
      </c>
      <c r="E157" s="219" t="str">
        <f>+'[1]ACUM-MAYO'!A165</f>
        <v>RESERVADA</v>
      </c>
      <c r="F157" s="220"/>
      <c r="G157" s="220"/>
      <c r="H157" s="221"/>
      <c r="I157" s="52">
        <v>0</v>
      </c>
      <c r="J157" s="26">
        <f>I157/I160</f>
        <v>0</v>
      </c>
      <c r="K157" s="59"/>
      <c r="L157" s="59"/>
      <c r="M157" s="5"/>
      <c r="N157" s="5"/>
      <c r="O157" s="5"/>
      <c r="P157" s="5"/>
      <c r="Q157" s="1"/>
    </row>
    <row r="158" spans="1:17" ht="15.75" thickBot="1">
      <c r="A158" s="1"/>
      <c r="C158" s="5"/>
      <c r="D158" s="24">
        <v>3</v>
      </c>
      <c r="E158" s="219" t="s">
        <v>28</v>
      </c>
      <c r="F158" s="220"/>
      <c r="G158" s="220"/>
      <c r="H158" s="221"/>
      <c r="I158" s="52">
        <v>0</v>
      </c>
      <c r="J158" s="28">
        <f>I158/I160</f>
        <v>0</v>
      </c>
      <c r="K158" s="59"/>
      <c r="L158" s="59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29"/>
      <c r="J159" s="30"/>
      <c r="K159" s="30"/>
      <c r="L159" s="30"/>
      <c r="M159" s="5"/>
      <c r="N159" s="5"/>
      <c r="O159" s="5"/>
      <c r="P159" s="5"/>
      <c r="Q159" s="1"/>
    </row>
    <row r="160" spans="1:17" ht="16.5" thickBot="1">
      <c r="A160" s="1"/>
      <c r="C160" s="5"/>
      <c r="D160" s="15"/>
      <c r="E160" s="31"/>
      <c r="F160" s="31"/>
      <c r="G160" s="31"/>
      <c r="H160" s="53" t="s">
        <v>5</v>
      </c>
      <c r="I160" s="11">
        <f>SUM(I155:I159)</f>
        <v>14</v>
      </c>
      <c r="J160" s="32">
        <f>SUM(J155:J158)</f>
        <v>1</v>
      </c>
      <c r="K160" s="60"/>
      <c r="L160" s="60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6" customFormat="1" ht="15.75">
      <c r="A162" s="14"/>
      <c r="B162" s="15"/>
      <c r="C162" s="15"/>
      <c r="D162" s="5"/>
      <c r="E162" s="5"/>
      <c r="F162" s="5"/>
      <c r="G162" s="5"/>
      <c r="H162" s="33"/>
      <c r="I162" s="5"/>
      <c r="J162" s="5"/>
      <c r="K162" s="5"/>
      <c r="L162" s="5"/>
      <c r="M162" s="15"/>
      <c r="N162" s="15"/>
      <c r="O162" s="15"/>
      <c r="P162" s="15"/>
      <c r="Q162" s="14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222" t="s">
        <v>21</v>
      </c>
      <c r="E183" s="223"/>
      <c r="F183" s="223"/>
      <c r="G183" s="223"/>
      <c r="H183" s="223"/>
      <c r="I183" s="223"/>
      <c r="J183" s="224"/>
      <c r="K183" s="50"/>
      <c r="L183" s="50"/>
      <c r="M183" s="5"/>
      <c r="N183" s="5"/>
      <c r="O183" s="5"/>
      <c r="P183" s="5"/>
      <c r="Q183" s="1"/>
    </row>
    <row r="184" spans="1:17" ht="15.75" thickBot="1">
      <c r="A184" s="1"/>
      <c r="C184" s="5"/>
      <c r="D184" s="24">
        <v>1</v>
      </c>
      <c r="E184" s="219" t="str">
        <f>+'[1]ACUM-MAYO'!A173</f>
        <v>ECONOMICA ADMINISTRATIVA</v>
      </c>
      <c r="F184" s="220"/>
      <c r="G184" s="220"/>
      <c r="H184" s="221"/>
      <c r="I184" s="52">
        <v>6</v>
      </c>
      <c r="J184" s="34">
        <f>I184/I189</f>
        <v>0.4</v>
      </c>
      <c r="K184" s="54"/>
      <c r="L184" s="54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24">
        <v>2</v>
      </c>
      <c r="E185" s="219" t="str">
        <f>+'[1]ACUM-MAYO'!A174</f>
        <v>TRAMITE</v>
      </c>
      <c r="F185" s="220"/>
      <c r="G185" s="220"/>
      <c r="H185" s="221"/>
      <c r="I185" s="52">
        <v>9</v>
      </c>
      <c r="J185" s="17">
        <f>I185/I189</f>
        <v>0.6</v>
      </c>
      <c r="K185" s="54"/>
      <c r="L185" s="54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24">
        <v>3</v>
      </c>
      <c r="E186" s="219" t="str">
        <f>+'[1]ACUM-MAYO'!A175</f>
        <v>SERV. PUB.</v>
      </c>
      <c r="F186" s="220"/>
      <c r="G186" s="220"/>
      <c r="H186" s="221"/>
      <c r="I186" s="52">
        <v>0</v>
      </c>
      <c r="J186" s="17">
        <f>I186/I189</f>
        <v>0</v>
      </c>
      <c r="K186" s="54"/>
      <c r="L186" s="54"/>
      <c r="M186" s="5"/>
      <c r="N186" s="5"/>
      <c r="O186" s="5"/>
      <c r="P186" s="5"/>
      <c r="Q186" s="1"/>
    </row>
    <row r="187" spans="1:17" ht="15.75" thickBot="1">
      <c r="A187" s="1"/>
      <c r="C187" s="5"/>
      <c r="D187" s="24">
        <v>4</v>
      </c>
      <c r="E187" s="219" t="str">
        <f>+'[1]ACUM-MAYO'!A176</f>
        <v>LEGAL</v>
      </c>
      <c r="F187" s="220"/>
      <c r="G187" s="220"/>
      <c r="H187" s="221"/>
      <c r="I187" s="52">
        <v>0</v>
      </c>
      <c r="J187" s="35">
        <f>I187/I189</f>
        <v>0</v>
      </c>
      <c r="K187" s="54"/>
      <c r="L187" s="54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36"/>
      <c r="E188" s="37"/>
      <c r="F188" s="37"/>
      <c r="G188" s="37"/>
      <c r="H188" s="37"/>
      <c r="I188" s="37"/>
      <c r="J188" s="37"/>
      <c r="K188" s="37"/>
      <c r="L188" s="37"/>
      <c r="M188" s="5"/>
      <c r="N188" s="5"/>
      <c r="O188" s="5"/>
      <c r="P188" s="5"/>
      <c r="Q188" s="1"/>
    </row>
    <row r="189" spans="1:17" ht="16.5" thickBot="1">
      <c r="A189" s="1"/>
      <c r="C189" s="5"/>
      <c r="D189" s="15"/>
      <c r="E189" s="15"/>
      <c r="F189" s="15"/>
      <c r="G189" s="15"/>
      <c r="H189" s="18" t="s">
        <v>5</v>
      </c>
      <c r="I189" s="11">
        <f>SUM(I184:I187)</f>
        <v>15</v>
      </c>
      <c r="J189" s="19">
        <f>SUM(J184:J187)</f>
        <v>1</v>
      </c>
      <c r="K189" s="55"/>
      <c r="L189" s="55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7"/>
      <c r="N190" s="5"/>
      <c r="O190" s="5"/>
      <c r="P190" s="5"/>
      <c r="Q190" s="1"/>
    </row>
    <row r="191" spans="1:17" s="16" customFormat="1" ht="15.75">
      <c r="A191" s="14"/>
      <c r="B191" s="15"/>
      <c r="C191" s="15"/>
      <c r="D191" s="5"/>
      <c r="E191" s="5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4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222" t="s">
        <v>22</v>
      </c>
      <c r="E210" s="223"/>
      <c r="F210" s="223"/>
      <c r="G210" s="223"/>
      <c r="H210" s="223"/>
      <c r="I210" s="223"/>
      <c r="J210" s="224"/>
      <c r="K210" s="50"/>
      <c r="L210" s="50"/>
      <c r="M210" s="5"/>
      <c r="N210" s="5"/>
      <c r="O210" s="5"/>
      <c r="P210" s="5"/>
      <c r="Q210" s="1"/>
    </row>
    <row r="211" spans="1:17" ht="15.75" thickBot="1">
      <c r="A211" s="1"/>
      <c r="C211" s="5"/>
      <c r="D211" s="24">
        <v>1</v>
      </c>
      <c r="E211" s="39" t="str">
        <f>+'[1]ACUM-MAYO'!A186</f>
        <v>INFOMEX</v>
      </c>
      <c r="F211" s="40"/>
      <c r="G211" s="40"/>
      <c r="H211" s="41"/>
      <c r="I211" s="52">
        <v>8</v>
      </c>
      <c r="J211" s="34">
        <f>I211/I216</f>
        <v>0.53333333333333333</v>
      </c>
      <c r="K211" s="54"/>
      <c r="L211" s="54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24">
        <v>2</v>
      </c>
      <c r="E212" s="39" t="str">
        <f>+'[1]ACUM-MAYO'!A187</f>
        <v>CORREO ELECTRONICO</v>
      </c>
      <c r="F212" s="40"/>
      <c r="G212" s="40"/>
      <c r="H212" s="41"/>
      <c r="I212" s="52">
        <v>7</v>
      </c>
      <c r="J212" s="34">
        <f>I212/I216</f>
        <v>0.46666666666666667</v>
      </c>
      <c r="K212" s="54"/>
      <c r="L212" s="54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24">
        <v>3</v>
      </c>
      <c r="E213" s="39" t="str">
        <f>+'[1]ACUM-MAYO'!A188</f>
        <v>NOTIFICACIÓN PERSONAL</v>
      </c>
      <c r="F213" s="40"/>
      <c r="G213" s="40"/>
      <c r="H213" s="41"/>
      <c r="I213" s="52">
        <v>0</v>
      </c>
      <c r="J213" s="34">
        <f>I213/I216</f>
        <v>0</v>
      </c>
      <c r="K213" s="54"/>
      <c r="L213" s="54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4</v>
      </c>
      <c r="E214" s="39" t="str">
        <f>+'[1]ACUM-MAYO'!A189</f>
        <v>LISTAS</v>
      </c>
      <c r="F214" s="40"/>
      <c r="G214" s="43"/>
      <c r="H214" s="44"/>
      <c r="I214" s="52">
        <v>0</v>
      </c>
      <c r="J214" s="34">
        <f>I214/I216</f>
        <v>0</v>
      </c>
      <c r="K214" s="54"/>
      <c r="L214" s="54"/>
      <c r="M214" s="5"/>
      <c r="N214" s="42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15"/>
      <c r="E216" s="31"/>
      <c r="F216" s="31"/>
      <c r="G216" s="31"/>
      <c r="H216" s="18" t="s">
        <v>5</v>
      </c>
      <c r="I216" s="11">
        <f>SUM(I211:I215)</f>
        <v>15</v>
      </c>
      <c r="J216" s="19">
        <f>SUM(J211:J215)</f>
        <v>1</v>
      </c>
      <c r="K216" s="55"/>
      <c r="L216" s="55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6" customFormat="1" ht="15.75">
      <c r="A218" s="14"/>
      <c r="B218" s="1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4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242" t="s">
        <v>32</v>
      </c>
      <c r="E237" s="261"/>
      <c r="F237" s="261"/>
      <c r="G237" s="244"/>
      <c r="H237" s="62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" customHeight="1" thickBot="1">
      <c r="A238" s="1"/>
      <c r="C238" s="5"/>
      <c r="D238" s="10">
        <v>1</v>
      </c>
      <c r="E238" s="257" t="s">
        <v>33</v>
      </c>
      <c r="F238" s="258"/>
      <c r="G238" s="6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19.5" customHeight="1" thickBot="1">
      <c r="A239" s="1"/>
      <c r="C239" s="45"/>
      <c r="D239" s="10">
        <v>2</v>
      </c>
      <c r="E239" s="257" t="s">
        <v>34</v>
      </c>
      <c r="F239" s="258"/>
      <c r="G239" s="63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4" customHeight="1" thickBot="1">
      <c r="A240" s="1"/>
      <c r="C240" s="46"/>
      <c r="D240" s="10">
        <v>3</v>
      </c>
      <c r="E240" s="257" t="s">
        <v>35</v>
      </c>
      <c r="F240" s="258"/>
      <c r="G240" s="63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10">
        <v>4</v>
      </c>
      <c r="E241" s="257" t="s">
        <v>36</v>
      </c>
      <c r="F241" s="258"/>
      <c r="G241" s="63"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10">
        <v>4</v>
      </c>
      <c r="E242" s="257" t="s">
        <v>37</v>
      </c>
      <c r="F242" s="258"/>
      <c r="G242" s="63">
        <v>6</v>
      </c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C243" s="46"/>
      <c r="D243" s="10">
        <v>5</v>
      </c>
      <c r="E243" s="257" t="s">
        <v>38</v>
      </c>
      <c r="F243" s="258"/>
      <c r="G243" s="63">
        <v>0</v>
      </c>
      <c r="H243" s="5"/>
      <c r="I243" s="5"/>
      <c r="J243" s="5"/>
      <c r="K243" s="5"/>
      <c r="L243" s="5"/>
      <c r="M243" s="5"/>
      <c r="N243" s="5"/>
      <c r="O243" s="5"/>
      <c r="P243" s="1"/>
      <c r="Q243" s="48"/>
    </row>
    <row r="244" spans="1:17" ht="15.75" customHeight="1" thickBot="1">
      <c r="A244" s="1"/>
      <c r="C244" s="46"/>
      <c r="D244" s="10">
        <v>6</v>
      </c>
      <c r="E244" s="257" t="s">
        <v>39</v>
      </c>
      <c r="F244" s="258"/>
      <c r="G244" s="63">
        <v>1</v>
      </c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 thickBot="1">
      <c r="A245" s="1"/>
      <c r="C245" s="46"/>
      <c r="D245" s="10">
        <v>7</v>
      </c>
      <c r="E245" s="257" t="s">
        <v>40</v>
      </c>
      <c r="F245" s="258"/>
      <c r="G245" s="63">
        <v>1</v>
      </c>
      <c r="H245" s="5"/>
      <c r="I245" s="256"/>
      <c r="J245" s="256"/>
      <c r="K245" s="51"/>
      <c r="L245" s="51"/>
      <c r="M245" s="5"/>
      <c r="N245" s="5"/>
      <c r="O245" s="5"/>
      <c r="P245" s="1"/>
      <c r="Q245" s="48"/>
    </row>
    <row r="246" spans="1:17" ht="15.75" customHeight="1" thickBot="1">
      <c r="A246" s="1"/>
      <c r="D246" s="10">
        <v>8</v>
      </c>
      <c r="E246" s="259" t="s">
        <v>41</v>
      </c>
      <c r="F246" s="260"/>
      <c r="G246" s="64">
        <v>3</v>
      </c>
      <c r="P246" s="1"/>
      <c r="Q246" s="48"/>
    </row>
    <row r="247" spans="1:17" ht="15.75" customHeight="1" thickBot="1">
      <c r="A247" s="1"/>
      <c r="C247" s="46"/>
      <c r="D247" s="5"/>
      <c r="E247" s="252" t="s">
        <v>5</v>
      </c>
      <c r="F247" s="253"/>
      <c r="G247" s="65">
        <f>SUM(G238:G246)</f>
        <v>14</v>
      </c>
      <c r="H247" s="5"/>
      <c r="I247" s="5"/>
      <c r="J247" s="5"/>
      <c r="K247" s="5"/>
      <c r="L247" s="5"/>
      <c r="M247" s="5"/>
      <c r="N247" s="5"/>
      <c r="O247" s="5"/>
      <c r="P247" s="1"/>
      <c r="Q247" s="48"/>
    </row>
    <row r="248" spans="1:17" ht="15.75" customHeight="1" thickBot="1">
      <c r="A248" s="1"/>
      <c r="C248" s="4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1"/>
      <c r="Q248" s="48"/>
    </row>
    <row r="249" spans="1:17" ht="15.75" customHeight="1" thickBot="1">
      <c r="A249" s="1"/>
      <c r="B249" s="254" t="s">
        <v>23</v>
      </c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1"/>
      <c r="Q249" s="48"/>
    </row>
    <row r="250" spans="1:17" ht="15.75" customHeight="1">
      <c r="A250" s="1"/>
      <c r="C250" s="4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>
      <c r="A251" s="1"/>
      <c r="C251" s="4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>
      <c r="A252" s="1"/>
      <c r="C252" s="4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>
      <c r="A253" s="1"/>
      <c r="C253" s="46"/>
      <c r="D253" s="5"/>
      <c r="E253" s="5"/>
      <c r="F253" s="5"/>
      <c r="G253" s="5"/>
      <c r="H253" s="16"/>
      <c r="I253" s="15"/>
      <c r="J253" s="15"/>
      <c r="K253" s="15"/>
      <c r="L253" s="15"/>
      <c r="M253" s="5"/>
      <c r="N253" s="5"/>
      <c r="O253" s="5"/>
      <c r="P253" s="1"/>
      <c r="Q253" s="48"/>
    </row>
    <row r="254" spans="1:17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s="16" customFormat="1" ht="15.75">
      <c r="A255" s="14"/>
      <c r="B255" s="15"/>
      <c r="C255" s="15"/>
      <c r="D255" s="5"/>
      <c r="E255" s="5"/>
      <c r="F255" s="5"/>
      <c r="G255" s="5"/>
      <c r="H255" s="5"/>
      <c r="I255" s="5"/>
      <c r="J255" s="5"/>
      <c r="K255" s="5"/>
      <c r="L255" s="5"/>
      <c r="M255" s="15"/>
      <c r="N255" s="15"/>
      <c r="O255" s="15"/>
      <c r="P255" s="15"/>
      <c r="Q255" s="14"/>
    </row>
    <row r="256" spans="1:17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ht="15.75" thickBot="1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ht="24" customHeight="1" thickBot="1">
      <c r="A258" s="1"/>
      <c r="P258" s="49"/>
      <c r="Q258" s="47"/>
    </row>
    <row r="259" spans="1:17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>
      <c r="A262" s="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>
      <c r="A267" s="1"/>
      <c r="C267" s="5"/>
      <c r="D267" s="1"/>
      <c r="E267" s="1"/>
      <c r="F267" s="1"/>
      <c r="G267" s="1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>
      <c r="A282" s="1"/>
      <c r="C282" s="5"/>
      <c r="M282" s="5"/>
      <c r="N282" s="5"/>
      <c r="O282" s="5"/>
      <c r="P282" s="5"/>
      <c r="Q282" s="1"/>
    </row>
    <row r="283" spans="1:17">
      <c r="A283" s="1"/>
      <c r="C283" s="5"/>
      <c r="M283" s="5"/>
      <c r="N283" s="5"/>
      <c r="O283" s="5"/>
      <c r="P283" s="5"/>
      <c r="Q283" s="1"/>
    </row>
    <row r="284" spans="1:17">
      <c r="A284" s="1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1"/>
      <c r="Q284" s="1"/>
    </row>
    <row r="285" spans="1:17">
      <c r="A285" s="48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Q285" s="48"/>
    </row>
    <row r="286" spans="1:17">
      <c r="A286" s="48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Q286" s="48"/>
    </row>
    <row r="287" spans="1:17">
      <c r="A287" s="48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Q287" s="48"/>
    </row>
    <row r="288" spans="1:17">
      <c r="A288" s="48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48"/>
    </row>
    <row r="289" spans="1:17">
      <c r="A289" s="48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8"/>
    </row>
    <row r="290" spans="1:17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</row>
    <row r="291" spans="1:17">
      <c r="A291" s="67"/>
      <c r="B291" s="67"/>
      <c r="C291" s="67"/>
    </row>
    <row r="292" spans="1:17">
      <c r="A292" s="67"/>
      <c r="B292" s="67"/>
      <c r="C292" s="67"/>
    </row>
    <row r="293" spans="1:17">
      <c r="A293" s="67"/>
      <c r="B293" s="67"/>
      <c r="C293" s="67"/>
    </row>
    <row r="294" spans="1:17">
      <c r="A294" s="67"/>
      <c r="B294" s="67"/>
      <c r="C294" s="67"/>
    </row>
    <row r="295" spans="1:17">
      <c r="A295" s="67"/>
      <c r="B295" s="67"/>
      <c r="C295" s="67"/>
    </row>
    <row r="296" spans="1:17">
      <c r="A296" s="67"/>
      <c r="B296" s="67"/>
      <c r="C296" s="67"/>
    </row>
    <row r="297" spans="1:17">
      <c r="A297" s="67"/>
      <c r="B297" s="67"/>
      <c r="C297" s="67"/>
    </row>
  </sheetData>
  <mergeCells count="57">
    <mergeCell ref="E247:F247"/>
    <mergeCell ref="B249:O249"/>
    <mergeCell ref="E187:H187"/>
    <mergeCell ref="D210:J210"/>
    <mergeCell ref="I245:J245"/>
    <mergeCell ref="E243:F243"/>
    <mergeCell ref="E244:F244"/>
    <mergeCell ref="E245:F245"/>
    <mergeCell ref="E238:F238"/>
    <mergeCell ref="E239:F239"/>
    <mergeCell ref="E240:F240"/>
    <mergeCell ref="E241:F241"/>
    <mergeCell ref="E242:F242"/>
    <mergeCell ref="E246:F246"/>
    <mergeCell ref="D237:G237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86:H186"/>
    <mergeCell ref="J57:L57"/>
    <mergeCell ref="J58:L58"/>
    <mergeCell ref="J59:L59"/>
    <mergeCell ref="J61:L61"/>
    <mergeCell ref="E185:H185"/>
    <mergeCell ref="E142:J142"/>
    <mergeCell ref="D95:J95"/>
    <mergeCell ref="D105:J105"/>
    <mergeCell ref="E132:J132"/>
    <mergeCell ref="E133:I133"/>
    <mergeCell ref="E137:J137"/>
    <mergeCell ref="B13:O13"/>
    <mergeCell ref="B14:O14"/>
    <mergeCell ref="D43:M43"/>
    <mergeCell ref="C20:F20"/>
    <mergeCell ref="H20:L20"/>
    <mergeCell ref="E138:I138"/>
    <mergeCell ref="E158:H158"/>
    <mergeCell ref="D183:J183"/>
    <mergeCell ref="E184:H184"/>
    <mergeCell ref="E98:H9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7"/>
  <sheetViews>
    <sheetView topLeftCell="A4" zoomScale="71" zoomScaleNormal="71" workbookViewId="0">
      <selection activeCell="E12" sqref="E12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228" t="s">
        <v>31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3"/>
      <c r="Q13" s="1"/>
    </row>
    <row r="14" spans="1:17" ht="43.5" customHeight="1" thickBot="1">
      <c r="A14" s="1"/>
      <c r="B14" s="230" t="s">
        <v>42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233" t="s">
        <v>0</v>
      </c>
      <c r="D20" s="234"/>
      <c r="E20" s="234"/>
      <c r="F20" s="235"/>
      <c r="G20" s="68"/>
      <c r="H20" s="233" t="s">
        <v>1</v>
      </c>
      <c r="I20" s="234"/>
      <c r="J20" s="234"/>
      <c r="K20" s="234"/>
      <c r="L20" s="235"/>
      <c r="M20" s="61"/>
      <c r="N20" s="61"/>
      <c r="O20" s="61"/>
      <c r="P20" s="5"/>
      <c r="Q20" s="1"/>
      <c r="R20" s="6"/>
    </row>
    <row r="21" spans="1:18" s="9" customFormat="1" ht="15.75" thickBot="1">
      <c r="A21" s="7"/>
      <c r="B21" s="8"/>
      <c r="C21" s="69" t="s">
        <v>2</v>
      </c>
      <c r="D21" s="70" t="s">
        <v>3</v>
      </c>
      <c r="E21" s="71" t="s">
        <v>4</v>
      </c>
      <c r="F21" s="69" t="s">
        <v>5</v>
      </c>
      <c r="G21" s="72"/>
      <c r="H21" s="71" t="s">
        <v>6</v>
      </c>
      <c r="I21" s="71" t="s">
        <v>7</v>
      </c>
      <c r="J21" s="69" t="s">
        <v>8</v>
      </c>
      <c r="K21" s="69" t="s">
        <v>9</v>
      </c>
      <c r="L21" s="69" t="s">
        <v>5</v>
      </c>
      <c r="M21" s="8"/>
      <c r="N21" s="8"/>
      <c r="O21" s="8"/>
      <c r="P21" s="7"/>
      <c r="Q21" s="7"/>
    </row>
    <row r="22" spans="1:18" ht="16.5" thickBot="1">
      <c r="A22" s="1"/>
      <c r="C22" s="73">
        <v>3</v>
      </c>
      <c r="D22" s="115">
        <v>2</v>
      </c>
      <c r="E22" s="115">
        <v>2</v>
      </c>
      <c r="F22" s="75">
        <v>7</v>
      </c>
      <c r="G22" s="76"/>
      <c r="H22" s="73">
        <v>2</v>
      </c>
      <c r="I22" s="73">
        <v>3</v>
      </c>
      <c r="J22" s="73">
        <v>0</v>
      </c>
      <c r="K22" s="73">
        <v>2</v>
      </c>
      <c r="L22" s="75">
        <f>SUM(H22:K22)</f>
        <v>7</v>
      </c>
      <c r="M22" s="5"/>
      <c r="N22" s="5"/>
      <c r="O22" s="13"/>
      <c r="P22" s="1"/>
      <c r="Q22" s="1"/>
    </row>
    <row r="23" spans="1:18" ht="16.5" thickBot="1">
      <c r="A23" s="1"/>
      <c r="C23" s="77">
        <f>+C22/F22</f>
        <v>0.42857142857142855</v>
      </c>
      <c r="D23" s="78">
        <f>+D22/F22</f>
        <v>0.2857142857142857</v>
      </c>
      <c r="E23" s="79">
        <f>+E22/F22</f>
        <v>0.2857142857142857</v>
      </c>
      <c r="F23" s="80">
        <f>SUM(C23:E23)</f>
        <v>0.99999999999999989</v>
      </c>
      <c r="G23" s="76"/>
      <c r="H23" s="77">
        <f>+H22/L22</f>
        <v>0.2857142857142857</v>
      </c>
      <c r="I23" s="77">
        <f>+I22/L22</f>
        <v>0.42857142857142855</v>
      </c>
      <c r="J23" s="77">
        <f>+J22/L22</f>
        <v>0</v>
      </c>
      <c r="K23" s="77">
        <f>+K22/L22</f>
        <v>0.2857142857142857</v>
      </c>
      <c r="L23" s="80">
        <f>SUM(H23:K23)</f>
        <v>0.99999999999999989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232" t="s">
        <v>10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5"/>
      <c r="O43" s="5"/>
      <c r="P43" s="5"/>
      <c r="Q43" s="1"/>
    </row>
    <row r="44" spans="1:17" ht="16.5" thickBot="1">
      <c r="A44" s="1"/>
      <c r="C44" s="5"/>
      <c r="D44" s="81">
        <v>1</v>
      </c>
      <c r="E44" s="82" t="str">
        <f>+'[1]ACUM-MAYO'!A61</f>
        <v>SE TIENE POR NO PRESENTADA ( NO CUMPLIÓ PREVENCIÓN)</v>
      </c>
      <c r="F44" s="83"/>
      <c r="G44" s="83"/>
      <c r="H44" s="83"/>
      <c r="I44" s="84"/>
      <c r="J44" s="249">
        <v>0</v>
      </c>
      <c r="K44" s="250"/>
      <c r="L44" s="251"/>
      <c r="M44" s="85">
        <f>+$J44/$J61</f>
        <v>0</v>
      </c>
      <c r="N44" s="5"/>
      <c r="O44" s="5"/>
      <c r="P44" s="5"/>
      <c r="Q44" s="1"/>
    </row>
    <row r="45" spans="1:17" ht="16.5" thickBot="1">
      <c r="A45" s="1"/>
      <c r="C45" s="5"/>
      <c r="D45" s="73">
        <v>2</v>
      </c>
      <c r="E45" s="86" t="str">
        <f>+'[1]ACUM-MAYO'!A62</f>
        <v>NO CUMPLIO CON LOS EXTREMOS DEL ARTÍCULO 79 (REQUISITOS)</v>
      </c>
      <c r="F45" s="87"/>
      <c r="G45" s="87"/>
      <c r="H45" s="87"/>
      <c r="I45" s="88"/>
      <c r="J45" s="236">
        <v>0</v>
      </c>
      <c r="K45" s="237"/>
      <c r="L45" s="238"/>
      <c r="M45" s="77">
        <f>+$J45/$J61</f>
        <v>0</v>
      </c>
      <c r="N45" s="5"/>
      <c r="O45" s="5"/>
      <c r="P45" s="5"/>
      <c r="Q45" s="1"/>
    </row>
    <row r="46" spans="1:17" ht="16.5" thickBot="1">
      <c r="A46" s="1"/>
      <c r="C46" s="5"/>
      <c r="D46" s="73">
        <v>3</v>
      </c>
      <c r="E46" s="86" t="str">
        <f>+'[1]ACUM-MAYO'!A63</f>
        <v xml:space="preserve">INCOMPETENCIA </v>
      </c>
      <c r="F46" s="87"/>
      <c r="G46" s="87"/>
      <c r="H46" s="87"/>
      <c r="I46" s="88"/>
      <c r="J46" s="236">
        <v>0</v>
      </c>
      <c r="K46" s="237"/>
      <c r="L46" s="238"/>
      <c r="M46" s="77">
        <f>+$J46/$J61</f>
        <v>0</v>
      </c>
      <c r="N46" s="5"/>
      <c r="O46" s="5"/>
      <c r="P46" s="5"/>
      <c r="Q46" s="1"/>
    </row>
    <row r="47" spans="1:17" ht="16.5" thickBot="1">
      <c r="A47" s="1"/>
      <c r="C47" s="5"/>
      <c r="D47" s="73">
        <v>4</v>
      </c>
      <c r="E47" s="86" t="str">
        <f>+'[1]ACUM-MAYO'!A64</f>
        <v>NEGATIVA POR INEXISTENCIA</v>
      </c>
      <c r="F47" s="87"/>
      <c r="G47" s="87"/>
      <c r="H47" s="87"/>
      <c r="I47" s="88"/>
      <c r="J47" s="236">
        <v>0</v>
      </c>
      <c r="K47" s="237"/>
      <c r="L47" s="238"/>
      <c r="M47" s="77">
        <f>+$J47/$J61</f>
        <v>0</v>
      </c>
      <c r="N47" s="5"/>
      <c r="O47" s="5"/>
      <c r="P47" s="5"/>
      <c r="Q47" s="1"/>
    </row>
    <row r="48" spans="1:17" ht="16.5" thickBot="1">
      <c r="A48" s="1"/>
      <c r="C48" s="5"/>
      <c r="D48" s="73">
        <v>5</v>
      </c>
      <c r="E48" s="86" t="str">
        <f>+'[1]ACUM-MAYO'!A65</f>
        <v>NEGATIVA CONFIDENCIAL E INEXISTENTE</v>
      </c>
      <c r="F48" s="87"/>
      <c r="G48" s="87"/>
      <c r="H48" s="87"/>
      <c r="I48" s="88"/>
      <c r="J48" s="236">
        <v>0</v>
      </c>
      <c r="K48" s="237"/>
      <c r="L48" s="238"/>
      <c r="M48" s="77">
        <f>+$J48/$J61</f>
        <v>0</v>
      </c>
      <c r="N48" s="5"/>
      <c r="O48" s="5"/>
      <c r="P48" s="5"/>
      <c r="Q48" s="1"/>
    </row>
    <row r="49" spans="1:17" ht="16.5" thickBot="1">
      <c r="A49" s="1"/>
      <c r="C49" s="5"/>
      <c r="D49" s="73">
        <v>6</v>
      </c>
      <c r="E49" s="86" t="str">
        <f>+'[1]ACUM-MAYO'!A66</f>
        <v>AFIRMATIVO</v>
      </c>
      <c r="F49" s="87"/>
      <c r="G49" s="87"/>
      <c r="H49" s="87"/>
      <c r="I49" s="88"/>
      <c r="J49" s="236">
        <v>6</v>
      </c>
      <c r="K49" s="237"/>
      <c r="L49" s="238"/>
      <c r="M49" s="77">
        <f>+$J49/J61</f>
        <v>0.8571428571428571</v>
      </c>
      <c r="N49" s="5"/>
      <c r="O49" s="5"/>
      <c r="P49" s="5"/>
      <c r="Q49" s="1"/>
    </row>
    <row r="50" spans="1:17" ht="16.5" thickBot="1">
      <c r="A50" s="1"/>
      <c r="C50" s="5"/>
      <c r="D50" s="73">
        <v>7</v>
      </c>
      <c r="E50" s="86" t="str">
        <f>+'[1]ACUM-MAYO'!A67</f>
        <v xml:space="preserve">AFIRMATIVO PARCIAL POR CONFIDENCIALIDAD </v>
      </c>
      <c r="F50" s="87"/>
      <c r="G50" s="87"/>
      <c r="H50" s="87"/>
      <c r="I50" s="88"/>
      <c r="J50" s="236">
        <v>0</v>
      </c>
      <c r="K50" s="237"/>
      <c r="L50" s="238"/>
      <c r="M50" s="77">
        <f>+$J50/J61</f>
        <v>0</v>
      </c>
      <c r="N50" s="5"/>
      <c r="O50" s="5"/>
      <c r="P50" s="5"/>
      <c r="Q50" s="1"/>
    </row>
    <row r="51" spans="1:17" ht="16.5" thickBot="1">
      <c r="A51" s="1"/>
      <c r="C51" s="5"/>
      <c r="D51" s="73">
        <v>8</v>
      </c>
      <c r="E51" s="86" t="str">
        <f>+'[1]ACUM-MAYO'!A68</f>
        <v>NEGATIVA POR CONFIDENCIALIDAD Y RESERVADA</v>
      </c>
      <c r="F51" s="89"/>
      <c r="G51" s="90"/>
      <c r="H51" s="90"/>
      <c r="I51" s="91"/>
      <c r="J51" s="236">
        <v>0</v>
      </c>
      <c r="K51" s="237"/>
      <c r="L51" s="238"/>
      <c r="M51" s="77">
        <f>+$J51/J61</f>
        <v>0</v>
      </c>
      <c r="N51" s="5"/>
      <c r="O51" s="5"/>
      <c r="P51" s="5"/>
      <c r="Q51" s="1"/>
    </row>
    <row r="52" spans="1:17" ht="16.5" thickBot="1">
      <c r="A52" s="1"/>
      <c r="C52" s="5"/>
      <c r="D52" s="73">
        <v>9</v>
      </c>
      <c r="E52" s="86" t="str">
        <f>+'[1]ACUM-MAYO'!A69</f>
        <v>AFIRMATIVO PARCIAL POR CONFIDENCIALIDAD E INEXISTENCIA</v>
      </c>
      <c r="F52" s="92"/>
      <c r="G52" s="90"/>
      <c r="H52" s="90"/>
      <c r="I52" s="91"/>
      <c r="J52" s="236">
        <v>0</v>
      </c>
      <c r="K52" s="237"/>
      <c r="L52" s="238"/>
      <c r="M52" s="77">
        <f>+J52/J61</f>
        <v>0</v>
      </c>
      <c r="N52" s="5"/>
      <c r="O52" s="5"/>
      <c r="P52" s="5"/>
      <c r="Q52" s="1"/>
    </row>
    <row r="53" spans="1:17" ht="16.5" thickBot="1">
      <c r="A53" s="1"/>
      <c r="C53" s="5"/>
      <c r="D53" s="73">
        <v>10</v>
      </c>
      <c r="E53" s="86" t="str">
        <f>+'[1]ACUM-MAYO'!A70</f>
        <v>AFIRMATIVO PARCIAL POR CONFIDENCIALIDAD, RESERVA E INEXISTENCIA</v>
      </c>
      <c r="F53" s="89"/>
      <c r="G53" s="90"/>
      <c r="H53" s="90"/>
      <c r="I53" s="91"/>
      <c r="J53" s="236">
        <v>0</v>
      </c>
      <c r="K53" s="237"/>
      <c r="L53" s="238"/>
      <c r="M53" s="77">
        <f>+J53/J61</f>
        <v>0</v>
      </c>
      <c r="N53" s="5"/>
      <c r="O53" s="5"/>
      <c r="P53" s="5"/>
      <c r="Q53" s="1"/>
    </row>
    <row r="54" spans="1:17" ht="16.5" thickBot="1">
      <c r="A54" s="1"/>
      <c r="C54" s="5"/>
      <c r="D54" s="73">
        <v>11</v>
      </c>
      <c r="E54" s="86" t="str">
        <f>+'[1]ACUM-MAYO'!A71</f>
        <v>AFIRMATIVO PARCIAL POR INEXISTENCIA</v>
      </c>
      <c r="F54" s="89"/>
      <c r="G54" s="90"/>
      <c r="H54" s="90"/>
      <c r="I54" s="91"/>
      <c r="J54" s="236">
        <v>1</v>
      </c>
      <c r="K54" s="237"/>
      <c r="L54" s="238"/>
      <c r="M54" s="77">
        <f>+$J54/J61</f>
        <v>0.14285714285714285</v>
      </c>
      <c r="N54" s="5"/>
      <c r="O54" s="5"/>
      <c r="P54" s="5"/>
      <c r="Q54" s="1"/>
    </row>
    <row r="55" spans="1:17" ht="16.5" thickBot="1">
      <c r="A55" s="1"/>
      <c r="C55" s="5"/>
      <c r="D55" s="73">
        <v>12</v>
      </c>
      <c r="E55" s="86" t="str">
        <f>+'[1]ACUM-MAYO'!A72</f>
        <v>AFIRMATIVO PARCIAL POR RESERVA</v>
      </c>
      <c r="F55" s="87"/>
      <c r="G55" s="87"/>
      <c r="H55" s="87"/>
      <c r="I55" s="88"/>
      <c r="J55" s="236">
        <v>0</v>
      </c>
      <c r="K55" s="237"/>
      <c r="L55" s="238"/>
      <c r="M55" s="77">
        <f>+$J55/J61</f>
        <v>0</v>
      </c>
      <c r="N55" s="5"/>
      <c r="O55" s="5"/>
      <c r="P55" s="5"/>
      <c r="Q55" s="1"/>
    </row>
    <row r="56" spans="1:17" ht="16.5" thickBot="1">
      <c r="A56" s="1"/>
      <c r="C56" s="5"/>
      <c r="D56" s="73">
        <v>13</v>
      </c>
      <c r="E56" s="86" t="str">
        <f>+'[1]ACUM-MAYO'!A73</f>
        <v>AFIRMATIVO PARCIAL POR RESERVA Y CONFIDENCIALIDAD</v>
      </c>
      <c r="F56" s="87"/>
      <c r="G56" s="87"/>
      <c r="H56" s="87"/>
      <c r="I56" s="88"/>
      <c r="J56" s="236">
        <v>0</v>
      </c>
      <c r="K56" s="237"/>
      <c r="L56" s="238"/>
      <c r="M56" s="77">
        <f>+$J56/J61</f>
        <v>0</v>
      </c>
      <c r="N56" s="5"/>
      <c r="O56" s="5"/>
      <c r="P56" s="5"/>
      <c r="Q56" s="1"/>
    </row>
    <row r="57" spans="1:17" ht="16.5" thickBot="1">
      <c r="A57" s="1"/>
      <c r="C57" s="5"/>
      <c r="D57" s="73">
        <v>14</v>
      </c>
      <c r="E57" s="86" t="str">
        <f>+'[1]ACUM-MAYO'!A74</f>
        <v>AFIRMATIVO PARCIAL POR RESERVA E INEXISTENCIA</v>
      </c>
      <c r="F57" s="87"/>
      <c r="G57" s="87"/>
      <c r="H57" s="87"/>
      <c r="I57" s="88"/>
      <c r="J57" s="236">
        <v>0</v>
      </c>
      <c r="K57" s="237"/>
      <c r="L57" s="238"/>
      <c r="M57" s="77">
        <f>+$J57/J61</f>
        <v>0</v>
      </c>
      <c r="N57" s="5"/>
      <c r="O57" s="5"/>
      <c r="P57" s="5"/>
      <c r="Q57" s="1"/>
    </row>
    <row r="58" spans="1:17" ht="16.5" thickBot="1">
      <c r="A58" s="1"/>
      <c r="C58" s="5"/>
      <c r="D58" s="73">
        <v>15</v>
      </c>
      <c r="E58" s="86" t="str">
        <f>+'[1]ACUM-MAYO'!A75</f>
        <v>NEGATIVA  POR RESERVA</v>
      </c>
      <c r="F58" s="87"/>
      <c r="G58" s="87"/>
      <c r="H58" s="87"/>
      <c r="I58" s="88"/>
      <c r="J58" s="236">
        <v>0</v>
      </c>
      <c r="K58" s="237"/>
      <c r="L58" s="238"/>
      <c r="M58" s="77">
        <f>+$J58/J61</f>
        <v>0</v>
      </c>
      <c r="N58" s="5"/>
      <c r="O58" s="5"/>
      <c r="P58" s="5"/>
      <c r="Q58" s="1"/>
    </row>
    <row r="59" spans="1:17" ht="16.5" thickBot="1">
      <c r="A59" s="1"/>
      <c r="C59" s="5"/>
      <c r="D59" s="73">
        <v>16</v>
      </c>
      <c r="E59" s="86" t="str">
        <f>+'[1]ACUM-MAYO'!A76</f>
        <v>PREVENCIÓN ENTRAMITE</v>
      </c>
      <c r="F59" s="87"/>
      <c r="G59" s="87"/>
      <c r="H59" s="87"/>
      <c r="I59" s="88"/>
      <c r="J59" s="236">
        <v>0</v>
      </c>
      <c r="K59" s="237"/>
      <c r="L59" s="238"/>
      <c r="M59" s="77">
        <f>+J59/J61</f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239">
        <f>SUM(J44:J59)</f>
        <v>7</v>
      </c>
      <c r="K61" s="240"/>
      <c r="L61" s="241"/>
      <c r="M61" s="12">
        <f>SUM(M44:M60)</f>
        <v>1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245" t="s">
        <v>11</v>
      </c>
      <c r="E95" s="246"/>
      <c r="F95" s="246"/>
      <c r="G95" s="246"/>
      <c r="H95" s="246"/>
      <c r="I95" s="246"/>
      <c r="J95" s="247"/>
      <c r="K95" s="116"/>
      <c r="L95" s="116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10">
        <v>1</v>
      </c>
      <c r="E96" s="93" t="s">
        <v>24</v>
      </c>
      <c r="F96" s="94"/>
      <c r="G96" s="95"/>
      <c r="H96" s="95"/>
      <c r="I96" s="96">
        <v>0</v>
      </c>
      <c r="J96" s="97">
        <f>+I96/I102</f>
        <v>0</v>
      </c>
      <c r="K96" s="54"/>
      <c r="L96" s="54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10">
        <v>2</v>
      </c>
      <c r="E97" s="98" t="s">
        <v>25</v>
      </c>
      <c r="F97" s="99"/>
      <c r="G97" s="95"/>
      <c r="H97" s="95"/>
      <c r="I97" s="100">
        <v>5</v>
      </c>
      <c r="J97" s="97">
        <f>I97/I102</f>
        <v>0.7142857142857143</v>
      </c>
      <c r="K97" s="54"/>
      <c r="L97" s="54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10">
        <v>3</v>
      </c>
      <c r="E98" s="225" t="s">
        <v>29</v>
      </c>
      <c r="F98" s="226"/>
      <c r="G98" s="226"/>
      <c r="H98" s="227"/>
      <c r="I98" s="100">
        <v>2</v>
      </c>
      <c r="J98" s="97">
        <f>+I98/I102</f>
        <v>0.2857142857142857</v>
      </c>
      <c r="K98" s="54"/>
      <c r="L98" s="54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10">
        <v>4</v>
      </c>
      <c r="E99" s="98" t="s">
        <v>26</v>
      </c>
      <c r="F99" s="99"/>
      <c r="G99" s="95"/>
      <c r="H99" s="95"/>
      <c r="I99" s="100">
        <v>0</v>
      </c>
      <c r="J99" s="97">
        <f>I99/I102</f>
        <v>0</v>
      </c>
      <c r="K99" s="54"/>
      <c r="L99" s="54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11">
        <v>5</v>
      </c>
      <c r="E100" s="98" t="s">
        <v>27</v>
      </c>
      <c r="F100" s="99"/>
      <c r="G100" s="95"/>
      <c r="H100" s="95"/>
      <c r="I100" s="96">
        <v>0</v>
      </c>
      <c r="J100" s="101">
        <f>+I100/I102</f>
        <v>0</v>
      </c>
      <c r="K100" s="54"/>
      <c r="L100" s="54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2"/>
      <c r="E101" s="103"/>
      <c r="F101" s="103"/>
      <c r="G101" s="109"/>
      <c r="H101" s="103"/>
      <c r="I101" s="103"/>
      <c r="J101" s="103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4"/>
      <c r="E102" s="104"/>
      <c r="F102" s="104"/>
      <c r="G102" s="105"/>
      <c r="H102" s="106" t="s">
        <v>5</v>
      </c>
      <c r="I102" s="107">
        <f>SUM(I96:I101)</f>
        <v>7</v>
      </c>
      <c r="J102" s="108">
        <f>SUM(J96:J101)</f>
        <v>1</v>
      </c>
      <c r="K102" s="55"/>
      <c r="L102" s="55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248"/>
      <c r="E105" s="248"/>
      <c r="F105" s="248"/>
      <c r="G105" s="248"/>
      <c r="H105" s="248"/>
      <c r="I105" s="248"/>
      <c r="J105" s="248"/>
      <c r="K105" s="116"/>
      <c r="L105" s="116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222" t="s">
        <v>13</v>
      </c>
      <c r="F132" s="223"/>
      <c r="G132" s="223"/>
      <c r="H132" s="223"/>
      <c r="I132" s="223"/>
      <c r="J132" s="224"/>
      <c r="K132" s="116"/>
      <c r="L132" s="116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216" t="s">
        <v>14</v>
      </c>
      <c r="F133" s="217"/>
      <c r="G133" s="217"/>
      <c r="H133" s="217"/>
      <c r="I133" s="218"/>
      <c r="J133" s="20">
        <v>27</v>
      </c>
      <c r="K133" s="56"/>
      <c r="L133" s="56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27</v>
      </c>
      <c r="K134" s="57"/>
      <c r="L134" s="57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222" t="s">
        <v>15</v>
      </c>
      <c r="F137" s="223"/>
      <c r="G137" s="223"/>
      <c r="H137" s="223"/>
      <c r="I137" s="223"/>
      <c r="J137" s="224"/>
      <c r="K137" s="116"/>
      <c r="L137" s="116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216" t="s">
        <v>16</v>
      </c>
      <c r="F138" s="217"/>
      <c r="G138" s="217"/>
      <c r="H138" s="217"/>
      <c r="I138" s="218"/>
      <c r="J138" s="22">
        <v>80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80</v>
      </c>
      <c r="K139" s="57"/>
      <c r="L139" s="57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242" t="s">
        <v>17</v>
      </c>
      <c r="F142" s="243"/>
      <c r="G142" s="243"/>
      <c r="H142" s="243"/>
      <c r="I142" s="243"/>
      <c r="J142" s="244"/>
      <c r="K142" s="58"/>
      <c r="L142" s="58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216" t="s">
        <v>18</v>
      </c>
      <c r="F143" s="217"/>
      <c r="G143" s="217"/>
      <c r="H143" s="217"/>
      <c r="I143" s="218"/>
      <c r="J143" s="22">
        <v>0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7"/>
      <c r="L144" s="57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242" t="s">
        <v>19</v>
      </c>
      <c r="F147" s="243"/>
      <c r="G147" s="243"/>
      <c r="H147" s="243"/>
      <c r="I147" s="243"/>
      <c r="J147" s="244"/>
      <c r="K147" s="58"/>
      <c r="L147" s="58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216" t="s">
        <v>19</v>
      </c>
      <c r="F148" s="217"/>
      <c r="G148" s="217"/>
      <c r="H148" s="217"/>
      <c r="I148" s="218"/>
      <c r="J148" s="22">
        <v>2</v>
      </c>
      <c r="K148" s="36"/>
      <c r="L148" s="36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23"/>
      <c r="F149" s="23"/>
      <c r="G149" s="23"/>
      <c r="H149" s="23"/>
      <c r="I149" s="21" t="s">
        <v>5</v>
      </c>
      <c r="J149" s="11">
        <f>SUM(J148)</f>
        <v>2</v>
      </c>
      <c r="K149" s="57"/>
      <c r="L149" s="57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222" t="s">
        <v>20</v>
      </c>
      <c r="E154" s="223"/>
      <c r="F154" s="223"/>
      <c r="G154" s="223"/>
      <c r="H154" s="223"/>
      <c r="I154" s="223"/>
      <c r="J154" s="224"/>
      <c r="K154" s="116"/>
      <c r="L154" s="116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1</v>
      </c>
      <c r="E155" s="219" t="str">
        <f>+'[1]ACUM-MAYO'!A162</f>
        <v>ORDINARIA</v>
      </c>
      <c r="F155" s="220"/>
      <c r="G155" s="220"/>
      <c r="H155" s="221"/>
      <c r="I155" s="52">
        <v>7</v>
      </c>
      <c r="J155" s="25">
        <f>I155/I160</f>
        <v>1</v>
      </c>
      <c r="K155" s="59"/>
      <c r="L155" s="59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24">
        <v>2</v>
      </c>
      <c r="E156" s="219" t="str">
        <f>+'[1]ACUM-MAYO'!A163</f>
        <v>FUNDAMENTAL</v>
      </c>
      <c r="F156" s="220"/>
      <c r="G156" s="220"/>
      <c r="H156" s="221"/>
      <c r="I156" s="52">
        <v>0</v>
      </c>
      <c r="J156" s="26">
        <f>I156/I160</f>
        <v>0</v>
      </c>
      <c r="K156" s="59"/>
      <c r="L156" s="59"/>
      <c r="M156" s="5"/>
      <c r="N156" s="5"/>
      <c r="O156" s="5"/>
      <c r="P156" s="5"/>
      <c r="Q156" s="1"/>
    </row>
    <row r="157" spans="1:17" ht="15.75" thickBot="1">
      <c r="A157" s="1"/>
      <c r="C157" s="5"/>
      <c r="D157" s="112">
        <v>4</v>
      </c>
      <c r="E157" s="219" t="str">
        <f>+'[1]ACUM-MAYO'!A165</f>
        <v>RESERVADA</v>
      </c>
      <c r="F157" s="220"/>
      <c r="G157" s="220"/>
      <c r="H157" s="221"/>
      <c r="I157" s="52">
        <v>0</v>
      </c>
      <c r="J157" s="26">
        <f>I157/I160</f>
        <v>0</v>
      </c>
      <c r="K157" s="59"/>
      <c r="L157" s="59"/>
      <c r="M157" s="5"/>
      <c r="N157" s="5"/>
      <c r="O157" s="5"/>
      <c r="P157" s="5"/>
      <c r="Q157" s="1"/>
    </row>
    <row r="158" spans="1:17" ht="15.75" thickBot="1">
      <c r="A158" s="1"/>
      <c r="C158" s="5"/>
      <c r="D158" s="24">
        <v>3</v>
      </c>
      <c r="E158" s="219" t="s">
        <v>28</v>
      </c>
      <c r="F158" s="220"/>
      <c r="G158" s="220"/>
      <c r="H158" s="221"/>
      <c r="I158" s="52">
        <v>0</v>
      </c>
      <c r="J158" s="28">
        <f>I158/I160</f>
        <v>0</v>
      </c>
      <c r="K158" s="59"/>
      <c r="L158" s="59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29"/>
      <c r="J159" s="30"/>
      <c r="K159" s="30"/>
      <c r="L159" s="30"/>
      <c r="M159" s="5"/>
      <c r="N159" s="5"/>
      <c r="O159" s="5"/>
      <c r="P159" s="5"/>
      <c r="Q159" s="1"/>
    </row>
    <row r="160" spans="1:17" ht="16.5" thickBot="1">
      <c r="A160" s="1"/>
      <c r="C160" s="5"/>
      <c r="D160" s="15"/>
      <c r="E160" s="31"/>
      <c r="F160" s="31"/>
      <c r="G160" s="31"/>
      <c r="H160" s="53" t="s">
        <v>5</v>
      </c>
      <c r="I160" s="11">
        <f>SUM(I155:I159)</f>
        <v>7</v>
      </c>
      <c r="J160" s="32">
        <f>SUM(J155:J158)</f>
        <v>1</v>
      </c>
      <c r="K160" s="60"/>
      <c r="L160" s="60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6" customFormat="1" ht="15.75">
      <c r="A162" s="14"/>
      <c r="B162" s="15"/>
      <c r="C162" s="15"/>
      <c r="D162" s="5"/>
      <c r="E162" s="5"/>
      <c r="F162" s="5"/>
      <c r="G162" s="5"/>
      <c r="H162" s="33"/>
      <c r="I162" s="5"/>
      <c r="J162" s="5"/>
      <c r="K162" s="5"/>
      <c r="L162" s="5"/>
      <c r="M162" s="15"/>
      <c r="N162" s="15"/>
      <c r="O162" s="15"/>
      <c r="P162" s="15"/>
      <c r="Q162" s="14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222" t="s">
        <v>21</v>
      </c>
      <c r="E183" s="223"/>
      <c r="F183" s="223"/>
      <c r="G183" s="223"/>
      <c r="H183" s="223"/>
      <c r="I183" s="223"/>
      <c r="J183" s="224"/>
      <c r="K183" s="116"/>
      <c r="L183" s="116"/>
      <c r="M183" s="5"/>
      <c r="N183" s="5"/>
      <c r="O183" s="5"/>
      <c r="P183" s="5"/>
      <c r="Q183" s="1"/>
    </row>
    <row r="184" spans="1:17" ht="15.75" thickBot="1">
      <c r="A184" s="1"/>
      <c r="C184" s="5"/>
      <c r="D184" s="24">
        <v>1</v>
      </c>
      <c r="E184" s="219" t="str">
        <f>+'[1]ACUM-MAYO'!A173</f>
        <v>ECONOMICA ADMINISTRATIVA</v>
      </c>
      <c r="F184" s="220"/>
      <c r="G184" s="220"/>
      <c r="H184" s="221"/>
      <c r="I184" s="52">
        <v>5</v>
      </c>
      <c r="J184" s="34">
        <f>I184/I189</f>
        <v>0.7142857142857143</v>
      </c>
      <c r="K184" s="54"/>
      <c r="L184" s="54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24">
        <v>2</v>
      </c>
      <c r="E185" s="219" t="str">
        <f>+'[1]ACUM-MAYO'!A174</f>
        <v>TRAMITE</v>
      </c>
      <c r="F185" s="220"/>
      <c r="G185" s="220"/>
      <c r="H185" s="221"/>
      <c r="I185" s="52">
        <v>2</v>
      </c>
      <c r="J185" s="17">
        <f>I185/I189</f>
        <v>0.2857142857142857</v>
      </c>
      <c r="K185" s="54"/>
      <c r="L185" s="54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24">
        <v>3</v>
      </c>
      <c r="E186" s="219" t="str">
        <f>+'[1]ACUM-MAYO'!A175</f>
        <v>SERV. PUB.</v>
      </c>
      <c r="F186" s="220"/>
      <c r="G186" s="220"/>
      <c r="H186" s="221"/>
      <c r="I186" s="52">
        <v>0</v>
      </c>
      <c r="J186" s="17">
        <f>I186/I189</f>
        <v>0</v>
      </c>
      <c r="K186" s="54"/>
      <c r="L186" s="54"/>
      <c r="M186" s="5"/>
      <c r="N186" s="5"/>
      <c r="O186" s="5"/>
      <c r="P186" s="5"/>
      <c r="Q186" s="1"/>
    </row>
    <row r="187" spans="1:17" ht="15.75" thickBot="1">
      <c r="A187" s="1"/>
      <c r="C187" s="5"/>
      <c r="D187" s="24">
        <v>4</v>
      </c>
      <c r="E187" s="219" t="str">
        <f>+'[1]ACUM-MAYO'!A176</f>
        <v>LEGAL</v>
      </c>
      <c r="F187" s="220"/>
      <c r="G187" s="220"/>
      <c r="H187" s="221"/>
      <c r="I187" s="52">
        <v>0</v>
      </c>
      <c r="J187" s="35">
        <f>I187/I189</f>
        <v>0</v>
      </c>
      <c r="K187" s="54"/>
      <c r="L187" s="54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36"/>
      <c r="E188" s="37"/>
      <c r="F188" s="37"/>
      <c r="G188" s="37"/>
      <c r="H188" s="37"/>
      <c r="I188" s="37"/>
      <c r="J188" s="37"/>
      <c r="K188" s="37"/>
      <c r="L188" s="37"/>
      <c r="M188" s="5"/>
      <c r="N188" s="5"/>
      <c r="O188" s="5"/>
      <c r="P188" s="5"/>
      <c r="Q188" s="1"/>
    </row>
    <row r="189" spans="1:17" ht="16.5" thickBot="1">
      <c r="A189" s="1"/>
      <c r="C189" s="5"/>
      <c r="D189" s="15"/>
      <c r="E189" s="15"/>
      <c r="F189" s="15"/>
      <c r="G189" s="15"/>
      <c r="H189" s="18" t="s">
        <v>5</v>
      </c>
      <c r="I189" s="11">
        <f>SUM(I184:I187)</f>
        <v>7</v>
      </c>
      <c r="J189" s="19">
        <f>SUM(J184:J187)</f>
        <v>1</v>
      </c>
      <c r="K189" s="55"/>
      <c r="L189" s="55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7"/>
      <c r="N190" s="5"/>
      <c r="O190" s="5"/>
      <c r="P190" s="5"/>
      <c r="Q190" s="1"/>
    </row>
    <row r="191" spans="1:17" s="16" customFormat="1" ht="15.75">
      <c r="A191" s="14"/>
      <c r="B191" s="15"/>
      <c r="C191" s="15"/>
      <c r="D191" s="5"/>
      <c r="E191" s="5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4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222" t="s">
        <v>22</v>
      </c>
      <c r="E210" s="223"/>
      <c r="F210" s="223"/>
      <c r="G210" s="223"/>
      <c r="H210" s="223"/>
      <c r="I210" s="223"/>
      <c r="J210" s="224"/>
      <c r="K210" s="116"/>
      <c r="L210" s="116"/>
      <c r="M210" s="5"/>
      <c r="N210" s="5"/>
      <c r="O210" s="5"/>
      <c r="P210" s="5"/>
      <c r="Q210" s="1"/>
    </row>
    <row r="211" spans="1:17" ht="15.75" thickBot="1">
      <c r="A211" s="1"/>
      <c r="C211" s="5"/>
      <c r="D211" s="24">
        <v>1</v>
      </c>
      <c r="E211" s="39" t="str">
        <f>+'[1]ACUM-MAYO'!A186</f>
        <v>INFOMEX</v>
      </c>
      <c r="F211" s="40"/>
      <c r="G211" s="40"/>
      <c r="H211" s="41"/>
      <c r="I211" s="52">
        <v>3</v>
      </c>
      <c r="J211" s="34">
        <f>I211/I216</f>
        <v>0.42857142857142855</v>
      </c>
      <c r="K211" s="54"/>
      <c r="L211" s="54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24">
        <v>2</v>
      </c>
      <c r="E212" s="39" t="str">
        <f>+'[1]ACUM-MAYO'!A187</f>
        <v>CORREO ELECTRONICO</v>
      </c>
      <c r="F212" s="40"/>
      <c r="G212" s="40"/>
      <c r="H212" s="41"/>
      <c r="I212" s="52">
        <v>3</v>
      </c>
      <c r="J212" s="34">
        <f>I212/I216</f>
        <v>0.42857142857142855</v>
      </c>
      <c r="K212" s="54"/>
      <c r="L212" s="54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24">
        <v>3</v>
      </c>
      <c r="E213" s="39" t="str">
        <f>+'[1]ACUM-MAYO'!A188</f>
        <v>NOTIFICACIÓN PERSONAL</v>
      </c>
      <c r="F213" s="40"/>
      <c r="G213" s="40"/>
      <c r="H213" s="41"/>
      <c r="I213" s="52">
        <v>0</v>
      </c>
      <c r="J213" s="34">
        <f>I213/I216</f>
        <v>0</v>
      </c>
      <c r="K213" s="54"/>
      <c r="L213" s="54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4</v>
      </c>
      <c r="E214" s="39" t="str">
        <f>+'[1]ACUM-MAYO'!A189</f>
        <v>LISTAS</v>
      </c>
      <c r="F214" s="40"/>
      <c r="G214" s="113"/>
      <c r="H214" s="114"/>
      <c r="I214" s="52">
        <v>1</v>
      </c>
      <c r="J214" s="34">
        <f>I214/I216</f>
        <v>0.14285714285714285</v>
      </c>
      <c r="K214" s="54"/>
      <c r="L214" s="54"/>
      <c r="M214" s="5"/>
      <c r="N214" s="42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15"/>
      <c r="E216" s="31"/>
      <c r="F216" s="31"/>
      <c r="G216" s="31"/>
      <c r="H216" s="18" t="s">
        <v>5</v>
      </c>
      <c r="I216" s="11">
        <f>SUM(I211:I215)</f>
        <v>7</v>
      </c>
      <c r="J216" s="19">
        <f>SUM(J211:J215)</f>
        <v>1</v>
      </c>
      <c r="K216" s="55"/>
      <c r="L216" s="55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6" customFormat="1" ht="15.75">
      <c r="A218" s="14"/>
      <c r="B218" s="1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4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242" t="s">
        <v>32</v>
      </c>
      <c r="E237" s="261"/>
      <c r="F237" s="261"/>
      <c r="G237" s="244"/>
      <c r="H237" s="62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" customHeight="1" thickBot="1">
      <c r="A238" s="1"/>
      <c r="C238" s="5"/>
      <c r="D238" s="10">
        <v>1</v>
      </c>
      <c r="E238" s="257" t="s">
        <v>33</v>
      </c>
      <c r="F238" s="258"/>
      <c r="G238" s="6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19.5" customHeight="1" thickBot="1">
      <c r="A239" s="1"/>
      <c r="C239" s="45"/>
      <c r="D239" s="10">
        <v>2</v>
      </c>
      <c r="E239" s="257" t="s">
        <v>34</v>
      </c>
      <c r="F239" s="258"/>
      <c r="G239" s="63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4" customHeight="1" thickBot="1">
      <c r="A240" s="1"/>
      <c r="C240" s="46"/>
      <c r="D240" s="10">
        <v>3</v>
      </c>
      <c r="E240" s="257" t="s">
        <v>35</v>
      </c>
      <c r="F240" s="258"/>
      <c r="G240" s="63">
        <v>1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10">
        <v>4</v>
      </c>
      <c r="E241" s="257" t="s">
        <v>36</v>
      </c>
      <c r="F241" s="258"/>
      <c r="G241" s="63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10">
        <v>4</v>
      </c>
      <c r="E242" s="257" t="s">
        <v>37</v>
      </c>
      <c r="F242" s="258"/>
      <c r="G242" s="63">
        <v>0</v>
      </c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C243" s="46"/>
      <c r="D243" s="10">
        <v>5</v>
      </c>
      <c r="E243" s="257" t="s">
        <v>38</v>
      </c>
      <c r="F243" s="258"/>
      <c r="G243" s="63">
        <v>0</v>
      </c>
      <c r="H243" s="5"/>
      <c r="I243" s="5"/>
      <c r="J243" s="5"/>
      <c r="K243" s="5"/>
      <c r="L243" s="5"/>
      <c r="M243" s="5"/>
      <c r="N243" s="5"/>
      <c r="O243" s="5"/>
      <c r="P243" s="1"/>
      <c r="Q243" s="48"/>
    </row>
    <row r="244" spans="1:17" ht="15.75" customHeight="1" thickBot="1">
      <c r="A244" s="1"/>
      <c r="C244" s="46"/>
      <c r="D244" s="10">
        <v>6</v>
      </c>
      <c r="E244" s="257" t="s">
        <v>39</v>
      </c>
      <c r="F244" s="258"/>
      <c r="G244" s="63">
        <v>2</v>
      </c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 thickBot="1">
      <c r="A245" s="1"/>
      <c r="C245" s="46"/>
      <c r="D245" s="10">
        <v>7</v>
      </c>
      <c r="E245" s="257" t="s">
        <v>40</v>
      </c>
      <c r="F245" s="258"/>
      <c r="G245" s="63">
        <v>5</v>
      </c>
      <c r="H245" s="5"/>
      <c r="I245" s="256"/>
      <c r="J245" s="256"/>
      <c r="K245" s="117"/>
      <c r="L245" s="117"/>
      <c r="M245" s="5"/>
      <c r="N245" s="5"/>
      <c r="O245" s="5"/>
      <c r="P245" s="1"/>
      <c r="Q245" s="48"/>
    </row>
    <row r="246" spans="1:17" ht="15.75" customHeight="1" thickBot="1">
      <c r="A246" s="1"/>
      <c r="D246" s="10">
        <v>8</v>
      </c>
      <c r="E246" s="259" t="s">
        <v>41</v>
      </c>
      <c r="F246" s="260"/>
      <c r="G246" s="64">
        <v>0</v>
      </c>
      <c r="P246" s="1"/>
      <c r="Q246" s="48"/>
    </row>
    <row r="247" spans="1:17" ht="15.75" customHeight="1" thickBot="1">
      <c r="A247" s="1"/>
      <c r="C247" s="46"/>
      <c r="D247" s="5"/>
      <c r="E247" s="252" t="s">
        <v>5</v>
      </c>
      <c r="F247" s="253"/>
      <c r="G247" s="65">
        <f>SUM(G238:G246)</f>
        <v>9</v>
      </c>
      <c r="H247" s="5"/>
      <c r="I247" s="5"/>
      <c r="J247" s="5"/>
      <c r="K247" s="5"/>
      <c r="L247" s="5"/>
      <c r="M247" s="5"/>
      <c r="N247" s="5"/>
      <c r="O247" s="5"/>
      <c r="P247" s="1"/>
      <c r="Q247" s="48"/>
    </row>
    <row r="248" spans="1:17" ht="15.75" customHeight="1" thickBot="1">
      <c r="A248" s="1"/>
      <c r="C248" s="4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1"/>
      <c r="Q248" s="48"/>
    </row>
    <row r="249" spans="1:17" ht="15.75" customHeight="1" thickBot="1">
      <c r="A249" s="1"/>
      <c r="B249" s="254" t="s">
        <v>23</v>
      </c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1"/>
      <c r="Q249" s="48"/>
    </row>
    <row r="250" spans="1:17" ht="15.75" customHeight="1">
      <c r="A250" s="1"/>
      <c r="C250" s="4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>
      <c r="A251" s="1"/>
      <c r="C251" s="4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>
      <c r="A252" s="1"/>
      <c r="C252" s="4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>
      <c r="A253" s="1"/>
      <c r="C253" s="46"/>
      <c r="D253" s="5"/>
      <c r="E253" s="5"/>
      <c r="F253" s="5"/>
      <c r="G253" s="5"/>
      <c r="H253" s="16"/>
      <c r="I253" s="15"/>
      <c r="J253" s="15"/>
      <c r="K253" s="15"/>
      <c r="L253" s="15"/>
      <c r="M253" s="5"/>
      <c r="N253" s="5"/>
      <c r="O253" s="5"/>
      <c r="P253" s="1"/>
      <c r="Q253" s="48"/>
    </row>
    <row r="254" spans="1:17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s="16" customFormat="1" ht="15.75">
      <c r="A255" s="14"/>
      <c r="B255" s="15"/>
      <c r="C255" s="15"/>
      <c r="D255" s="5"/>
      <c r="E255" s="5"/>
      <c r="F255" s="5"/>
      <c r="G255" s="5"/>
      <c r="H255" s="5"/>
      <c r="I255" s="5"/>
      <c r="J255" s="5"/>
      <c r="K255" s="5"/>
      <c r="L255" s="5"/>
      <c r="M255" s="15"/>
      <c r="N255" s="15"/>
      <c r="O255" s="15"/>
      <c r="P255" s="15"/>
      <c r="Q255" s="14"/>
    </row>
    <row r="256" spans="1:17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ht="15.75" thickBot="1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ht="24" customHeight="1" thickBot="1">
      <c r="A258" s="1"/>
      <c r="P258" s="49"/>
      <c r="Q258" s="47"/>
    </row>
    <row r="259" spans="1:17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>
      <c r="A262" s="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>
      <c r="A267" s="1"/>
      <c r="C267" s="5"/>
      <c r="D267" s="1"/>
      <c r="E267" s="1"/>
      <c r="F267" s="1"/>
      <c r="G267" s="1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>
      <c r="A282" s="1"/>
      <c r="C282" s="5"/>
      <c r="M282" s="5"/>
      <c r="N282" s="5"/>
      <c r="O282" s="5"/>
      <c r="P282" s="5"/>
      <c r="Q282" s="1"/>
    </row>
    <row r="283" spans="1:17">
      <c r="A283" s="1"/>
      <c r="C283" s="5"/>
      <c r="M283" s="5"/>
      <c r="N283" s="5"/>
      <c r="O283" s="5"/>
      <c r="P283" s="5"/>
      <c r="Q283" s="1"/>
    </row>
    <row r="284" spans="1:17">
      <c r="A284" s="1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1"/>
      <c r="Q284" s="1"/>
    </row>
    <row r="285" spans="1:17">
      <c r="A285" s="48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Q285" s="48"/>
    </row>
    <row r="286" spans="1:17">
      <c r="A286" s="48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Q286" s="48"/>
    </row>
    <row r="287" spans="1:17">
      <c r="A287" s="48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Q287" s="48"/>
    </row>
    <row r="288" spans="1:17">
      <c r="A288" s="48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48"/>
    </row>
    <row r="289" spans="1:17">
      <c r="A289" s="48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8"/>
    </row>
    <row r="290" spans="1:17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</row>
    <row r="291" spans="1:17">
      <c r="A291" s="67"/>
      <c r="B291" s="67"/>
      <c r="C291" s="67"/>
    </row>
    <row r="292" spans="1:17">
      <c r="A292" s="67"/>
      <c r="B292" s="67"/>
      <c r="C292" s="67"/>
    </row>
    <row r="293" spans="1:17">
      <c r="A293" s="67"/>
      <c r="B293" s="67"/>
      <c r="C293" s="67"/>
    </row>
    <row r="294" spans="1:17">
      <c r="A294" s="67"/>
      <c r="B294" s="67"/>
      <c r="C294" s="67"/>
    </row>
    <row r="295" spans="1:17">
      <c r="A295" s="67"/>
      <c r="B295" s="67"/>
      <c r="C295" s="67"/>
    </row>
    <row r="296" spans="1:17">
      <c r="A296" s="67"/>
      <c r="B296" s="67"/>
      <c r="C296" s="67"/>
    </row>
    <row r="297" spans="1:17">
      <c r="A297" s="67"/>
      <c r="B297" s="67"/>
      <c r="C297" s="67"/>
    </row>
  </sheetData>
  <mergeCells count="57"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D154:J154"/>
    <mergeCell ref="E155:H155"/>
    <mergeCell ref="E240:F240"/>
    <mergeCell ref="E157:H157"/>
    <mergeCell ref="E158:H158"/>
    <mergeCell ref="D183:J183"/>
    <mergeCell ref="E184:H184"/>
    <mergeCell ref="E185:H185"/>
    <mergeCell ref="E186:H186"/>
    <mergeCell ref="E187:H187"/>
    <mergeCell ref="D210:J210"/>
    <mergeCell ref="D237:G237"/>
    <mergeCell ref="E238:F238"/>
    <mergeCell ref="E239:F239"/>
    <mergeCell ref="E246:F246"/>
    <mergeCell ref="E247:F247"/>
    <mergeCell ref="B249:O249"/>
    <mergeCell ref="E241:F241"/>
    <mergeCell ref="E242:F242"/>
    <mergeCell ref="E243:F243"/>
    <mergeCell ref="E244:F244"/>
    <mergeCell ref="E245:F245"/>
    <mergeCell ref="I245:J245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8"/>
  <sheetViews>
    <sheetView zoomScale="71" zoomScaleNormal="71" workbookViewId="0"/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228" t="s">
        <v>31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3"/>
      <c r="Q13" s="1"/>
    </row>
    <row r="14" spans="1:17" ht="43.5" customHeight="1" thickBot="1">
      <c r="A14" s="1"/>
      <c r="B14" s="230" t="s">
        <v>43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233" t="s">
        <v>0</v>
      </c>
      <c r="D20" s="234"/>
      <c r="E20" s="234"/>
      <c r="F20" s="235"/>
      <c r="G20" s="68"/>
      <c r="H20" s="233" t="s">
        <v>1</v>
      </c>
      <c r="I20" s="234"/>
      <c r="J20" s="234"/>
      <c r="K20" s="234"/>
      <c r="L20" s="235"/>
      <c r="M20" s="61"/>
      <c r="N20" s="61"/>
      <c r="O20" s="61"/>
      <c r="P20" s="5"/>
      <c r="Q20" s="1"/>
      <c r="R20" s="6"/>
    </row>
    <row r="21" spans="1:18" s="9" customFormat="1" ht="15.75" thickBot="1">
      <c r="A21" s="7"/>
      <c r="B21" s="8"/>
      <c r="C21" s="69" t="s">
        <v>2</v>
      </c>
      <c r="D21" s="70" t="s">
        <v>3</v>
      </c>
      <c r="E21" s="71" t="s">
        <v>4</v>
      </c>
      <c r="F21" s="69" t="s">
        <v>5</v>
      </c>
      <c r="G21" s="72"/>
      <c r="H21" s="71" t="s">
        <v>6</v>
      </c>
      <c r="I21" s="71" t="s">
        <v>7</v>
      </c>
      <c r="J21" s="69" t="s">
        <v>8</v>
      </c>
      <c r="K21" s="69" t="s">
        <v>9</v>
      </c>
      <c r="L21" s="69" t="s">
        <v>5</v>
      </c>
      <c r="M21" s="8"/>
      <c r="N21" s="8"/>
      <c r="O21" s="8"/>
      <c r="P21" s="7"/>
      <c r="Q21" s="7"/>
    </row>
    <row r="22" spans="1:18" ht="16.5" thickBot="1">
      <c r="A22" s="1"/>
      <c r="C22" s="73">
        <v>3</v>
      </c>
      <c r="D22" s="121">
        <v>3</v>
      </c>
      <c r="E22" s="121">
        <v>3</v>
      </c>
      <c r="F22" s="75">
        <v>9</v>
      </c>
      <c r="G22" s="76"/>
      <c r="H22" s="73">
        <v>3</v>
      </c>
      <c r="I22" s="73">
        <v>6</v>
      </c>
      <c r="J22" s="73">
        <v>0</v>
      </c>
      <c r="K22" s="73">
        <v>0</v>
      </c>
      <c r="L22" s="75">
        <f>SUM(H22:K22)</f>
        <v>9</v>
      </c>
      <c r="M22" s="5"/>
      <c r="N22" s="5"/>
      <c r="O22" s="13"/>
      <c r="P22" s="1"/>
      <c r="Q22" s="1"/>
    </row>
    <row r="23" spans="1:18" ht="16.5" thickBot="1">
      <c r="A23" s="1"/>
      <c r="C23" s="77">
        <f>+C22/F22</f>
        <v>0.33333333333333331</v>
      </c>
      <c r="D23" s="78">
        <f>+D22/F22</f>
        <v>0.33333333333333331</v>
      </c>
      <c r="E23" s="79">
        <f>+E22/F22</f>
        <v>0.33333333333333331</v>
      </c>
      <c r="F23" s="80">
        <f>SUM(C23:E23)</f>
        <v>1</v>
      </c>
      <c r="G23" s="76"/>
      <c r="H23" s="77">
        <f>+H22/L22</f>
        <v>0.33333333333333331</v>
      </c>
      <c r="I23" s="77">
        <f>+I22/L22</f>
        <v>0.66666666666666663</v>
      </c>
      <c r="J23" s="77">
        <f>+J22/L22</f>
        <v>0</v>
      </c>
      <c r="K23" s="77">
        <f>+K22/L22</f>
        <v>0</v>
      </c>
      <c r="L23" s="80">
        <f>SUM(H23:K23)</f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232" t="s">
        <v>10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5"/>
      <c r="O43" s="5"/>
      <c r="P43" s="5"/>
      <c r="Q43" s="1"/>
    </row>
    <row r="44" spans="1:17" ht="16.5" thickBot="1">
      <c r="A44" s="1"/>
      <c r="C44" s="5"/>
      <c r="D44" s="81">
        <v>1</v>
      </c>
      <c r="E44" s="82" t="str">
        <f>+'[1]ACUM-MAYO'!A61</f>
        <v>SE TIENE POR NO PRESENTADA ( NO CUMPLIÓ PREVENCIÓN)</v>
      </c>
      <c r="F44" s="83"/>
      <c r="G44" s="83"/>
      <c r="H44" s="83"/>
      <c r="I44" s="84"/>
      <c r="J44" s="249">
        <v>0</v>
      </c>
      <c r="K44" s="250"/>
      <c r="L44" s="251"/>
      <c r="M44" s="85">
        <f>+$J44/$J61</f>
        <v>0</v>
      </c>
      <c r="N44" s="5"/>
      <c r="O44" s="5"/>
      <c r="P44" s="5"/>
      <c r="Q44" s="1"/>
    </row>
    <row r="45" spans="1:17" ht="16.5" thickBot="1">
      <c r="A45" s="1"/>
      <c r="C45" s="5"/>
      <c r="D45" s="73">
        <v>2</v>
      </c>
      <c r="E45" s="86" t="str">
        <f>+'[1]ACUM-MAYO'!A62</f>
        <v>NO CUMPLIO CON LOS EXTREMOS DEL ARTÍCULO 79 (REQUISITOS)</v>
      </c>
      <c r="F45" s="87"/>
      <c r="G45" s="87"/>
      <c r="H45" s="87"/>
      <c r="I45" s="88"/>
      <c r="J45" s="236">
        <v>0</v>
      </c>
      <c r="K45" s="237"/>
      <c r="L45" s="238"/>
      <c r="M45" s="77">
        <f>+$J45/$J61</f>
        <v>0</v>
      </c>
      <c r="N45" s="5"/>
      <c r="O45" s="5"/>
      <c r="P45" s="5"/>
      <c r="Q45" s="1"/>
    </row>
    <row r="46" spans="1:17" ht="16.5" thickBot="1">
      <c r="A46" s="1"/>
      <c r="C46" s="5"/>
      <c r="D46" s="73">
        <v>3</v>
      </c>
      <c r="E46" s="86" t="str">
        <f>+'[1]ACUM-MAYO'!A63</f>
        <v xml:space="preserve">INCOMPETENCIA </v>
      </c>
      <c r="F46" s="87"/>
      <c r="G46" s="87"/>
      <c r="H46" s="87"/>
      <c r="I46" s="88"/>
      <c r="J46" s="236">
        <v>1</v>
      </c>
      <c r="K46" s="237"/>
      <c r="L46" s="238"/>
      <c r="M46" s="77">
        <f>+$J46/$J61</f>
        <v>0.1111111111111111</v>
      </c>
      <c r="N46" s="5"/>
      <c r="O46" s="5"/>
      <c r="P46" s="5"/>
      <c r="Q46" s="1"/>
    </row>
    <row r="47" spans="1:17" ht="16.5" thickBot="1">
      <c r="A47" s="1"/>
      <c r="C47" s="5"/>
      <c r="D47" s="73">
        <v>4</v>
      </c>
      <c r="E47" s="86" t="str">
        <f>+'[1]ACUM-MAYO'!A64</f>
        <v>NEGATIVA POR INEXISTENCIA</v>
      </c>
      <c r="F47" s="87"/>
      <c r="G47" s="87"/>
      <c r="H47" s="87"/>
      <c r="I47" s="88"/>
      <c r="J47" s="236">
        <v>1</v>
      </c>
      <c r="K47" s="237"/>
      <c r="L47" s="238"/>
      <c r="M47" s="77">
        <f>+$J47/$J61</f>
        <v>0.1111111111111111</v>
      </c>
      <c r="N47" s="5"/>
      <c r="O47" s="5"/>
      <c r="P47" s="5"/>
      <c r="Q47" s="1"/>
    </row>
    <row r="48" spans="1:17" ht="16.5" thickBot="1">
      <c r="A48" s="1"/>
      <c r="C48" s="5"/>
      <c r="D48" s="73">
        <v>5</v>
      </c>
      <c r="E48" s="86" t="str">
        <f>+'[1]ACUM-MAYO'!A65</f>
        <v>NEGATIVA CONFIDENCIAL E INEXISTENTE</v>
      </c>
      <c r="F48" s="87"/>
      <c r="G48" s="87"/>
      <c r="H48" s="87"/>
      <c r="I48" s="88"/>
      <c r="J48" s="236">
        <v>0</v>
      </c>
      <c r="K48" s="237"/>
      <c r="L48" s="238"/>
      <c r="M48" s="77">
        <f>+$J48/$J61</f>
        <v>0</v>
      </c>
      <c r="N48" s="5"/>
      <c r="O48" s="5"/>
      <c r="P48" s="5"/>
      <c r="Q48" s="1"/>
    </row>
    <row r="49" spans="1:17" ht="16.5" thickBot="1">
      <c r="A49" s="1"/>
      <c r="C49" s="5"/>
      <c r="D49" s="73">
        <v>6</v>
      </c>
      <c r="E49" s="86" t="str">
        <f>+'[1]ACUM-MAYO'!A66</f>
        <v>AFIRMATIVO</v>
      </c>
      <c r="F49" s="87"/>
      <c r="G49" s="87"/>
      <c r="H49" s="87"/>
      <c r="I49" s="88"/>
      <c r="J49" s="236">
        <v>6</v>
      </c>
      <c r="K49" s="237"/>
      <c r="L49" s="238"/>
      <c r="M49" s="77">
        <f>+$J49/J61</f>
        <v>0.66666666666666663</v>
      </c>
      <c r="N49" s="5"/>
      <c r="O49" s="5"/>
      <c r="P49" s="5"/>
      <c r="Q49" s="1"/>
    </row>
    <row r="50" spans="1:17" ht="16.5" thickBot="1">
      <c r="A50" s="1"/>
      <c r="C50" s="5"/>
      <c r="D50" s="73">
        <v>7</v>
      </c>
      <c r="E50" s="86" t="str">
        <f>+'[1]ACUM-MAYO'!A67</f>
        <v xml:space="preserve">AFIRMATIVO PARCIAL POR CONFIDENCIALIDAD </v>
      </c>
      <c r="F50" s="87"/>
      <c r="G50" s="87"/>
      <c r="H50" s="87"/>
      <c r="I50" s="88"/>
      <c r="J50" s="236">
        <v>0</v>
      </c>
      <c r="K50" s="237"/>
      <c r="L50" s="238"/>
      <c r="M50" s="77">
        <f>+$J50/J61</f>
        <v>0</v>
      </c>
      <c r="N50" s="5"/>
      <c r="O50" s="5"/>
      <c r="P50" s="5"/>
      <c r="Q50" s="1"/>
    </row>
    <row r="51" spans="1:17" ht="16.5" thickBot="1">
      <c r="A51" s="1"/>
      <c r="C51" s="5"/>
      <c r="D51" s="73">
        <v>8</v>
      </c>
      <c r="E51" s="86" t="str">
        <f>+'[1]ACUM-MAYO'!A68</f>
        <v>NEGATIVA POR CONFIDENCIALIDAD Y RESERVADA</v>
      </c>
      <c r="F51" s="89"/>
      <c r="G51" s="90"/>
      <c r="H51" s="90"/>
      <c r="I51" s="91"/>
      <c r="J51" s="236">
        <v>0</v>
      </c>
      <c r="K51" s="237"/>
      <c r="L51" s="238"/>
      <c r="M51" s="77">
        <f>+$J51/J61</f>
        <v>0</v>
      </c>
      <c r="N51" s="5"/>
      <c r="O51" s="5"/>
      <c r="P51" s="5"/>
      <c r="Q51" s="1"/>
    </row>
    <row r="52" spans="1:17" ht="16.5" thickBot="1">
      <c r="A52" s="1"/>
      <c r="C52" s="5"/>
      <c r="D52" s="73">
        <v>9</v>
      </c>
      <c r="E52" s="86" t="str">
        <f>+'[1]ACUM-MAYO'!A69</f>
        <v>AFIRMATIVO PARCIAL POR CONFIDENCIALIDAD E INEXISTENCIA</v>
      </c>
      <c r="F52" s="92"/>
      <c r="G52" s="90"/>
      <c r="H52" s="90"/>
      <c r="I52" s="91"/>
      <c r="J52" s="236">
        <v>0</v>
      </c>
      <c r="K52" s="237"/>
      <c r="L52" s="238"/>
      <c r="M52" s="77">
        <f>+J52/J61</f>
        <v>0</v>
      </c>
      <c r="N52" s="5"/>
      <c r="O52" s="5"/>
      <c r="P52" s="5"/>
      <c r="Q52" s="1"/>
    </row>
    <row r="53" spans="1:17" ht="16.5" thickBot="1">
      <c r="A53" s="1"/>
      <c r="C53" s="5"/>
      <c r="D53" s="73">
        <v>10</v>
      </c>
      <c r="E53" s="86" t="str">
        <f>+'[1]ACUM-MAYO'!A70</f>
        <v>AFIRMATIVO PARCIAL POR CONFIDENCIALIDAD, RESERVA E INEXISTENCIA</v>
      </c>
      <c r="F53" s="89"/>
      <c r="G53" s="90"/>
      <c r="H53" s="90"/>
      <c r="I53" s="91"/>
      <c r="J53" s="236">
        <v>0</v>
      </c>
      <c r="K53" s="237"/>
      <c r="L53" s="238"/>
      <c r="M53" s="77">
        <f>+J53/J61</f>
        <v>0</v>
      </c>
      <c r="N53" s="5"/>
      <c r="O53" s="5"/>
      <c r="P53" s="5"/>
      <c r="Q53" s="1"/>
    </row>
    <row r="54" spans="1:17" ht="16.5" thickBot="1">
      <c r="A54" s="1"/>
      <c r="C54" s="5"/>
      <c r="D54" s="73">
        <v>11</v>
      </c>
      <c r="E54" s="86" t="str">
        <f>+'[1]ACUM-MAYO'!A71</f>
        <v>AFIRMATIVO PARCIAL POR INEXISTENCIA</v>
      </c>
      <c r="F54" s="89"/>
      <c r="G54" s="90"/>
      <c r="H54" s="90"/>
      <c r="I54" s="91"/>
      <c r="J54" s="236">
        <v>1</v>
      </c>
      <c r="K54" s="237"/>
      <c r="L54" s="238"/>
      <c r="M54" s="77">
        <f>+$J54/J61</f>
        <v>0.1111111111111111</v>
      </c>
      <c r="N54" s="5"/>
      <c r="O54" s="5"/>
      <c r="P54" s="5"/>
      <c r="Q54" s="1"/>
    </row>
    <row r="55" spans="1:17" ht="16.5" thickBot="1">
      <c r="A55" s="1"/>
      <c r="C55" s="5"/>
      <c r="D55" s="73">
        <v>12</v>
      </c>
      <c r="E55" s="86" t="str">
        <f>+'[1]ACUM-MAYO'!A72</f>
        <v>AFIRMATIVO PARCIAL POR RESERVA</v>
      </c>
      <c r="F55" s="87"/>
      <c r="G55" s="87"/>
      <c r="H55" s="87"/>
      <c r="I55" s="88"/>
      <c r="J55" s="236">
        <v>0</v>
      </c>
      <c r="K55" s="237"/>
      <c r="L55" s="238"/>
      <c r="M55" s="77">
        <f>+$J55/J61</f>
        <v>0</v>
      </c>
      <c r="N55" s="5"/>
      <c r="O55" s="5"/>
      <c r="P55" s="5"/>
      <c r="Q55" s="1"/>
    </row>
    <row r="56" spans="1:17" ht="16.5" thickBot="1">
      <c r="A56" s="1"/>
      <c r="C56" s="5"/>
      <c r="D56" s="73">
        <v>13</v>
      </c>
      <c r="E56" s="86" t="str">
        <f>+'[1]ACUM-MAYO'!A73</f>
        <v>AFIRMATIVO PARCIAL POR RESERVA Y CONFIDENCIALIDAD</v>
      </c>
      <c r="F56" s="87"/>
      <c r="G56" s="87"/>
      <c r="H56" s="87"/>
      <c r="I56" s="88"/>
      <c r="J56" s="236">
        <v>0</v>
      </c>
      <c r="K56" s="237"/>
      <c r="L56" s="238"/>
      <c r="M56" s="77">
        <f>+$J56/J61</f>
        <v>0</v>
      </c>
      <c r="N56" s="5"/>
      <c r="O56" s="5"/>
      <c r="P56" s="5"/>
      <c r="Q56" s="1"/>
    </row>
    <row r="57" spans="1:17" ht="16.5" thickBot="1">
      <c r="A57" s="1"/>
      <c r="C57" s="5"/>
      <c r="D57" s="73">
        <v>14</v>
      </c>
      <c r="E57" s="86" t="str">
        <f>+'[1]ACUM-MAYO'!A74</f>
        <v>AFIRMATIVO PARCIAL POR RESERVA E INEXISTENCIA</v>
      </c>
      <c r="F57" s="87"/>
      <c r="G57" s="87"/>
      <c r="H57" s="87"/>
      <c r="I57" s="88"/>
      <c r="J57" s="236">
        <v>0</v>
      </c>
      <c r="K57" s="237"/>
      <c r="L57" s="238"/>
      <c r="M57" s="77">
        <f>+$J57/J61</f>
        <v>0</v>
      </c>
      <c r="N57" s="5"/>
      <c r="O57" s="5"/>
      <c r="P57" s="5"/>
      <c r="Q57" s="1"/>
    </row>
    <row r="58" spans="1:17" ht="16.5" thickBot="1">
      <c r="A58" s="1"/>
      <c r="C58" s="5"/>
      <c r="D58" s="73">
        <v>15</v>
      </c>
      <c r="E58" s="86" t="str">
        <f>+'[1]ACUM-MAYO'!A75</f>
        <v>NEGATIVA  POR RESERVA</v>
      </c>
      <c r="F58" s="87"/>
      <c r="G58" s="87"/>
      <c r="H58" s="87"/>
      <c r="I58" s="88"/>
      <c r="J58" s="236">
        <v>0</v>
      </c>
      <c r="K58" s="237"/>
      <c r="L58" s="238"/>
      <c r="M58" s="77">
        <f>+$J58/J61</f>
        <v>0</v>
      </c>
      <c r="N58" s="5"/>
      <c r="O58" s="5"/>
      <c r="P58" s="5"/>
      <c r="Q58" s="1"/>
    </row>
    <row r="59" spans="1:17" ht="16.5" thickBot="1">
      <c r="A59" s="1"/>
      <c r="C59" s="5"/>
      <c r="D59" s="73">
        <v>16</v>
      </c>
      <c r="E59" s="86" t="str">
        <f>+'[1]ACUM-MAYO'!A76</f>
        <v>PREVENCIÓN ENTRAMITE</v>
      </c>
      <c r="F59" s="87"/>
      <c r="G59" s="87"/>
      <c r="H59" s="87"/>
      <c r="I59" s="88"/>
      <c r="J59" s="236">
        <v>0</v>
      </c>
      <c r="K59" s="237"/>
      <c r="L59" s="238"/>
      <c r="M59" s="77">
        <f>+J59/J61</f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239">
        <f>SUM(J44:J59)</f>
        <v>9</v>
      </c>
      <c r="K61" s="240"/>
      <c r="L61" s="241"/>
      <c r="M61" s="12">
        <f>SUM(M44:M60)</f>
        <v>1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245" t="s">
        <v>11</v>
      </c>
      <c r="E95" s="246"/>
      <c r="F95" s="246"/>
      <c r="G95" s="246"/>
      <c r="H95" s="246"/>
      <c r="I95" s="246"/>
      <c r="J95" s="247"/>
      <c r="K95" s="123"/>
      <c r="L95" s="123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10">
        <v>1</v>
      </c>
      <c r="E96" s="93" t="s">
        <v>24</v>
      </c>
      <c r="F96" s="94"/>
      <c r="G96" s="95"/>
      <c r="H96" s="95"/>
      <c r="I96" s="96">
        <v>3</v>
      </c>
      <c r="J96" s="97">
        <f>+I96/I102</f>
        <v>0.33333333333333331</v>
      </c>
      <c r="K96" s="54"/>
      <c r="L96" s="54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10">
        <v>2</v>
      </c>
      <c r="E97" s="98" t="s">
        <v>25</v>
      </c>
      <c r="F97" s="99"/>
      <c r="G97" s="95"/>
      <c r="H97" s="95"/>
      <c r="I97" s="100">
        <v>3</v>
      </c>
      <c r="J97" s="97">
        <f>I97/I102</f>
        <v>0.33333333333333331</v>
      </c>
      <c r="K97" s="54"/>
      <c r="L97" s="54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10">
        <v>3</v>
      </c>
      <c r="E98" s="225" t="s">
        <v>29</v>
      </c>
      <c r="F98" s="226"/>
      <c r="G98" s="226"/>
      <c r="H98" s="227"/>
      <c r="I98" s="100">
        <v>3</v>
      </c>
      <c r="J98" s="97">
        <f>+I98/I102</f>
        <v>0.33333333333333331</v>
      </c>
      <c r="K98" s="54"/>
      <c r="L98" s="54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10">
        <v>4</v>
      </c>
      <c r="E99" s="98" t="s">
        <v>26</v>
      </c>
      <c r="F99" s="99"/>
      <c r="G99" s="95"/>
      <c r="H99" s="95"/>
      <c r="I99" s="100">
        <v>0</v>
      </c>
      <c r="J99" s="97">
        <f>I99/I102</f>
        <v>0</v>
      </c>
      <c r="K99" s="54"/>
      <c r="L99" s="54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11">
        <v>5</v>
      </c>
      <c r="E100" s="98" t="s">
        <v>27</v>
      </c>
      <c r="F100" s="99"/>
      <c r="G100" s="95"/>
      <c r="H100" s="95"/>
      <c r="I100" s="96">
        <v>0</v>
      </c>
      <c r="J100" s="101">
        <f>+I100/I102</f>
        <v>0</v>
      </c>
      <c r="K100" s="54"/>
      <c r="L100" s="54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2"/>
      <c r="E101" s="103"/>
      <c r="F101" s="103"/>
      <c r="G101" s="109"/>
      <c r="H101" s="103"/>
      <c r="I101" s="103"/>
      <c r="J101" s="103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4"/>
      <c r="E102" s="104"/>
      <c r="F102" s="104"/>
      <c r="G102" s="105"/>
      <c r="H102" s="106" t="s">
        <v>5</v>
      </c>
      <c r="I102" s="107">
        <f>SUM(I96:I101)</f>
        <v>9</v>
      </c>
      <c r="J102" s="108">
        <f>SUM(J96:J101)</f>
        <v>1</v>
      </c>
      <c r="K102" s="55"/>
      <c r="L102" s="55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248"/>
      <c r="E105" s="248"/>
      <c r="F105" s="248"/>
      <c r="G105" s="248"/>
      <c r="H105" s="248"/>
      <c r="I105" s="248"/>
      <c r="J105" s="248"/>
      <c r="K105" s="123"/>
      <c r="L105" s="123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222" t="s">
        <v>13</v>
      </c>
      <c r="F132" s="223"/>
      <c r="G132" s="223"/>
      <c r="H132" s="223"/>
      <c r="I132" s="223"/>
      <c r="J132" s="224"/>
      <c r="K132" s="123"/>
      <c r="L132" s="123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216" t="s">
        <v>14</v>
      </c>
      <c r="F133" s="217"/>
      <c r="G133" s="217"/>
      <c r="H133" s="217"/>
      <c r="I133" s="218"/>
      <c r="J133" s="20">
        <v>29</v>
      </c>
      <c r="K133" s="56"/>
      <c r="L133" s="56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29</v>
      </c>
      <c r="K134" s="57"/>
      <c r="L134" s="57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222" t="s">
        <v>15</v>
      </c>
      <c r="F137" s="223"/>
      <c r="G137" s="223"/>
      <c r="H137" s="223"/>
      <c r="I137" s="223"/>
      <c r="J137" s="224"/>
      <c r="K137" s="123"/>
      <c r="L137" s="123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216" t="s">
        <v>16</v>
      </c>
      <c r="F138" s="217"/>
      <c r="G138" s="217"/>
      <c r="H138" s="217"/>
      <c r="I138" s="218"/>
      <c r="J138" s="22">
        <v>505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505</v>
      </c>
      <c r="K139" s="57"/>
      <c r="L139" s="57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242" t="s">
        <v>17</v>
      </c>
      <c r="F142" s="243"/>
      <c r="G142" s="243"/>
      <c r="H142" s="243"/>
      <c r="I142" s="243"/>
      <c r="J142" s="244"/>
      <c r="K142" s="58"/>
      <c r="L142" s="58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216" t="s">
        <v>18</v>
      </c>
      <c r="F143" s="217"/>
      <c r="G143" s="217"/>
      <c r="H143" s="217"/>
      <c r="I143" s="218"/>
      <c r="J143" s="22">
        <v>0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7"/>
      <c r="L144" s="57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242" t="s">
        <v>45</v>
      </c>
      <c r="F147" s="243"/>
      <c r="G147" s="243"/>
      <c r="H147" s="243"/>
      <c r="I147" s="243"/>
      <c r="J147" s="244"/>
      <c r="K147" s="58"/>
      <c r="L147" s="58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216" t="s">
        <v>19</v>
      </c>
      <c r="F148" s="217"/>
      <c r="G148" s="217"/>
      <c r="H148" s="217"/>
      <c r="I148" s="218"/>
      <c r="J148" s="131">
        <v>1</v>
      </c>
      <c r="K148" s="36"/>
      <c r="L148" s="36"/>
      <c r="M148" s="5"/>
      <c r="N148" s="5"/>
      <c r="O148" s="5"/>
      <c r="P148" s="5"/>
      <c r="Q148" s="1"/>
    </row>
    <row r="149" spans="1:17" ht="15.75" thickBot="1">
      <c r="A149" s="1"/>
      <c r="C149" s="5"/>
      <c r="D149" s="5"/>
      <c r="E149" s="262" t="s">
        <v>44</v>
      </c>
      <c r="F149" s="263"/>
      <c r="G149" s="263"/>
      <c r="H149" s="263"/>
      <c r="I149" s="264"/>
      <c r="J149" s="132">
        <v>2</v>
      </c>
      <c r="K149" s="36"/>
      <c r="L149" s="36"/>
      <c r="M149" s="5"/>
      <c r="N149" s="5"/>
      <c r="O149" s="5"/>
      <c r="P149" s="5"/>
      <c r="Q149" s="1"/>
    </row>
    <row r="150" spans="1:17" ht="16.5" thickBot="1">
      <c r="A150" s="1"/>
      <c r="C150" s="5"/>
      <c r="D150" s="5"/>
      <c r="E150" s="23"/>
      <c r="F150" s="23"/>
      <c r="G150" s="23"/>
      <c r="H150" s="23"/>
      <c r="I150" s="21" t="s">
        <v>5</v>
      </c>
      <c r="J150" s="130">
        <v>3</v>
      </c>
      <c r="K150" s="57"/>
      <c r="L150" s="57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>
      <c r="A155" s="1"/>
      <c r="C155" s="5"/>
      <c r="D155" s="222" t="s">
        <v>20</v>
      </c>
      <c r="E155" s="223"/>
      <c r="F155" s="223"/>
      <c r="G155" s="223"/>
      <c r="H155" s="223"/>
      <c r="I155" s="223"/>
      <c r="J155" s="224"/>
      <c r="K155" s="123"/>
      <c r="L155" s="123"/>
      <c r="M155" s="5"/>
      <c r="N155" s="5"/>
      <c r="O155" s="5"/>
      <c r="P155" s="5"/>
      <c r="Q155" s="1"/>
    </row>
    <row r="156" spans="1:17" ht="15.75" thickBot="1">
      <c r="A156" s="1"/>
      <c r="C156" s="5"/>
      <c r="D156" s="24">
        <v>1</v>
      </c>
      <c r="E156" s="219" t="str">
        <f>+'[1]ACUM-MAYO'!A162</f>
        <v>ORDINARIA</v>
      </c>
      <c r="F156" s="220"/>
      <c r="G156" s="220"/>
      <c r="H156" s="221"/>
      <c r="I156" s="52">
        <v>7</v>
      </c>
      <c r="J156" s="25">
        <f>I156/I161</f>
        <v>1</v>
      </c>
      <c r="K156" s="59"/>
      <c r="L156" s="59"/>
      <c r="M156" s="5"/>
      <c r="N156" s="5"/>
      <c r="O156" s="5"/>
      <c r="P156" s="5"/>
      <c r="Q156" s="1"/>
    </row>
    <row r="157" spans="1:17" ht="19.5" customHeight="1" thickBot="1">
      <c r="A157" s="1"/>
      <c r="C157" s="5"/>
      <c r="D157" s="24">
        <v>2</v>
      </c>
      <c r="E157" s="219" t="str">
        <f>+'[1]ACUM-MAYO'!A163</f>
        <v>FUNDAMENTAL</v>
      </c>
      <c r="F157" s="220"/>
      <c r="G157" s="220"/>
      <c r="H157" s="221"/>
      <c r="I157" s="52">
        <v>0</v>
      </c>
      <c r="J157" s="26">
        <f>I157/I161</f>
        <v>0</v>
      </c>
      <c r="K157" s="59"/>
      <c r="L157" s="59"/>
      <c r="M157" s="5"/>
      <c r="N157" s="5"/>
      <c r="O157" s="5"/>
      <c r="P157" s="5"/>
      <c r="Q157" s="1"/>
    </row>
    <row r="158" spans="1:17" ht="15.75" thickBot="1">
      <c r="A158" s="1"/>
      <c r="C158" s="5"/>
      <c r="D158" s="122">
        <v>4</v>
      </c>
      <c r="E158" s="219" t="str">
        <f>+'[1]ACUM-MAYO'!A165</f>
        <v>RESERVADA</v>
      </c>
      <c r="F158" s="220"/>
      <c r="G158" s="220"/>
      <c r="H158" s="221"/>
      <c r="I158" s="52">
        <v>0</v>
      </c>
      <c r="J158" s="26">
        <f>I158/I161</f>
        <v>0</v>
      </c>
      <c r="K158" s="59"/>
      <c r="L158" s="59"/>
      <c r="M158" s="5"/>
      <c r="N158" s="5"/>
      <c r="O158" s="5"/>
      <c r="P158" s="5"/>
      <c r="Q158" s="1"/>
    </row>
    <row r="159" spans="1:17" ht="15.75" thickBot="1">
      <c r="A159" s="1"/>
      <c r="C159" s="5"/>
      <c r="D159" s="24">
        <v>3</v>
      </c>
      <c r="E159" s="219" t="s">
        <v>28</v>
      </c>
      <c r="F159" s="220"/>
      <c r="G159" s="220"/>
      <c r="H159" s="221"/>
      <c r="I159" s="52">
        <v>0</v>
      </c>
      <c r="J159" s="28">
        <f>I159/I161</f>
        <v>0</v>
      </c>
      <c r="K159" s="59"/>
      <c r="L159" s="59"/>
      <c r="M159" s="5"/>
      <c r="N159" s="5"/>
      <c r="O159" s="5"/>
      <c r="P159" s="5"/>
      <c r="Q159" s="1"/>
    </row>
    <row r="160" spans="1:17" ht="15.75" thickBot="1">
      <c r="A160" s="1"/>
      <c r="C160" s="5"/>
      <c r="D160" s="5"/>
      <c r="E160" s="5"/>
      <c r="F160" s="5"/>
      <c r="G160" s="5"/>
      <c r="H160" s="5"/>
      <c r="I160" s="29"/>
      <c r="J160" s="30"/>
      <c r="K160" s="30"/>
      <c r="L160" s="30"/>
      <c r="M160" s="5"/>
      <c r="N160" s="5"/>
      <c r="O160" s="5"/>
      <c r="P160" s="5"/>
      <c r="Q160" s="1"/>
    </row>
    <row r="161" spans="1:17" ht="16.5" thickBot="1">
      <c r="A161" s="1"/>
      <c r="C161" s="5"/>
      <c r="D161" s="15"/>
      <c r="E161" s="31"/>
      <c r="F161" s="31"/>
      <c r="G161" s="31"/>
      <c r="H161" s="53" t="s">
        <v>5</v>
      </c>
      <c r="I161" s="11">
        <f>SUM(I156:I160)</f>
        <v>7</v>
      </c>
      <c r="J161" s="32">
        <f>SUM(J156:J159)</f>
        <v>1</v>
      </c>
      <c r="K161" s="60"/>
      <c r="L161" s="60"/>
      <c r="M161" s="5"/>
      <c r="N161" s="5"/>
      <c r="O161" s="5"/>
      <c r="P161" s="5"/>
      <c r="Q161" s="1"/>
    </row>
    <row r="162" spans="1:17">
      <c r="A162" s="1"/>
      <c r="C162" s="5"/>
      <c r="D162" s="5"/>
      <c r="E162" s="5"/>
      <c r="F162" s="5"/>
      <c r="G162" s="5"/>
      <c r="H162" s="33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>
      <c r="A163" s="14"/>
      <c r="B163" s="15"/>
      <c r="C163" s="15"/>
      <c r="D163" s="5"/>
      <c r="E163" s="5"/>
      <c r="F163" s="5"/>
      <c r="G163" s="5"/>
      <c r="H163" s="33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>
      <c r="A184" s="1"/>
      <c r="C184" s="5"/>
      <c r="D184" s="222" t="s">
        <v>21</v>
      </c>
      <c r="E184" s="223"/>
      <c r="F184" s="223"/>
      <c r="G184" s="223"/>
      <c r="H184" s="223"/>
      <c r="I184" s="223"/>
      <c r="J184" s="224"/>
      <c r="K184" s="123"/>
      <c r="L184" s="123"/>
      <c r="M184" s="5"/>
      <c r="N184" s="5"/>
      <c r="O184" s="5"/>
      <c r="P184" s="5"/>
      <c r="Q184" s="1"/>
    </row>
    <row r="185" spans="1:17" ht="15.75" thickBot="1">
      <c r="A185" s="1"/>
      <c r="C185" s="5"/>
      <c r="D185" s="24">
        <v>1</v>
      </c>
      <c r="E185" s="219" t="str">
        <f>+'[1]ACUM-MAYO'!A173</f>
        <v>ECONOMICA ADMINISTRATIVA</v>
      </c>
      <c r="F185" s="220"/>
      <c r="G185" s="220"/>
      <c r="H185" s="221"/>
      <c r="I185" s="52">
        <v>8</v>
      </c>
      <c r="J185" s="34">
        <f>I185/I190</f>
        <v>0.88888888888888884</v>
      </c>
      <c r="K185" s="54"/>
      <c r="L185" s="54"/>
      <c r="M185" s="5"/>
      <c r="N185" s="5"/>
      <c r="O185" s="5"/>
      <c r="P185" s="5"/>
      <c r="Q185" s="1"/>
    </row>
    <row r="186" spans="1:17" ht="19.5" customHeight="1" thickBot="1">
      <c r="A186" s="1"/>
      <c r="C186" s="5"/>
      <c r="D186" s="24">
        <v>2</v>
      </c>
      <c r="E186" s="219" t="str">
        <f>+'[1]ACUM-MAYO'!A174</f>
        <v>TRAMITE</v>
      </c>
      <c r="F186" s="220"/>
      <c r="G186" s="220"/>
      <c r="H186" s="221"/>
      <c r="I186" s="52">
        <v>1</v>
      </c>
      <c r="J186" s="17">
        <f>I186/I190</f>
        <v>0.1111111111111111</v>
      </c>
      <c r="K186" s="54"/>
      <c r="L186" s="54"/>
      <c r="M186" s="5"/>
      <c r="N186" s="5"/>
      <c r="O186" s="5"/>
      <c r="P186" s="5"/>
      <c r="Q186" s="1"/>
    </row>
    <row r="187" spans="1:17" ht="15.75" customHeight="1" thickBot="1">
      <c r="A187" s="1"/>
      <c r="C187" s="5"/>
      <c r="D187" s="24">
        <v>3</v>
      </c>
      <c r="E187" s="219" t="str">
        <f>+'[1]ACUM-MAYO'!A175</f>
        <v>SERV. PUB.</v>
      </c>
      <c r="F187" s="220"/>
      <c r="G187" s="220"/>
      <c r="H187" s="221"/>
      <c r="I187" s="52">
        <v>0</v>
      </c>
      <c r="J187" s="17">
        <f>I187/I190</f>
        <v>0</v>
      </c>
      <c r="K187" s="54"/>
      <c r="L187" s="54"/>
      <c r="M187" s="5"/>
      <c r="N187" s="5"/>
      <c r="O187" s="5"/>
      <c r="P187" s="5"/>
      <c r="Q187" s="1"/>
    </row>
    <row r="188" spans="1:17" ht="15.75" thickBot="1">
      <c r="A188" s="1"/>
      <c r="C188" s="5"/>
      <c r="D188" s="24">
        <v>4</v>
      </c>
      <c r="E188" s="219" t="str">
        <f>+'[1]ACUM-MAYO'!A176</f>
        <v>LEGAL</v>
      </c>
      <c r="F188" s="220"/>
      <c r="G188" s="220"/>
      <c r="H188" s="221"/>
      <c r="I188" s="52">
        <v>0</v>
      </c>
      <c r="J188" s="35">
        <f>I188/I190</f>
        <v>0</v>
      </c>
      <c r="K188" s="54"/>
      <c r="L188" s="54"/>
      <c r="M188" s="5"/>
      <c r="N188" s="5"/>
      <c r="O188" s="5"/>
      <c r="P188" s="5"/>
      <c r="Q188" s="1"/>
    </row>
    <row r="189" spans="1:17" ht="15.75" customHeight="1" thickBot="1">
      <c r="A189" s="1"/>
      <c r="C189" s="5"/>
      <c r="D189" s="36"/>
      <c r="E189" s="37"/>
      <c r="F189" s="37"/>
      <c r="G189" s="37"/>
      <c r="H189" s="37"/>
      <c r="I189" s="37"/>
      <c r="J189" s="37"/>
      <c r="K189" s="37"/>
      <c r="L189" s="37"/>
      <c r="M189" s="5"/>
      <c r="N189" s="5"/>
      <c r="O189" s="5"/>
      <c r="P189" s="5"/>
      <c r="Q189" s="1"/>
    </row>
    <row r="190" spans="1:17" ht="16.5" thickBot="1">
      <c r="A190" s="1"/>
      <c r="C190" s="5"/>
      <c r="D190" s="15"/>
      <c r="E190" s="15"/>
      <c r="F190" s="15"/>
      <c r="G190" s="15"/>
      <c r="H190" s="18" t="s">
        <v>5</v>
      </c>
      <c r="I190" s="11">
        <f>SUM(I185:I188)</f>
        <v>9</v>
      </c>
      <c r="J190" s="19">
        <f>SUM(J185:J188)</f>
        <v>1</v>
      </c>
      <c r="K190" s="55"/>
      <c r="L190" s="55"/>
      <c r="M190" s="5"/>
      <c r="N190" s="5"/>
      <c r="O190" s="5"/>
      <c r="P190" s="5"/>
      <c r="Q190" s="1"/>
    </row>
    <row r="191" spans="1:17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7"/>
      <c r="N191" s="5"/>
      <c r="O191" s="5"/>
      <c r="P191" s="5"/>
      <c r="Q191" s="1"/>
    </row>
    <row r="192" spans="1:17" s="16" customFormat="1" ht="15.7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>
      <c r="A210" s="1"/>
      <c r="C210" s="5"/>
      <c r="D210" s="37"/>
      <c r="E210" s="37"/>
      <c r="F210" s="37"/>
      <c r="G210" s="38"/>
      <c r="H210" s="33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>
      <c r="A211" s="1"/>
      <c r="C211" s="5"/>
      <c r="D211" s="222" t="s">
        <v>22</v>
      </c>
      <c r="E211" s="223"/>
      <c r="F211" s="223"/>
      <c r="G211" s="223"/>
      <c r="H211" s="223"/>
      <c r="I211" s="223"/>
      <c r="J211" s="224"/>
      <c r="K211" s="123"/>
      <c r="L211" s="123"/>
      <c r="M211" s="5"/>
      <c r="N211" s="5"/>
      <c r="O211" s="5"/>
      <c r="P211" s="5"/>
      <c r="Q211" s="1"/>
    </row>
    <row r="212" spans="1:17" ht="15.75" thickBot="1">
      <c r="A212" s="1"/>
      <c r="C212" s="5"/>
      <c r="D212" s="24">
        <v>1</v>
      </c>
      <c r="E212" s="39" t="str">
        <f>+'[1]ACUM-MAYO'!A186</f>
        <v>INFOMEX</v>
      </c>
      <c r="F212" s="40"/>
      <c r="G212" s="40"/>
      <c r="H212" s="41"/>
      <c r="I212" s="52">
        <v>2</v>
      </c>
      <c r="J212" s="34">
        <f>I212/I217</f>
        <v>0.22222222222222221</v>
      </c>
      <c r="K212" s="54"/>
      <c r="L212" s="54"/>
      <c r="M212" s="5"/>
      <c r="N212" s="5"/>
      <c r="O212" s="5"/>
      <c r="P212" s="5"/>
      <c r="Q212" s="1"/>
    </row>
    <row r="213" spans="1:17" ht="19.5" customHeight="1" thickBot="1">
      <c r="A213" s="1"/>
      <c r="C213" s="5"/>
      <c r="D213" s="24">
        <v>2</v>
      </c>
      <c r="E213" s="39" t="str">
        <f>+'[1]ACUM-MAYO'!A187</f>
        <v>CORREO ELECTRONICO</v>
      </c>
      <c r="F213" s="40"/>
      <c r="G213" s="40"/>
      <c r="H213" s="41"/>
      <c r="I213" s="52">
        <v>5</v>
      </c>
      <c r="J213" s="34">
        <f>I213/I217</f>
        <v>0.55555555555555558</v>
      </c>
      <c r="K213" s="54"/>
      <c r="L213" s="54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3</v>
      </c>
      <c r="E214" s="39" t="str">
        <f>+'[1]ACUM-MAYO'!A188</f>
        <v>NOTIFICACIÓN PERSONAL</v>
      </c>
      <c r="F214" s="40"/>
      <c r="G214" s="40"/>
      <c r="H214" s="41"/>
      <c r="I214" s="52">
        <v>2</v>
      </c>
      <c r="J214" s="34">
        <f>I214/I217</f>
        <v>0.22222222222222221</v>
      </c>
      <c r="K214" s="54"/>
      <c r="L214" s="54"/>
      <c r="M214" s="5"/>
      <c r="N214" s="5"/>
      <c r="O214" s="5"/>
      <c r="P214" s="5"/>
      <c r="Q214" s="1"/>
    </row>
    <row r="215" spans="1:17" ht="15.75" customHeight="1" thickBot="1">
      <c r="A215" s="1"/>
      <c r="C215" s="5"/>
      <c r="D215" s="24">
        <v>4</v>
      </c>
      <c r="E215" s="39" t="str">
        <f>+'[1]ACUM-MAYO'!A189</f>
        <v>LISTAS</v>
      </c>
      <c r="F215" s="40"/>
      <c r="G215" s="118"/>
      <c r="H215" s="119"/>
      <c r="I215" s="52">
        <v>0</v>
      </c>
      <c r="J215" s="34">
        <f>I215/I217</f>
        <v>0</v>
      </c>
      <c r="K215" s="54"/>
      <c r="L215" s="54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2"/>
      <c r="O216" s="5"/>
      <c r="P216" s="5"/>
      <c r="Q216" s="1"/>
    </row>
    <row r="217" spans="1:17" ht="15.75" customHeight="1" thickBot="1">
      <c r="A217" s="1"/>
      <c r="C217" s="5"/>
      <c r="D217" s="15"/>
      <c r="E217" s="31"/>
      <c r="F217" s="31"/>
      <c r="G217" s="31"/>
      <c r="H217" s="18" t="s">
        <v>5</v>
      </c>
      <c r="I217" s="11">
        <f>SUM(I212:I216)</f>
        <v>9</v>
      </c>
      <c r="J217" s="19">
        <f>SUM(J212:J216)</f>
        <v>1</v>
      </c>
      <c r="K217" s="55"/>
      <c r="L217" s="55"/>
      <c r="M217" s="5"/>
      <c r="N217" s="5"/>
      <c r="O217" s="5"/>
      <c r="P217" s="5"/>
      <c r="Q217" s="1"/>
    </row>
    <row r="218" spans="1:17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>
      <c r="A238" s="1"/>
      <c r="C238" s="5"/>
      <c r="D238" s="242" t="s">
        <v>32</v>
      </c>
      <c r="E238" s="261"/>
      <c r="F238" s="261"/>
      <c r="G238" s="244"/>
      <c r="H238" s="62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>
      <c r="A239" s="1"/>
      <c r="C239" s="5"/>
      <c r="D239" s="10">
        <v>1</v>
      </c>
      <c r="E239" s="257" t="s">
        <v>33</v>
      </c>
      <c r="F239" s="258"/>
      <c r="G239" s="66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>
      <c r="A240" s="1"/>
      <c r="C240" s="45"/>
      <c r="D240" s="10">
        <v>2</v>
      </c>
      <c r="E240" s="257" t="s">
        <v>34</v>
      </c>
      <c r="F240" s="258"/>
      <c r="G240" s="63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>
      <c r="A241" s="1"/>
      <c r="C241" s="46"/>
      <c r="D241" s="10">
        <v>3</v>
      </c>
      <c r="E241" s="257" t="s">
        <v>35</v>
      </c>
      <c r="F241" s="258"/>
      <c r="G241" s="63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10">
        <v>4</v>
      </c>
      <c r="E242" s="257" t="s">
        <v>36</v>
      </c>
      <c r="F242" s="258"/>
      <c r="G242" s="63">
        <v>0</v>
      </c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C243" s="46"/>
      <c r="D243" s="10">
        <v>4</v>
      </c>
      <c r="E243" s="257" t="s">
        <v>37</v>
      </c>
      <c r="F243" s="258"/>
      <c r="G243" s="63">
        <v>2</v>
      </c>
      <c r="H243" s="5"/>
      <c r="I243" s="5"/>
      <c r="J243" s="5"/>
      <c r="K243" s="5"/>
      <c r="L243" s="5"/>
      <c r="M243" s="5"/>
      <c r="N243" s="5"/>
      <c r="O243" s="5"/>
      <c r="P243" s="1"/>
      <c r="Q243" s="48"/>
    </row>
    <row r="244" spans="1:17" ht="15.75" customHeight="1" thickBot="1">
      <c r="A244" s="1"/>
      <c r="C244" s="46"/>
      <c r="D244" s="10">
        <v>5</v>
      </c>
      <c r="E244" s="257" t="s">
        <v>38</v>
      </c>
      <c r="F244" s="258"/>
      <c r="G244" s="63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 thickBot="1">
      <c r="A245" s="1"/>
      <c r="C245" s="46"/>
      <c r="D245" s="10">
        <v>6</v>
      </c>
      <c r="E245" s="257" t="s">
        <v>39</v>
      </c>
      <c r="F245" s="258"/>
      <c r="G245" s="63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8"/>
    </row>
    <row r="246" spans="1:17" ht="15.75" customHeight="1" thickBot="1">
      <c r="A246" s="1"/>
      <c r="C246" s="46"/>
      <c r="D246" s="10">
        <v>7</v>
      </c>
      <c r="E246" s="257" t="s">
        <v>40</v>
      </c>
      <c r="F246" s="258"/>
      <c r="G246" s="63">
        <v>6</v>
      </c>
      <c r="H246" s="5"/>
      <c r="I246" s="256"/>
      <c r="J246" s="256"/>
      <c r="K246" s="120"/>
      <c r="L246" s="120"/>
      <c r="M246" s="5"/>
      <c r="N246" s="5"/>
      <c r="O246" s="5"/>
      <c r="P246" s="1"/>
      <c r="Q246" s="48"/>
    </row>
    <row r="247" spans="1:17" ht="15.75" customHeight="1" thickBot="1">
      <c r="A247" s="1"/>
      <c r="D247" s="10">
        <v>8</v>
      </c>
      <c r="E247" s="259" t="s">
        <v>41</v>
      </c>
      <c r="F247" s="260"/>
      <c r="G247" s="64">
        <v>0</v>
      </c>
      <c r="P247" s="1"/>
      <c r="Q247" s="48"/>
    </row>
    <row r="248" spans="1:17" ht="15.75" customHeight="1" thickBot="1">
      <c r="A248" s="1"/>
      <c r="C248" s="46"/>
      <c r="D248" s="5"/>
      <c r="E248" s="252" t="s">
        <v>5</v>
      </c>
      <c r="F248" s="253"/>
      <c r="G248" s="65">
        <f>SUM(G239:G247)</f>
        <v>9</v>
      </c>
      <c r="H248" s="5"/>
      <c r="I248" s="5"/>
      <c r="J248" s="5"/>
      <c r="K248" s="5"/>
      <c r="L248" s="5"/>
      <c r="M248" s="5"/>
      <c r="N248" s="5"/>
      <c r="O248" s="5"/>
      <c r="P248" s="1"/>
      <c r="Q248" s="48"/>
    </row>
    <row r="249" spans="1:17" ht="15.75" customHeight="1" thickBot="1">
      <c r="A249" s="1"/>
      <c r="C249" s="4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1"/>
      <c r="Q249" s="48"/>
    </row>
    <row r="250" spans="1:17" ht="15.75" customHeight="1" thickBot="1">
      <c r="A250" s="1"/>
      <c r="B250" s="254" t="s">
        <v>23</v>
      </c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1"/>
      <c r="Q250" s="48"/>
    </row>
    <row r="251" spans="1:17" ht="15.75" customHeight="1">
      <c r="A251" s="1"/>
      <c r="C251" s="4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>
      <c r="A252" s="1"/>
      <c r="C252" s="4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>
      <c r="A253" s="1"/>
      <c r="C253" s="4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>
      <c r="A254" s="1"/>
      <c r="C254" s="46"/>
      <c r="D254" s="5"/>
      <c r="E254" s="5"/>
      <c r="F254" s="5"/>
      <c r="G254" s="5"/>
      <c r="H254" s="16"/>
      <c r="I254" s="15"/>
      <c r="J254" s="15"/>
      <c r="K254" s="15"/>
      <c r="L254" s="15"/>
      <c r="M254" s="5"/>
      <c r="N254" s="5"/>
      <c r="O254" s="5"/>
      <c r="P254" s="1"/>
      <c r="Q254" s="48"/>
    </row>
    <row r="255" spans="1:17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s="16" customFormat="1" ht="15.75">
      <c r="A256" s="14"/>
      <c r="B256" s="15"/>
      <c r="C256" s="15"/>
      <c r="D256" s="5"/>
      <c r="E256" s="5"/>
      <c r="F256" s="5"/>
      <c r="G256" s="5"/>
      <c r="H256" s="5"/>
      <c r="I256" s="5"/>
      <c r="J256" s="5"/>
      <c r="K256" s="5"/>
      <c r="L256" s="5"/>
      <c r="M256" s="15"/>
      <c r="N256" s="15"/>
      <c r="O256" s="15"/>
      <c r="P256" s="15"/>
      <c r="Q256" s="14"/>
    </row>
    <row r="257" spans="1:17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ht="15.75" thickBot="1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ht="24" customHeight="1" thickBot="1">
      <c r="A259" s="1"/>
      <c r="P259" s="49"/>
      <c r="Q259" s="47"/>
    </row>
    <row r="260" spans="1:17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>
      <c r="A262" s="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>
      <c r="A268" s="1"/>
      <c r="C268" s="5"/>
      <c r="D268" s="1"/>
      <c r="E268" s="1"/>
      <c r="F268" s="1"/>
      <c r="G268" s="1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>
      <c r="A283" s="1"/>
      <c r="C283" s="5"/>
      <c r="M283" s="5"/>
      <c r="N283" s="5"/>
      <c r="O283" s="5"/>
      <c r="P283" s="5"/>
      <c r="Q283" s="1"/>
    </row>
    <row r="284" spans="1:17">
      <c r="A284" s="1"/>
      <c r="C284" s="5"/>
      <c r="M284" s="5"/>
      <c r="N284" s="5"/>
      <c r="O284" s="5"/>
      <c r="P284" s="5"/>
      <c r="Q284" s="1"/>
    </row>
    <row r="285" spans="1:17">
      <c r="A285" s="1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1"/>
      <c r="Q285" s="1"/>
    </row>
    <row r="286" spans="1:17">
      <c r="A286" s="48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Q286" s="48"/>
    </row>
    <row r="287" spans="1:17">
      <c r="A287" s="48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Q287" s="48"/>
    </row>
    <row r="288" spans="1:17">
      <c r="A288" s="48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48"/>
    </row>
    <row r="289" spans="1:17">
      <c r="A289" s="48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8"/>
    </row>
    <row r="290" spans="1:17">
      <c r="A290" s="48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8"/>
    </row>
    <row r="291" spans="1:17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</row>
    <row r="292" spans="1:17">
      <c r="A292" s="67"/>
      <c r="B292" s="67"/>
      <c r="C292" s="67"/>
    </row>
    <row r="293" spans="1:17">
      <c r="A293" s="67"/>
      <c r="B293" s="67"/>
      <c r="C293" s="67"/>
    </row>
    <row r="294" spans="1:17">
      <c r="A294" s="67"/>
      <c r="B294" s="67"/>
      <c r="C294" s="67"/>
    </row>
    <row r="295" spans="1:17">
      <c r="A295" s="67"/>
      <c r="B295" s="67"/>
      <c r="C295" s="67"/>
    </row>
    <row r="296" spans="1:17">
      <c r="A296" s="67"/>
      <c r="B296" s="67"/>
      <c r="C296" s="67"/>
    </row>
    <row r="297" spans="1:17">
      <c r="A297" s="67"/>
      <c r="B297" s="67"/>
      <c r="C297" s="67"/>
    </row>
    <row r="298" spans="1:17">
      <c r="A298" s="67"/>
      <c r="B298" s="67"/>
      <c r="C298" s="67"/>
    </row>
  </sheetData>
  <mergeCells count="58">
    <mergeCell ref="E247:F247"/>
    <mergeCell ref="E248:F248"/>
    <mergeCell ref="B250:O250"/>
    <mergeCell ref="E149:I149"/>
    <mergeCell ref="E242:F242"/>
    <mergeCell ref="E243:F243"/>
    <mergeCell ref="E244:F244"/>
    <mergeCell ref="E245:F245"/>
    <mergeCell ref="E246:F246"/>
    <mergeCell ref="I246:J246"/>
    <mergeCell ref="E188:H188"/>
    <mergeCell ref="D211:J211"/>
    <mergeCell ref="D238:G238"/>
    <mergeCell ref="E239:F239"/>
    <mergeCell ref="E240:F240"/>
    <mergeCell ref="E241:F241"/>
    <mergeCell ref="E187:H187"/>
    <mergeCell ref="E143:I143"/>
    <mergeCell ref="E148:I148"/>
    <mergeCell ref="D155:J155"/>
    <mergeCell ref="E156:H156"/>
    <mergeCell ref="E157:H157"/>
    <mergeCell ref="E147:J147"/>
    <mergeCell ref="E158:H158"/>
    <mergeCell ref="E159:H159"/>
    <mergeCell ref="D184:J184"/>
    <mergeCell ref="E185:H185"/>
    <mergeCell ref="E186:H186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99"/>
  <sheetViews>
    <sheetView zoomScale="86" zoomScaleNormal="86" workbookViewId="0">
      <selection activeCell="C20" sqref="C20:F20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228" t="s">
        <v>48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3"/>
      <c r="Q13" s="1"/>
    </row>
    <row r="14" spans="1:17" ht="43.5" customHeight="1" thickBot="1">
      <c r="A14" s="1"/>
      <c r="B14" s="230" t="s">
        <v>47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233" t="s">
        <v>0</v>
      </c>
      <c r="D20" s="234"/>
      <c r="E20" s="234"/>
      <c r="F20" s="235"/>
      <c r="G20" s="68"/>
      <c r="H20" s="233" t="s">
        <v>1</v>
      </c>
      <c r="I20" s="234"/>
      <c r="J20" s="234"/>
      <c r="K20" s="234"/>
      <c r="L20" s="235"/>
      <c r="M20" s="61"/>
      <c r="N20" s="61"/>
      <c r="O20" s="61"/>
      <c r="P20" s="5"/>
      <c r="Q20" s="1"/>
      <c r="R20" s="6"/>
    </row>
    <row r="21" spans="1:18" s="9" customFormat="1" ht="15.75" thickBot="1">
      <c r="A21" s="7"/>
      <c r="B21" s="8"/>
      <c r="C21" s="69" t="s">
        <v>2</v>
      </c>
      <c r="D21" s="70" t="s">
        <v>3</v>
      </c>
      <c r="E21" s="71" t="s">
        <v>4</v>
      </c>
      <c r="F21" s="69" t="s">
        <v>5</v>
      </c>
      <c r="G21" s="72"/>
      <c r="H21" s="71" t="s">
        <v>6</v>
      </c>
      <c r="I21" s="71" t="s">
        <v>7</v>
      </c>
      <c r="J21" s="69" t="s">
        <v>8</v>
      </c>
      <c r="K21" s="69" t="s">
        <v>9</v>
      </c>
      <c r="L21" s="69" t="s">
        <v>5</v>
      </c>
      <c r="M21" s="8"/>
      <c r="N21" s="8"/>
      <c r="O21" s="8"/>
      <c r="P21" s="7"/>
      <c r="Q21" s="7"/>
    </row>
    <row r="22" spans="1:18" ht="16.5" thickBot="1">
      <c r="A22" s="1"/>
      <c r="C22" s="73">
        <v>6</v>
      </c>
      <c r="D22" s="127">
        <v>5</v>
      </c>
      <c r="E22" s="127">
        <v>2</v>
      </c>
      <c r="F22" s="75">
        <v>13</v>
      </c>
      <c r="G22" s="76"/>
      <c r="H22" s="73">
        <v>6</v>
      </c>
      <c r="I22" s="73">
        <v>5</v>
      </c>
      <c r="J22" s="73">
        <v>0</v>
      </c>
      <c r="K22" s="73">
        <v>2</v>
      </c>
      <c r="L22" s="75">
        <f>SUM(H22:K22)</f>
        <v>13</v>
      </c>
      <c r="M22" s="5"/>
      <c r="N22" s="5"/>
      <c r="O22" s="13"/>
      <c r="P22" s="1"/>
      <c r="Q22" s="1"/>
    </row>
    <row r="23" spans="1:18" ht="16.5" thickBot="1">
      <c r="A23" s="1"/>
      <c r="C23" s="77">
        <f>+C22/F22</f>
        <v>0.46153846153846156</v>
      </c>
      <c r="D23" s="78">
        <f>+D22/F22</f>
        <v>0.38461538461538464</v>
      </c>
      <c r="E23" s="79">
        <f>+E22/F22</f>
        <v>0.15384615384615385</v>
      </c>
      <c r="F23" s="80">
        <f>SUM(C23:E23)</f>
        <v>1</v>
      </c>
      <c r="G23" s="76"/>
      <c r="H23" s="77">
        <f>+H22/L22</f>
        <v>0.46153846153846156</v>
      </c>
      <c r="I23" s="77">
        <f>+I22/L22</f>
        <v>0.38461538461538464</v>
      </c>
      <c r="J23" s="77">
        <f>+J22/L22</f>
        <v>0</v>
      </c>
      <c r="K23" s="77">
        <f>+K22/L22</f>
        <v>0.15384615384615385</v>
      </c>
      <c r="L23" s="80">
        <f>SUM(H23:K23)</f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232" t="s">
        <v>10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5"/>
      <c r="O43" s="5"/>
      <c r="P43" s="5"/>
      <c r="Q43" s="1"/>
    </row>
    <row r="44" spans="1:17" ht="16.5" thickBot="1">
      <c r="A44" s="1"/>
      <c r="C44" s="5"/>
      <c r="D44" s="81">
        <v>1</v>
      </c>
      <c r="E44" s="82" t="str">
        <f>+'[1]ACUM-MAYO'!A61</f>
        <v>SE TIENE POR NO PRESENTADA ( NO CUMPLIÓ PREVENCIÓN)</v>
      </c>
      <c r="F44" s="83"/>
      <c r="G44" s="83"/>
      <c r="H44" s="83"/>
      <c r="I44" s="84"/>
      <c r="J44" s="249">
        <v>0</v>
      </c>
      <c r="K44" s="250"/>
      <c r="L44" s="251"/>
      <c r="M44" s="85">
        <f>+$J44/$J61</f>
        <v>0</v>
      </c>
      <c r="N44" s="5"/>
      <c r="O44" s="5"/>
      <c r="P44" s="5"/>
      <c r="Q44" s="1"/>
    </row>
    <row r="45" spans="1:17" ht="16.5" thickBot="1">
      <c r="A45" s="1"/>
      <c r="C45" s="5"/>
      <c r="D45" s="73">
        <v>2</v>
      </c>
      <c r="E45" s="86" t="str">
        <f>+'[1]ACUM-MAYO'!A62</f>
        <v>NO CUMPLIO CON LOS EXTREMOS DEL ARTÍCULO 79 (REQUISITOS)</v>
      </c>
      <c r="F45" s="87"/>
      <c r="G45" s="87"/>
      <c r="H45" s="87"/>
      <c r="I45" s="88"/>
      <c r="J45" s="236">
        <v>0</v>
      </c>
      <c r="K45" s="237"/>
      <c r="L45" s="238"/>
      <c r="M45" s="77">
        <f>+$J45/$J61</f>
        <v>0</v>
      </c>
      <c r="N45" s="5"/>
      <c r="O45" s="5"/>
      <c r="P45" s="5"/>
      <c r="Q45" s="1"/>
    </row>
    <row r="46" spans="1:17" ht="16.5" thickBot="1">
      <c r="A46" s="1"/>
      <c r="C46" s="5"/>
      <c r="D46" s="73">
        <v>3</v>
      </c>
      <c r="E46" s="86" t="str">
        <f>+'[1]ACUM-MAYO'!A63</f>
        <v xml:space="preserve">INCOMPETENCIA </v>
      </c>
      <c r="F46" s="87"/>
      <c r="G46" s="87"/>
      <c r="H46" s="87"/>
      <c r="I46" s="88"/>
      <c r="J46" s="236">
        <v>0</v>
      </c>
      <c r="K46" s="237"/>
      <c r="L46" s="238"/>
      <c r="M46" s="77">
        <f>+$J46/$J61</f>
        <v>0</v>
      </c>
      <c r="N46" s="5"/>
      <c r="O46" s="5"/>
      <c r="P46" s="5"/>
      <c r="Q46" s="1"/>
    </row>
    <row r="47" spans="1:17" ht="16.5" thickBot="1">
      <c r="A47" s="1"/>
      <c r="C47" s="5"/>
      <c r="D47" s="73">
        <v>4</v>
      </c>
      <c r="E47" s="86" t="str">
        <f>+'[1]ACUM-MAYO'!A64</f>
        <v>NEGATIVA POR INEXISTENCIA</v>
      </c>
      <c r="F47" s="87"/>
      <c r="G47" s="87"/>
      <c r="H47" s="87"/>
      <c r="I47" s="88"/>
      <c r="J47" s="236">
        <v>0</v>
      </c>
      <c r="K47" s="237"/>
      <c r="L47" s="238"/>
      <c r="M47" s="77">
        <f>+$J47/$J61</f>
        <v>0</v>
      </c>
      <c r="N47" s="5"/>
      <c r="O47" s="5"/>
      <c r="P47" s="5"/>
      <c r="Q47" s="1"/>
    </row>
    <row r="48" spans="1:17" ht="16.5" thickBot="1">
      <c r="A48" s="1"/>
      <c r="C48" s="5"/>
      <c r="D48" s="73">
        <v>5</v>
      </c>
      <c r="E48" s="86" t="str">
        <f>+'[1]ACUM-MAYO'!A65</f>
        <v>NEGATIVA CONFIDENCIAL E INEXISTENTE</v>
      </c>
      <c r="F48" s="87"/>
      <c r="G48" s="87"/>
      <c r="H48" s="87"/>
      <c r="I48" s="88"/>
      <c r="J48" s="236">
        <v>0</v>
      </c>
      <c r="K48" s="237"/>
      <c r="L48" s="238"/>
      <c r="M48" s="77">
        <f>+$J48/$J61</f>
        <v>0</v>
      </c>
      <c r="N48" s="5"/>
      <c r="O48" s="5"/>
      <c r="P48" s="5"/>
      <c r="Q48" s="1"/>
    </row>
    <row r="49" spans="1:17" ht="16.5" thickBot="1">
      <c r="A49" s="1"/>
      <c r="C49" s="5"/>
      <c r="D49" s="73">
        <v>6</v>
      </c>
      <c r="E49" s="86" t="str">
        <f>+'[1]ACUM-MAYO'!A66</f>
        <v>AFIRMATIVO</v>
      </c>
      <c r="F49" s="87"/>
      <c r="G49" s="87"/>
      <c r="H49" s="87"/>
      <c r="I49" s="88"/>
      <c r="J49" s="236">
        <v>9</v>
      </c>
      <c r="K49" s="237"/>
      <c r="L49" s="238"/>
      <c r="M49" s="77">
        <f>+$J49/J61</f>
        <v>0.69230769230769229</v>
      </c>
      <c r="N49" s="5"/>
      <c r="O49" s="5"/>
      <c r="P49" s="5"/>
      <c r="Q49" s="1"/>
    </row>
    <row r="50" spans="1:17" ht="16.5" thickBot="1">
      <c r="A50" s="1"/>
      <c r="C50" s="5"/>
      <c r="D50" s="73">
        <v>7</v>
      </c>
      <c r="E50" s="86" t="str">
        <f>+'[1]ACUM-MAYO'!A67</f>
        <v xml:space="preserve">AFIRMATIVO PARCIAL POR CONFIDENCIALIDAD </v>
      </c>
      <c r="F50" s="87"/>
      <c r="G50" s="87"/>
      <c r="H50" s="87"/>
      <c r="I50" s="88"/>
      <c r="J50" s="236">
        <v>2</v>
      </c>
      <c r="K50" s="237"/>
      <c r="L50" s="238"/>
      <c r="M50" s="77">
        <f>+$J50/J61</f>
        <v>0.15384615384615385</v>
      </c>
      <c r="N50" s="5"/>
      <c r="O50" s="5"/>
      <c r="P50" s="5"/>
      <c r="Q50" s="1"/>
    </row>
    <row r="51" spans="1:17" ht="16.5" thickBot="1">
      <c r="A51" s="1"/>
      <c r="C51" s="5"/>
      <c r="D51" s="73">
        <v>8</v>
      </c>
      <c r="E51" s="86" t="str">
        <f>+'[1]ACUM-MAYO'!A68</f>
        <v>NEGATIVA POR CONFIDENCIALIDAD Y RESERVADA</v>
      </c>
      <c r="F51" s="89"/>
      <c r="G51" s="90"/>
      <c r="H51" s="90"/>
      <c r="I51" s="91"/>
      <c r="J51" s="236">
        <v>0</v>
      </c>
      <c r="K51" s="237"/>
      <c r="L51" s="238"/>
      <c r="M51" s="77">
        <f>+$J51/J61</f>
        <v>0</v>
      </c>
      <c r="N51" s="5"/>
      <c r="O51" s="5"/>
      <c r="P51" s="5"/>
      <c r="Q51" s="1"/>
    </row>
    <row r="52" spans="1:17" ht="16.5" thickBot="1">
      <c r="A52" s="1"/>
      <c r="C52" s="5"/>
      <c r="D52" s="73">
        <v>9</v>
      </c>
      <c r="E52" s="86" t="str">
        <f>+'[1]ACUM-MAYO'!A69</f>
        <v>AFIRMATIVO PARCIAL POR CONFIDENCIALIDAD E INEXISTENCIA</v>
      </c>
      <c r="F52" s="92"/>
      <c r="G52" s="90"/>
      <c r="H52" s="90"/>
      <c r="I52" s="91"/>
      <c r="J52" s="236">
        <v>0</v>
      </c>
      <c r="K52" s="237"/>
      <c r="L52" s="238"/>
      <c r="M52" s="77">
        <f>+J52/J61</f>
        <v>0</v>
      </c>
      <c r="N52" s="5"/>
      <c r="O52" s="5"/>
      <c r="P52" s="5"/>
      <c r="Q52" s="1"/>
    </row>
    <row r="53" spans="1:17" ht="16.5" thickBot="1">
      <c r="A53" s="1"/>
      <c r="C53" s="5"/>
      <c r="D53" s="73">
        <v>10</v>
      </c>
      <c r="E53" s="86" t="str">
        <f>+'[1]ACUM-MAYO'!A70</f>
        <v>AFIRMATIVO PARCIAL POR CONFIDENCIALIDAD, RESERVA E INEXISTENCIA</v>
      </c>
      <c r="F53" s="89"/>
      <c r="G53" s="90"/>
      <c r="H53" s="90"/>
      <c r="I53" s="91"/>
      <c r="J53" s="236">
        <v>0</v>
      </c>
      <c r="K53" s="237"/>
      <c r="L53" s="238"/>
      <c r="M53" s="77">
        <f>+J53/J61</f>
        <v>0</v>
      </c>
      <c r="N53" s="5"/>
      <c r="O53" s="5"/>
      <c r="P53" s="5"/>
      <c r="Q53" s="1"/>
    </row>
    <row r="54" spans="1:17" ht="16.5" thickBot="1">
      <c r="A54" s="1"/>
      <c r="C54" s="5"/>
      <c r="D54" s="73">
        <v>11</v>
      </c>
      <c r="E54" s="86" t="str">
        <f>+'[1]ACUM-MAYO'!A71</f>
        <v>AFIRMATIVO PARCIAL POR INEXISTENCIA</v>
      </c>
      <c r="F54" s="89"/>
      <c r="G54" s="90"/>
      <c r="H54" s="90"/>
      <c r="I54" s="91"/>
      <c r="J54" s="236">
        <v>2</v>
      </c>
      <c r="K54" s="237"/>
      <c r="L54" s="238"/>
      <c r="M54" s="77">
        <f>+$J54/J61</f>
        <v>0.15384615384615385</v>
      </c>
      <c r="N54" s="5"/>
      <c r="O54" s="5"/>
      <c r="P54" s="5"/>
      <c r="Q54" s="1"/>
    </row>
    <row r="55" spans="1:17" ht="16.5" thickBot="1">
      <c r="A55" s="1"/>
      <c r="C55" s="5"/>
      <c r="D55" s="73">
        <v>12</v>
      </c>
      <c r="E55" s="86" t="str">
        <f>+'[1]ACUM-MAYO'!A72</f>
        <v>AFIRMATIVO PARCIAL POR RESERVA</v>
      </c>
      <c r="F55" s="87"/>
      <c r="G55" s="87"/>
      <c r="H55" s="87"/>
      <c r="I55" s="88"/>
      <c r="J55" s="236">
        <v>0</v>
      </c>
      <c r="K55" s="237"/>
      <c r="L55" s="238"/>
      <c r="M55" s="77">
        <f>+$J55/J61</f>
        <v>0</v>
      </c>
      <c r="N55" s="5"/>
      <c r="O55" s="5"/>
      <c r="P55" s="5"/>
      <c r="Q55" s="1"/>
    </row>
    <row r="56" spans="1:17" ht="16.5" thickBot="1">
      <c r="A56" s="1"/>
      <c r="C56" s="5"/>
      <c r="D56" s="73">
        <v>13</v>
      </c>
      <c r="E56" s="86" t="str">
        <f>+'[1]ACUM-MAYO'!A73</f>
        <v>AFIRMATIVO PARCIAL POR RESERVA Y CONFIDENCIALIDAD</v>
      </c>
      <c r="F56" s="87"/>
      <c r="G56" s="87"/>
      <c r="H56" s="87"/>
      <c r="I56" s="88"/>
      <c r="J56" s="236">
        <v>0</v>
      </c>
      <c r="K56" s="237"/>
      <c r="L56" s="238"/>
      <c r="M56" s="77">
        <f>+$J56/J61</f>
        <v>0</v>
      </c>
      <c r="N56" s="5"/>
      <c r="O56" s="5"/>
      <c r="P56" s="5"/>
      <c r="Q56" s="1"/>
    </row>
    <row r="57" spans="1:17" ht="16.5" thickBot="1">
      <c r="A57" s="1"/>
      <c r="C57" s="5"/>
      <c r="D57" s="73">
        <v>14</v>
      </c>
      <c r="E57" s="86" t="str">
        <f>+'[1]ACUM-MAYO'!A74</f>
        <v>AFIRMATIVO PARCIAL POR RESERVA E INEXISTENCIA</v>
      </c>
      <c r="F57" s="87"/>
      <c r="G57" s="87"/>
      <c r="H57" s="87"/>
      <c r="I57" s="88"/>
      <c r="J57" s="236">
        <v>0</v>
      </c>
      <c r="K57" s="237"/>
      <c r="L57" s="238"/>
      <c r="M57" s="77">
        <f>+$J57/J61</f>
        <v>0</v>
      </c>
      <c r="N57" s="5"/>
      <c r="O57" s="5"/>
      <c r="P57" s="5"/>
      <c r="Q57" s="1"/>
    </row>
    <row r="58" spans="1:17" ht="16.5" thickBot="1">
      <c r="A58" s="1"/>
      <c r="C58" s="5"/>
      <c r="D58" s="73">
        <v>15</v>
      </c>
      <c r="E58" s="86" t="str">
        <f>+'[1]ACUM-MAYO'!A75</f>
        <v>NEGATIVA  POR RESERVA</v>
      </c>
      <c r="F58" s="87"/>
      <c r="G58" s="87"/>
      <c r="H58" s="87"/>
      <c r="I58" s="88"/>
      <c r="J58" s="236">
        <v>0</v>
      </c>
      <c r="K58" s="237"/>
      <c r="L58" s="238"/>
      <c r="M58" s="77">
        <f>+$J58/J61</f>
        <v>0</v>
      </c>
      <c r="N58" s="5"/>
      <c r="O58" s="5"/>
      <c r="P58" s="5"/>
      <c r="Q58" s="1"/>
    </row>
    <row r="59" spans="1:17" ht="16.5" thickBot="1">
      <c r="A59" s="1"/>
      <c r="C59" s="5"/>
      <c r="D59" s="73">
        <v>16</v>
      </c>
      <c r="E59" s="86" t="str">
        <f>+'[1]ACUM-MAYO'!A76</f>
        <v>PREVENCIÓN ENTRAMITE</v>
      </c>
      <c r="F59" s="87"/>
      <c r="G59" s="87"/>
      <c r="H59" s="87"/>
      <c r="I59" s="88"/>
      <c r="J59" s="236">
        <v>0</v>
      </c>
      <c r="K59" s="237"/>
      <c r="L59" s="238"/>
      <c r="M59" s="77">
        <f>+J59/J61</f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239">
        <f>SUM(J44:J59)</f>
        <v>13</v>
      </c>
      <c r="K61" s="240"/>
      <c r="L61" s="241"/>
      <c r="M61" s="12">
        <f>SUM(M44:M60)</f>
        <v>1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245" t="s">
        <v>11</v>
      </c>
      <c r="E95" s="246"/>
      <c r="F95" s="246"/>
      <c r="G95" s="246"/>
      <c r="H95" s="246"/>
      <c r="I95" s="246"/>
      <c r="J95" s="247"/>
      <c r="K95" s="128"/>
      <c r="L95" s="128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10">
        <v>1</v>
      </c>
      <c r="E96" s="93" t="s">
        <v>24</v>
      </c>
      <c r="F96" s="94"/>
      <c r="G96" s="95"/>
      <c r="H96" s="95"/>
      <c r="I96" s="96">
        <v>4</v>
      </c>
      <c r="J96" s="97">
        <f>+I96/I102</f>
        <v>0.30769230769230771</v>
      </c>
      <c r="K96" s="54"/>
      <c r="L96" s="54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10">
        <v>2</v>
      </c>
      <c r="E97" s="98" t="s">
        <v>25</v>
      </c>
      <c r="F97" s="99"/>
      <c r="G97" s="95"/>
      <c r="H97" s="95"/>
      <c r="I97" s="100">
        <v>5</v>
      </c>
      <c r="J97" s="97">
        <f>I97/I102</f>
        <v>0.38461538461538464</v>
      </c>
      <c r="K97" s="54"/>
      <c r="L97" s="54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10">
        <v>3</v>
      </c>
      <c r="E98" s="225" t="s">
        <v>29</v>
      </c>
      <c r="F98" s="226"/>
      <c r="G98" s="226"/>
      <c r="H98" s="227"/>
      <c r="I98" s="100">
        <v>3</v>
      </c>
      <c r="J98" s="97">
        <f>+I98/I102</f>
        <v>0.23076923076923078</v>
      </c>
      <c r="K98" s="54"/>
      <c r="L98" s="54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10">
        <v>4</v>
      </c>
      <c r="E99" s="98" t="s">
        <v>26</v>
      </c>
      <c r="F99" s="99"/>
      <c r="G99" s="95"/>
      <c r="H99" s="95"/>
      <c r="I99" s="100">
        <v>1</v>
      </c>
      <c r="J99" s="97">
        <f>I99/I102</f>
        <v>7.6923076923076927E-2</v>
      </c>
      <c r="K99" s="54"/>
      <c r="L99" s="54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11">
        <v>5</v>
      </c>
      <c r="E100" s="98" t="s">
        <v>27</v>
      </c>
      <c r="F100" s="99"/>
      <c r="G100" s="95"/>
      <c r="H100" s="95"/>
      <c r="I100" s="96">
        <v>0</v>
      </c>
      <c r="J100" s="101">
        <f>+I100/I102</f>
        <v>0</v>
      </c>
      <c r="K100" s="54"/>
      <c r="L100" s="54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2"/>
      <c r="E101" s="103"/>
      <c r="F101" s="103"/>
      <c r="G101" s="109"/>
      <c r="H101" s="103"/>
      <c r="I101" s="103"/>
      <c r="J101" s="103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4"/>
      <c r="E102" s="104"/>
      <c r="F102" s="104"/>
      <c r="G102" s="105"/>
      <c r="H102" s="106" t="s">
        <v>5</v>
      </c>
      <c r="I102" s="107">
        <f>SUM(I96:I101)</f>
        <v>13</v>
      </c>
      <c r="J102" s="108">
        <f>SUM(J96:J101)</f>
        <v>1</v>
      </c>
      <c r="K102" s="55"/>
      <c r="L102" s="55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248"/>
      <c r="E105" s="248"/>
      <c r="F105" s="248"/>
      <c r="G105" s="248"/>
      <c r="H105" s="248"/>
      <c r="I105" s="248"/>
      <c r="J105" s="248"/>
      <c r="K105" s="128"/>
      <c r="L105" s="128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222" t="s">
        <v>13</v>
      </c>
      <c r="F132" s="223"/>
      <c r="G132" s="223"/>
      <c r="H132" s="223"/>
      <c r="I132" s="223"/>
      <c r="J132" s="224"/>
      <c r="K132" s="128"/>
      <c r="L132" s="128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216" t="s">
        <v>14</v>
      </c>
      <c r="F133" s="217"/>
      <c r="G133" s="217"/>
      <c r="H133" s="217"/>
      <c r="I133" s="218"/>
      <c r="J133" s="20">
        <v>21</v>
      </c>
      <c r="K133" s="56"/>
      <c r="L133" s="56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30">
        <f>SUM(J133)</f>
        <v>21</v>
      </c>
      <c r="K134" s="57"/>
      <c r="L134" s="57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222" t="s">
        <v>15</v>
      </c>
      <c r="F137" s="223"/>
      <c r="G137" s="223"/>
      <c r="H137" s="223"/>
      <c r="I137" s="223"/>
      <c r="J137" s="224"/>
      <c r="K137" s="128"/>
      <c r="L137" s="128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216" t="s">
        <v>16</v>
      </c>
      <c r="F138" s="217"/>
      <c r="G138" s="217"/>
      <c r="H138" s="217"/>
      <c r="I138" s="218"/>
      <c r="J138" s="131">
        <v>96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5</v>
      </c>
      <c r="J139" s="130">
        <f>SUM(J138)</f>
        <v>96</v>
      </c>
      <c r="K139" s="57"/>
      <c r="L139" s="57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242" t="s">
        <v>17</v>
      </c>
      <c r="F142" s="243"/>
      <c r="G142" s="243"/>
      <c r="H142" s="243"/>
      <c r="I142" s="243"/>
      <c r="J142" s="244"/>
      <c r="K142" s="58"/>
      <c r="L142" s="58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216" t="s">
        <v>18</v>
      </c>
      <c r="F143" s="217"/>
      <c r="G143" s="217"/>
      <c r="H143" s="217"/>
      <c r="I143" s="218"/>
      <c r="J143" s="131">
        <v>0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5</v>
      </c>
      <c r="J144" s="130">
        <f>SUM(J143)</f>
        <v>0</v>
      </c>
      <c r="K144" s="57"/>
      <c r="L144" s="57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242" t="s">
        <v>45</v>
      </c>
      <c r="F147" s="243"/>
      <c r="G147" s="243"/>
      <c r="H147" s="243"/>
      <c r="I147" s="243"/>
      <c r="J147" s="244"/>
      <c r="K147" s="58"/>
      <c r="L147" s="58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216" t="s">
        <v>19</v>
      </c>
      <c r="F148" s="217"/>
      <c r="G148" s="217"/>
      <c r="H148" s="217"/>
      <c r="I148" s="218"/>
      <c r="J148" s="131">
        <v>1</v>
      </c>
      <c r="K148" s="36"/>
      <c r="L148" s="36"/>
      <c r="M148" s="5"/>
      <c r="N148" s="5"/>
      <c r="O148" s="5"/>
      <c r="P148" s="5"/>
      <c r="Q148" s="1"/>
    </row>
    <row r="149" spans="1:17" ht="15.75" thickBot="1">
      <c r="A149" s="1"/>
      <c r="C149" s="5"/>
      <c r="D149" s="5"/>
      <c r="E149" s="262" t="s">
        <v>44</v>
      </c>
      <c r="F149" s="263"/>
      <c r="G149" s="263"/>
      <c r="H149" s="263"/>
      <c r="I149" s="264"/>
      <c r="J149" s="132">
        <v>1</v>
      </c>
      <c r="K149" s="36"/>
      <c r="L149" s="36"/>
      <c r="M149" s="5"/>
      <c r="N149" s="5"/>
      <c r="O149" s="5"/>
      <c r="P149" s="5"/>
      <c r="Q149" s="1"/>
    </row>
    <row r="150" spans="1:17" ht="16.5" thickBot="1">
      <c r="A150" s="1"/>
      <c r="C150" s="5"/>
      <c r="D150" s="5"/>
      <c r="E150" s="23"/>
      <c r="F150" s="23"/>
      <c r="G150" s="23"/>
      <c r="H150" s="23"/>
      <c r="I150" s="21" t="s">
        <v>5</v>
      </c>
      <c r="J150" s="130">
        <v>2</v>
      </c>
      <c r="K150" s="57"/>
      <c r="L150" s="57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>
      <c r="A155" s="1"/>
      <c r="C155" s="5"/>
      <c r="D155" s="222" t="s">
        <v>20</v>
      </c>
      <c r="E155" s="223"/>
      <c r="F155" s="223"/>
      <c r="G155" s="223"/>
      <c r="H155" s="223"/>
      <c r="I155" s="223"/>
      <c r="J155" s="224"/>
      <c r="K155" s="128"/>
      <c r="L155" s="128"/>
      <c r="M155" s="5"/>
      <c r="N155" s="5"/>
      <c r="O155" s="5"/>
      <c r="P155" s="5"/>
      <c r="Q155" s="1"/>
    </row>
    <row r="156" spans="1:17" ht="15.75" thickBot="1">
      <c r="A156" s="1"/>
      <c r="C156" s="5"/>
      <c r="D156" s="24">
        <v>1</v>
      </c>
      <c r="E156" s="219" t="str">
        <f>+'[1]ACUM-MAYO'!A162</f>
        <v>ORDINARIA</v>
      </c>
      <c r="F156" s="220"/>
      <c r="G156" s="220"/>
      <c r="H156" s="221"/>
      <c r="I156" s="52">
        <v>7</v>
      </c>
      <c r="J156" s="25">
        <f>I156/I161</f>
        <v>1</v>
      </c>
      <c r="K156" s="59"/>
      <c r="L156" s="59"/>
      <c r="M156" s="5"/>
      <c r="N156" s="5"/>
      <c r="O156" s="5"/>
      <c r="P156" s="5"/>
      <c r="Q156" s="1"/>
    </row>
    <row r="157" spans="1:17" ht="19.5" customHeight="1" thickBot="1">
      <c r="A157" s="1"/>
      <c r="C157" s="5"/>
      <c r="D157" s="24">
        <v>2</v>
      </c>
      <c r="E157" s="219" t="str">
        <f>+'[1]ACUM-MAYO'!A163</f>
        <v>FUNDAMENTAL</v>
      </c>
      <c r="F157" s="220"/>
      <c r="G157" s="220"/>
      <c r="H157" s="221"/>
      <c r="I157" s="52">
        <v>0</v>
      </c>
      <c r="J157" s="26">
        <f>I157/I161</f>
        <v>0</v>
      </c>
      <c r="K157" s="59"/>
      <c r="L157" s="59"/>
      <c r="M157" s="5"/>
      <c r="N157" s="5"/>
      <c r="O157" s="5"/>
      <c r="P157" s="5"/>
      <c r="Q157" s="1"/>
    </row>
    <row r="158" spans="1:17" ht="15.75" thickBot="1">
      <c r="A158" s="1"/>
      <c r="C158" s="5"/>
      <c r="D158" s="124">
        <v>4</v>
      </c>
      <c r="E158" s="219" t="str">
        <f>+'[1]ACUM-MAYO'!A165</f>
        <v>RESERVADA</v>
      </c>
      <c r="F158" s="220"/>
      <c r="G158" s="220"/>
      <c r="H158" s="221"/>
      <c r="I158" s="52">
        <v>0</v>
      </c>
      <c r="J158" s="26">
        <f>I158/I161</f>
        <v>0</v>
      </c>
      <c r="K158" s="59"/>
      <c r="L158" s="59"/>
      <c r="M158" s="5"/>
      <c r="N158" s="5"/>
      <c r="O158" s="5"/>
      <c r="P158" s="5"/>
      <c r="Q158" s="1"/>
    </row>
    <row r="159" spans="1:17" ht="15.75" thickBot="1">
      <c r="A159" s="1"/>
      <c r="C159" s="5"/>
      <c r="D159" s="24">
        <v>3</v>
      </c>
      <c r="E159" s="219" t="s">
        <v>28</v>
      </c>
      <c r="F159" s="220"/>
      <c r="G159" s="220"/>
      <c r="H159" s="221"/>
      <c r="I159" s="52">
        <v>0</v>
      </c>
      <c r="J159" s="28">
        <f>I159/I161</f>
        <v>0</v>
      </c>
      <c r="K159" s="59"/>
      <c r="L159" s="59"/>
      <c r="M159" s="5"/>
      <c r="N159" s="5"/>
      <c r="O159" s="5"/>
      <c r="P159" s="5"/>
      <c r="Q159" s="1"/>
    </row>
    <row r="160" spans="1:17" ht="15.75" thickBot="1">
      <c r="A160" s="1"/>
      <c r="C160" s="5"/>
      <c r="D160" s="5"/>
      <c r="E160" s="5"/>
      <c r="F160" s="5"/>
      <c r="G160" s="5"/>
      <c r="H160" s="5"/>
      <c r="I160" s="29"/>
      <c r="J160" s="30"/>
      <c r="K160" s="30"/>
      <c r="L160" s="30"/>
      <c r="M160" s="5"/>
      <c r="N160" s="5"/>
      <c r="O160" s="5"/>
      <c r="P160" s="5"/>
      <c r="Q160" s="1"/>
    </row>
    <row r="161" spans="1:17" ht="16.5" thickBot="1">
      <c r="A161" s="1"/>
      <c r="C161" s="5"/>
      <c r="D161" s="15"/>
      <c r="E161" s="31"/>
      <c r="F161" s="31"/>
      <c r="G161" s="31"/>
      <c r="H161" s="53" t="s">
        <v>5</v>
      </c>
      <c r="I161" s="130">
        <f>SUM(I156:I160)</f>
        <v>7</v>
      </c>
      <c r="J161" s="32">
        <f>SUM(J156:J159)</f>
        <v>1</v>
      </c>
      <c r="K161" s="60"/>
      <c r="L161" s="60"/>
      <c r="M161" s="5"/>
      <c r="N161" s="5"/>
      <c r="O161" s="5"/>
      <c r="P161" s="5"/>
      <c r="Q161" s="1"/>
    </row>
    <row r="162" spans="1:17">
      <c r="A162" s="1"/>
      <c r="C162" s="5"/>
      <c r="D162" s="5"/>
      <c r="E162" s="5"/>
      <c r="F162" s="5"/>
      <c r="G162" s="5"/>
      <c r="H162" s="33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>
      <c r="A163" s="14"/>
      <c r="B163" s="15"/>
      <c r="C163" s="15"/>
      <c r="D163" s="5"/>
      <c r="E163" s="5"/>
      <c r="F163" s="5"/>
      <c r="G163" s="5"/>
      <c r="H163" s="33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>
      <c r="A184" s="1"/>
      <c r="C184" s="5"/>
      <c r="D184" s="222" t="s">
        <v>21</v>
      </c>
      <c r="E184" s="223"/>
      <c r="F184" s="223"/>
      <c r="G184" s="223"/>
      <c r="H184" s="223"/>
      <c r="I184" s="223"/>
      <c r="J184" s="224"/>
      <c r="K184" s="128"/>
      <c r="L184" s="128"/>
      <c r="M184" s="5"/>
      <c r="N184" s="5"/>
      <c r="O184" s="5"/>
      <c r="P184" s="5"/>
      <c r="Q184" s="1"/>
    </row>
    <row r="185" spans="1:17" ht="15.75" thickBot="1">
      <c r="A185" s="1"/>
      <c r="C185" s="5"/>
      <c r="D185" s="24">
        <v>1</v>
      </c>
      <c r="E185" s="219" t="str">
        <f>+'[1]ACUM-MAYO'!A173</f>
        <v>ECONOMICA ADMINISTRATIVA</v>
      </c>
      <c r="F185" s="220"/>
      <c r="G185" s="220"/>
      <c r="H185" s="221"/>
      <c r="I185" s="52">
        <v>8</v>
      </c>
      <c r="J185" s="34">
        <f>I185/I190</f>
        <v>0.61538461538461542</v>
      </c>
      <c r="K185" s="54"/>
      <c r="L185" s="54"/>
      <c r="M185" s="5"/>
      <c r="N185" s="5"/>
      <c r="O185" s="5"/>
      <c r="P185" s="5"/>
      <c r="Q185" s="1"/>
    </row>
    <row r="186" spans="1:17" ht="19.5" customHeight="1" thickBot="1">
      <c r="A186" s="1"/>
      <c r="C186" s="5"/>
      <c r="D186" s="24">
        <v>2</v>
      </c>
      <c r="E186" s="219" t="str">
        <f>+'[1]ACUM-MAYO'!A174</f>
        <v>TRAMITE</v>
      </c>
      <c r="F186" s="220"/>
      <c r="G186" s="220"/>
      <c r="H186" s="221"/>
      <c r="I186" s="52">
        <v>5</v>
      </c>
      <c r="J186" s="17">
        <f>I186/I190</f>
        <v>0.38461538461538464</v>
      </c>
      <c r="K186" s="54"/>
      <c r="L186" s="54"/>
      <c r="M186" s="5"/>
      <c r="N186" s="5"/>
      <c r="O186" s="5"/>
      <c r="P186" s="5"/>
      <c r="Q186" s="1"/>
    </row>
    <row r="187" spans="1:17" ht="15.75" customHeight="1" thickBot="1">
      <c r="A187" s="1"/>
      <c r="C187" s="5"/>
      <c r="D187" s="24">
        <v>3</v>
      </c>
      <c r="E187" s="219" t="str">
        <f>+'[1]ACUM-MAYO'!A175</f>
        <v>SERV. PUB.</v>
      </c>
      <c r="F187" s="220"/>
      <c r="G187" s="220"/>
      <c r="H187" s="221"/>
      <c r="I187" s="52">
        <v>0</v>
      </c>
      <c r="J187" s="17">
        <f>I187/I190</f>
        <v>0</v>
      </c>
      <c r="K187" s="54"/>
      <c r="L187" s="54"/>
      <c r="M187" s="5"/>
      <c r="N187" s="5"/>
      <c r="O187" s="5"/>
      <c r="P187" s="5"/>
      <c r="Q187" s="1"/>
    </row>
    <row r="188" spans="1:17" ht="15.75" thickBot="1">
      <c r="A188" s="1"/>
      <c r="C188" s="5"/>
      <c r="D188" s="24">
        <v>4</v>
      </c>
      <c r="E188" s="219" t="str">
        <f>+'[1]ACUM-MAYO'!A176</f>
        <v>LEGAL</v>
      </c>
      <c r="F188" s="220"/>
      <c r="G188" s="220"/>
      <c r="H188" s="221"/>
      <c r="I188" s="52">
        <v>0</v>
      </c>
      <c r="J188" s="35">
        <f>I188/I190</f>
        <v>0</v>
      </c>
      <c r="K188" s="54"/>
      <c r="L188" s="54"/>
      <c r="M188" s="5"/>
      <c r="N188" s="5"/>
      <c r="O188" s="5"/>
      <c r="P188" s="5"/>
      <c r="Q188" s="1"/>
    </row>
    <row r="189" spans="1:17" ht="15.75" customHeight="1" thickBot="1">
      <c r="A189" s="1"/>
      <c r="C189" s="5"/>
      <c r="D189" s="36"/>
      <c r="E189" s="37"/>
      <c r="F189" s="37"/>
      <c r="G189" s="37"/>
      <c r="H189" s="37"/>
      <c r="I189" s="37"/>
      <c r="J189" s="37"/>
      <c r="K189" s="37"/>
      <c r="L189" s="37"/>
      <c r="M189" s="5"/>
      <c r="N189" s="5"/>
      <c r="O189" s="5"/>
      <c r="P189" s="5"/>
      <c r="Q189" s="1"/>
    </row>
    <row r="190" spans="1:17" ht="16.5" thickBot="1">
      <c r="A190" s="1"/>
      <c r="C190" s="5"/>
      <c r="D190" s="15"/>
      <c r="E190" s="15"/>
      <c r="F190" s="15"/>
      <c r="G190" s="15"/>
      <c r="H190" s="18" t="s">
        <v>5</v>
      </c>
      <c r="I190" s="130">
        <f>SUM(I185:I188)</f>
        <v>13</v>
      </c>
      <c r="J190" s="19">
        <f>SUM(J185:J188)</f>
        <v>1</v>
      </c>
      <c r="K190" s="55"/>
      <c r="L190" s="55"/>
      <c r="M190" s="5"/>
      <c r="N190" s="5"/>
      <c r="O190" s="5"/>
      <c r="P190" s="5"/>
      <c r="Q190" s="1"/>
    </row>
    <row r="191" spans="1:17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7"/>
      <c r="N191" s="5"/>
      <c r="O191" s="5"/>
      <c r="P191" s="5"/>
      <c r="Q191" s="1"/>
    </row>
    <row r="192" spans="1:17" s="16" customFormat="1" ht="15.7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>
      <c r="A210" s="1"/>
      <c r="C210" s="5"/>
      <c r="D210" s="37"/>
      <c r="E210" s="37"/>
      <c r="F210" s="37"/>
      <c r="G210" s="38"/>
      <c r="H210" s="33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>
      <c r="A211" s="1"/>
      <c r="C211" s="5"/>
      <c r="D211" s="222" t="s">
        <v>22</v>
      </c>
      <c r="E211" s="223"/>
      <c r="F211" s="223"/>
      <c r="G211" s="223"/>
      <c r="H211" s="223"/>
      <c r="I211" s="223"/>
      <c r="J211" s="224"/>
      <c r="K211" s="128"/>
      <c r="L211" s="128"/>
      <c r="M211" s="5"/>
      <c r="N211" s="5"/>
      <c r="O211" s="5"/>
      <c r="P211" s="5"/>
      <c r="Q211" s="1"/>
    </row>
    <row r="212" spans="1:17" ht="15.75" thickBot="1">
      <c r="A212" s="1"/>
      <c r="C212" s="5"/>
      <c r="D212" s="24">
        <v>1</v>
      </c>
      <c r="E212" s="39" t="str">
        <f>+'[1]ACUM-MAYO'!A186</f>
        <v>INFOMEX</v>
      </c>
      <c r="F212" s="40"/>
      <c r="G212" s="40"/>
      <c r="H212" s="41"/>
      <c r="I212" s="52">
        <v>6</v>
      </c>
      <c r="J212" s="34">
        <f>I212/I217</f>
        <v>0.46153846153846156</v>
      </c>
      <c r="K212" s="54"/>
      <c r="L212" s="54"/>
      <c r="M212" s="5"/>
      <c r="N212" s="5"/>
      <c r="O212" s="5"/>
      <c r="P212" s="5"/>
      <c r="Q212" s="1"/>
    </row>
    <row r="213" spans="1:17" ht="19.5" customHeight="1" thickBot="1">
      <c r="A213" s="1"/>
      <c r="C213" s="5"/>
      <c r="D213" s="24">
        <v>2</v>
      </c>
      <c r="E213" s="39" t="str">
        <f>+'[1]ACUM-MAYO'!A187</f>
        <v>CORREO ELECTRONICO</v>
      </c>
      <c r="F213" s="40"/>
      <c r="G213" s="40"/>
      <c r="H213" s="41"/>
      <c r="I213" s="52">
        <v>6</v>
      </c>
      <c r="J213" s="34">
        <f>I213/I217</f>
        <v>0.46153846153846156</v>
      </c>
      <c r="K213" s="54"/>
      <c r="L213" s="54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3</v>
      </c>
      <c r="E214" s="39" t="str">
        <f>+'[1]ACUM-MAYO'!A188</f>
        <v>NOTIFICACIÓN PERSONAL</v>
      </c>
      <c r="F214" s="40"/>
      <c r="G214" s="40"/>
      <c r="H214" s="41"/>
      <c r="I214" s="52">
        <v>0</v>
      </c>
      <c r="J214" s="34">
        <f>I214/I217</f>
        <v>0</v>
      </c>
      <c r="K214" s="54"/>
      <c r="L214" s="54"/>
      <c r="M214" s="5"/>
      <c r="N214" s="5"/>
      <c r="O214" s="5"/>
      <c r="P214" s="5"/>
      <c r="Q214" s="1"/>
    </row>
    <row r="215" spans="1:17" ht="15.75" customHeight="1" thickBot="1">
      <c r="A215" s="1"/>
      <c r="C215" s="5"/>
      <c r="D215" s="24">
        <v>4</v>
      </c>
      <c r="E215" s="39" t="str">
        <f>+'[1]ACUM-MAYO'!A189</f>
        <v>LISTAS</v>
      </c>
      <c r="F215" s="40"/>
      <c r="G215" s="125"/>
      <c r="H215" s="126"/>
      <c r="I215" s="52">
        <v>1</v>
      </c>
      <c r="J215" s="34">
        <f>I215/I217</f>
        <v>7.6923076923076927E-2</v>
      </c>
      <c r="K215" s="54"/>
      <c r="L215" s="54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2"/>
      <c r="O216" s="5"/>
      <c r="P216" s="5"/>
      <c r="Q216" s="1"/>
    </row>
    <row r="217" spans="1:17" ht="15.75" customHeight="1" thickBot="1">
      <c r="A217" s="1"/>
      <c r="C217" s="5"/>
      <c r="D217" s="15"/>
      <c r="E217" s="31"/>
      <c r="F217" s="31"/>
      <c r="G217" s="31"/>
      <c r="H217" s="18" t="s">
        <v>5</v>
      </c>
      <c r="I217" s="130">
        <f>SUM(I212:I216)</f>
        <v>13</v>
      </c>
      <c r="J217" s="19">
        <f>SUM(J212:J216)</f>
        <v>1</v>
      </c>
      <c r="K217" s="55"/>
      <c r="L217" s="55"/>
      <c r="M217" s="5"/>
      <c r="N217" s="5"/>
      <c r="O217" s="5"/>
      <c r="P217" s="5"/>
      <c r="Q217" s="1"/>
    </row>
    <row r="218" spans="1:17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>
      <c r="A238" s="1"/>
      <c r="C238" s="5"/>
      <c r="D238" s="242" t="s">
        <v>32</v>
      </c>
      <c r="E238" s="261"/>
      <c r="F238" s="261"/>
      <c r="G238" s="244"/>
      <c r="H238" s="62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>
      <c r="A239" s="1"/>
      <c r="C239" s="5"/>
      <c r="D239" s="10">
        <v>1</v>
      </c>
      <c r="E239" s="257" t="s">
        <v>33</v>
      </c>
      <c r="F239" s="258"/>
      <c r="G239" s="140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>
      <c r="A240" s="1"/>
      <c r="C240" s="45"/>
      <c r="D240" s="10">
        <v>2</v>
      </c>
      <c r="E240" s="257" t="s">
        <v>34</v>
      </c>
      <c r="F240" s="258"/>
      <c r="G240" s="137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>
      <c r="A241" s="1"/>
      <c r="C241" s="46"/>
      <c r="D241" s="10">
        <v>3</v>
      </c>
      <c r="E241" s="257" t="s">
        <v>35</v>
      </c>
      <c r="F241" s="258"/>
      <c r="G241" s="137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10">
        <v>4</v>
      </c>
      <c r="E242" s="257" t="s">
        <v>36</v>
      </c>
      <c r="F242" s="258"/>
      <c r="G242" s="137">
        <v>2</v>
      </c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C243" s="46"/>
      <c r="D243" s="10">
        <v>4</v>
      </c>
      <c r="E243" s="257" t="s">
        <v>37</v>
      </c>
      <c r="F243" s="258"/>
      <c r="G243" s="137">
        <v>2</v>
      </c>
      <c r="H243" s="5"/>
      <c r="I243" s="5"/>
      <c r="J243" s="5"/>
      <c r="K243" s="5"/>
      <c r="L243" s="5"/>
      <c r="M243" s="5"/>
      <c r="N243" s="5"/>
      <c r="O243" s="5"/>
      <c r="P243" s="1"/>
      <c r="Q243" s="48"/>
    </row>
    <row r="244" spans="1:17" ht="15.75" customHeight="1" thickBot="1">
      <c r="A244" s="1"/>
      <c r="C244" s="46"/>
      <c r="D244" s="10">
        <v>5</v>
      </c>
      <c r="E244" s="257" t="s">
        <v>38</v>
      </c>
      <c r="F244" s="258"/>
      <c r="G244" s="137">
        <v>1</v>
      </c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 thickBot="1">
      <c r="A245" s="1"/>
      <c r="C245" s="46"/>
      <c r="D245" s="10">
        <v>6</v>
      </c>
      <c r="E245" s="257" t="s">
        <v>39</v>
      </c>
      <c r="F245" s="258"/>
      <c r="G245" s="137">
        <v>1</v>
      </c>
      <c r="H245" s="5"/>
      <c r="I245" s="5"/>
      <c r="J245" s="5"/>
      <c r="K245" s="5"/>
      <c r="L245" s="5"/>
      <c r="M245" s="5"/>
      <c r="N245" s="5"/>
      <c r="O245" s="5"/>
      <c r="P245" s="1"/>
      <c r="Q245" s="48"/>
    </row>
    <row r="246" spans="1:17" ht="15.75" customHeight="1" thickBot="1">
      <c r="A246" s="1"/>
      <c r="C246" s="46"/>
      <c r="D246" s="10">
        <v>7</v>
      </c>
      <c r="E246" s="257" t="s">
        <v>40</v>
      </c>
      <c r="F246" s="258"/>
      <c r="G246" s="137">
        <v>7</v>
      </c>
      <c r="H246" s="5"/>
      <c r="I246" s="256"/>
      <c r="J246" s="256"/>
      <c r="K246" s="129"/>
      <c r="L246" s="129"/>
      <c r="M246" s="5"/>
      <c r="N246" s="5"/>
      <c r="O246" s="5"/>
      <c r="P246" s="1"/>
      <c r="Q246" s="48"/>
    </row>
    <row r="247" spans="1:17" s="141" customFormat="1" ht="15.75" customHeight="1" thickBot="1">
      <c r="A247" s="142"/>
      <c r="B247" s="143"/>
      <c r="C247" s="145"/>
      <c r="D247" s="144">
        <v>8</v>
      </c>
      <c r="E247" s="265" t="s">
        <v>46</v>
      </c>
      <c r="F247" s="257"/>
      <c r="G247" s="148">
        <v>2</v>
      </c>
      <c r="H247" s="143"/>
      <c r="I247" s="147"/>
      <c r="J247" s="147"/>
      <c r="K247" s="147"/>
      <c r="L247" s="147"/>
      <c r="M247" s="143"/>
      <c r="N247" s="143"/>
      <c r="O247" s="143"/>
      <c r="P247" s="142"/>
      <c r="Q247" s="146"/>
    </row>
    <row r="248" spans="1:17" ht="15.75" customHeight="1" thickBot="1">
      <c r="A248" s="1"/>
      <c r="D248" s="10">
        <v>9</v>
      </c>
      <c r="E248" s="259" t="s">
        <v>41</v>
      </c>
      <c r="F248" s="260"/>
      <c r="G248" s="138">
        <v>0</v>
      </c>
      <c r="P248" s="1"/>
      <c r="Q248" s="48"/>
    </row>
    <row r="249" spans="1:17" ht="15.75" customHeight="1" thickBot="1">
      <c r="A249" s="1"/>
      <c r="C249" s="46"/>
      <c r="D249" s="5"/>
      <c r="E249" s="252" t="s">
        <v>5</v>
      </c>
      <c r="F249" s="253"/>
      <c r="G249" s="139">
        <f>SUM(G239:G248)</f>
        <v>18</v>
      </c>
      <c r="H249" s="5"/>
      <c r="I249" s="5"/>
      <c r="J249" s="5"/>
      <c r="K249" s="5"/>
      <c r="L249" s="5"/>
      <c r="M249" s="5"/>
      <c r="N249" s="5"/>
      <c r="O249" s="5"/>
      <c r="P249" s="1"/>
      <c r="Q249" s="48"/>
    </row>
    <row r="250" spans="1:17" ht="15.75" customHeight="1" thickBot="1">
      <c r="A250" s="1"/>
      <c r="C250" s="4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>
      <c r="A251" s="1"/>
      <c r="B251" s="254" t="s">
        <v>23</v>
      </c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1"/>
      <c r="Q251" s="48"/>
    </row>
    <row r="252" spans="1:17" ht="15.75" customHeight="1">
      <c r="A252" s="1"/>
      <c r="C252" s="4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>
      <c r="A253" s="1"/>
      <c r="C253" s="4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>
      <c r="A254" s="1"/>
      <c r="C254" s="4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>
      <c r="A255" s="1"/>
      <c r="C255" s="46"/>
      <c r="D255" s="5"/>
      <c r="E255" s="5"/>
      <c r="F255" s="5"/>
      <c r="G255" s="5"/>
      <c r="H255" s="16"/>
      <c r="I255" s="15"/>
      <c r="J255" s="15"/>
      <c r="K255" s="15"/>
      <c r="L255" s="15"/>
      <c r="M255" s="5"/>
      <c r="N255" s="5"/>
      <c r="O255" s="5"/>
      <c r="P255" s="1"/>
      <c r="Q255" s="48"/>
    </row>
    <row r="256" spans="1:17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s="16" customFormat="1" ht="15.75">
      <c r="A257" s="14"/>
      <c r="B257" s="15"/>
      <c r="C257" s="15"/>
      <c r="D257" s="5"/>
      <c r="E257" s="5"/>
      <c r="F257" s="5"/>
      <c r="G257" s="5"/>
      <c r="H257" s="5"/>
      <c r="I257" s="5"/>
      <c r="J257" s="5"/>
      <c r="K257" s="5"/>
      <c r="L257" s="5"/>
      <c r="M257" s="15"/>
      <c r="N257" s="15"/>
      <c r="O257" s="15"/>
      <c r="P257" s="15"/>
      <c r="Q257" s="14"/>
    </row>
    <row r="258" spans="1:17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ht="15.75" thickBot="1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ht="24" customHeight="1" thickBot="1">
      <c r="A260" s="1"/>
      <c r="P260" s="49"/>
      <c r="Q260" s="47"/>
    </row>
    <row r="261" spans="1:17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>
      <c r="A262" s="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>
      <c r="A269" s="1"/>
      <c r="C269" s="5"/>
      <c r="D269" s="1"/>
      <c r="E269" s="1"/>
      <c r="F269" s="1"/>
      <c r="G269" s="1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>
      <c r="A284" s="1"/>
      <c r="C284" s="5"/>
      <c r="M284" s="5"/>
      <c r="N284" s="5"/>
      <c r="O284" s="5"/>
      <c r="P284" s="5"/>
      <c r="Q284" s="1"/>
    </row>
    <row r="285" spans="1:17">
      <c r="A285" s="1"/>
      <c r="C285" s="5"/>
      <c r="M285" s="5"/>
      <c r="N285" s="5"/>
      <c r="O285" s="5"/>
      <c r="P285" s="5"/>
      <c r="Q285" s="1"/>
    </row>
    <row r="286" spans="1:17">
      <c r="A286" s="1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1"/>
      <c r="Q286" s="1"/>
    </row>
    <row r="287" spans="1:17">
      <c r="A287" s="48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Q287" s="48"/>
    </row>
    <row r="288" spans="1:17">
      <c r="A288" s="48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48"/>
    </row>
    <row r="289" spans="1:17">
      <c r="A289" s="48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8"/>
    </row>
    <row r="290" spans="1:17">
      <c r="A290" s="48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8"/>
    </row>
    <row r="291" spans="1:17">
      <c r="A291" s="48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8"/>
    </row>
    <row r="292" spans="1:17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</row>
    <row r="293" spans="1:17">
      <c r="A293" s="67"/>
      <c r="B293" s="67"/>
      <c r="C293" s="67"/>
    </row>
    <row r="294" spans="1:17">
      <c r="A294" s="67"/>
      <c r="B294" s="67"/>
      <c r="C294" s="67"/>
    </row>
    <row r="295" spans="1:17">
      <c r="A295" s="67"/>
      <c r="B295" s="67"/>
      <c r="C295" s="67"/>
    </row>
    <row r="296" spans="1:17">
      <c r="A296" s="67"/>
      <c r="B296" s="67"/>
      <c r="C296" s="67"/>
    </row>
    <row r="297" spans="1:17">
      <c r="A297" s="67"/>
      <c r="B297" s="67"/>
      <c r="C297" s="67"/>
    </row>
    <row r="298" spans="1:17">
      <c r="A298" s="67"/>
      <c r="B298" s="67"/>
      <c r="C298" s="67"/>
    </row>
    <row r="299" spans="1:17">
      <c r="A299" s="67"/>
      <c r="B299" s="67"/>
      <c r="C299" s="67"/>
    </row>
  </sheetData>
  <mergeCells count="59"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E142:J142"/>
    <mergeCell ref="J61:L61"/>
    <mergeCell ref="D95:J95"/>
    <mergeCell ref="E98:H98"/>
    <mergeCell ref="J51:L51"/>
    <mergeCell ref="J52:L52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E149:I149"/>
    <mergeCell ref="D155:J155"/>
    <mergeCell ref="E156:H156"/>
    <mergeCell ref="E157:H157"/>
    <mergeCell ref="E158:H158"/>
    <mergeCell ref="E159:H159"/>
    <mergeCell ref="D184:J184"/>
    <mergeCell ref="E185:H185"/>
    <mergeCell ref="E246:F246"/>
    <mergeCell ref="E187:H187"/>
    <mergeCell ref="E188:H188"/>
    <mergeCell ref="D211:J211"/>
    <mergeCell ref="D238:G238"/>
    <mergeCell ref="E239:F239"/>
    <mergeCell ref="E240:F240"/>
    <mergeCell ref="I246:J246"/>
    <mergeCell ref="E248:F248"/>
    <mergeCell ref="E249:F249"/>
    <mergeCell ref="B251:O251"/>
    <mergeCell ref="J53:L53"/>
    <mergeCell ref="J54:L54"/>
    <mergeCell ref="J55:L55"/>
    <mergeCell ref="J56:L56"/>
    <mergeCell ref="J57:L57"/>
    <mergeCell ref="J58:L58"/>
    <mergeCell ref="J59:L59"/>
    <mergeCell ref="E247:F247"/>
    <mergeCell ref="E241:F241"/>
    <mergeCell ref="E242:F242"/>
    <mergeCell ref="E243:F243"/>
    <mergeCell ref="E244:F244"/>
    <mergeCell ref="E245:F245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00"/>
  <sheetViews>
    <sheetView topLeftCell="C4" zoomScale="86" zoomScaleNormal="86" workbookViewId="0">
      <selection activeCell="B14" sqref="B14:O14"/>
    </sheetView>
  </sheetViews>
  <sheetFormatPr baseColWidth="10" defaultRowHeight="15"/>
  <cols>
    <col min="1" max="1" width="3.5703125" style="141" customWidth="1"/>
    <col min="2" max="2" width="6.7109375" style="143" customWidth="1"/>
    <col min="3" max="3" width="22.140625" style="141" customWidth="1"/>
    <col min="4" max="4" width="15.7109375" style="141" customWidth="1"/>
    <col min="5" max="5" width="26" style="141" customWidth="1"/>
    <col min="6" max="6" width="31.42578125" style="141" customWidth="1"/>
    <col min="7" max="7" width="26.42578125" style="141" customWidth="1"/>
    <col min="8" max="8" width="17.42578125" style="141" customWidth="1"/>
    <col min="9" max="9" width="19.140625" style="141" customWidth="1"/>
    <col min="10" max="10" width="15.85546875" style="141" customWidth="1"/>
    <col min="11" max="11" width="14.7109375" style="141" customWidth="1"/>
    <col min="12" max="12" width="14" style="141" customWidth="1"/>
    <col min="13" max="13" width="17.85546875" style="141" customWidth="1"/>
    <col min="14" max="14" width="12.140625" style="141" customWidth="1"/>
    <col min="15" max="15" width="14.140625" style="141" customWidth="1"/>
    <col min="16" max="16" width="2.5703125" style="141" hidden="1" customWidth="1"/>
    <col min="17" max="17" width="3.5703125" style="141" customWidth="1"/>
    <col min="18" max="16384" width="11.42578125" style="141"/>
  </cols>
  <sheetData>
    <row r="1" spans="1:17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>
      <c r="A2" s="1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2"/>
    </row>
    <row r="3" spans="1:17">
      <c r="A3" s="14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42"/>
    </row>
    <row r="4" spans="1:17">
      <c r="A4" s="14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2"/>
    </row>
    <row r="5" spans="1:17">
      <c r="A5" s="14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42"/>
    </row>
    <row r="6" spans="1:17">
      <c r="A6" s="14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42"/>
    </row>
    <row r="7" spans="1:17">
      <c r="A7" s="14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42"/>
    </row>
    <row r="8" spans="1:17">
      <c r="A8" s="14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42"/>
    </row>
    <row r="9" spans="1:17">
      <c r="A9" s="14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42"/>
    </row>
    <row r="10" spans="1:17">
      <c r="A10" s="14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42"/>
    </row>
    <row r="11" spans="1:17">
      <c r="A11" s="14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42"/>
    </row>
    <row r="12" spans="1:17" ht="15.75" thickBo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  <row r="13" spans="1:17" ht="50.25" customHeight="1">
      <c r="A13" s="142"/>
      <c r="B13" s="228" t="s">
        <v>48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3"/>
      <c r="Q13" s="142"/>
    </row>
    <row r="14" spans="1:17" ht="43.5" customHeight="1" thickBot="1">
      <c r="A14" s="142"/>
      <c r="B14" s="230" t="s">
        <v>49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4"/>
      <c r="Q14" s="142"/>
    </row>
    <row r="15" spans="1:17">
      <c r="A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2"/>
    </row>
    <row r="16" spans="1:17">
      <c r="A16" s="142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2"/>
    </row>
    <row r="17" spans="1:18">
      <c r="A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2"/>
    </row>
    <row r="18" spans="1:18">
      <c r="A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2"/>
    </row>
    <row r="19" spans="1:18" ht="15.75" thickBot="1">
      <c r="A19" s="142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2"/>
    </row>
    <row r="20" spans="1:18" ht="20.25" customHeight="1" thickBot="1">
      <c r="A20" s="142"/>
      <c r="C20" s="233" t="s">
        <v>0</v>
      </c>
      <c r="D20" s="234"/>
      <c r="E20" s="234"/>
      <c r="F20" s="235"/>
      <c r="G20" s="68"/>
      <c r="H20" s="233" t="s">
        <v>1</v>
      </c>
      <c r="I20" s="234"/>
      <c r="J20" s="234"/>
      <c r="K20" s="234"/>
      <c r="L20" s="235"/>
      <c r="M20" s="61"/>
      <c r="N20" s="61"/>
      <c r="O20" s="61"/>
      <c r="P20" s="143"/>
      <c r="Q20" s="142"/>
      <c r="R20" s="6"/>
    </row>
    <row r="21" spans="1:18" s="9" customFormat="1" ht="15.75" thickBot="1">
      <c r="A21" s="7"/>
      <c r="B21" s="8"/>
      <c r="C21" s="69" t="s">
        <v>2</v>
      </c>
      <c r="D21" s="70" t="s">
        <v>3</v>
      </c>
      <c r="E21" s="71" t="s">
        <v>4</v>
      </c>
      <c r="F21" s="69" t="s">
        <v>5</v>
      </c>
      <c r="G21" s="72"/>
      <c r="H21" s="71" t="s">
        <v>6</v>
      </c>
      <c r="I21" s="71" t="s">
        <v>7</v>
      </c>
      <c r="J21" s="69" t="s">
        <v>8</v>
      </c>
      <c r="K21" s="69" t="s">
        <v>9</v>
      </c>
      <c r="L21" s="69" t="s">
        <v>5</v>
      </c>
      <c r="M21" s="8"/>
      <c r="N21" s="8"/>
      <c r="O21" s="8"/>
      <c r="P21" s="7"/>
      <c r="Q21" s="7"/>
    </row>
    <row r="22" spans="1:18" ht="16.5" thickBot="1">
      <c r="A22" s="142"/>
      <c r="C22" s="156">
        <v>13</v>
      </c>
      <c r="D22" s="157">
        <v>2</v>
      </c>
      <c r="E22" s="157">
        <v>3</v>
      </c>
      <c r="F22" s="158">
        <v>18</v>
      </c>
      <c r="G22" s="76"/>
      <c r="H22" s="163">
        <v>11</v>
      </c>
      <c r="I22" s="163">
        <v>5</v>
      </c>
      <c r="J22" s="163">
        <v>0</v>
      </c>
      <c r="K22" s="163">
        <v>2</v>
      </c>
      <c r="L22" s="164">
        <v>18</v>
      </c>
      <c r="M22" s="143"/>
      <c r="N22" s="143"/>
      <c r="O22" s="13"/>
      <c r="P22" s="142"/>
      <c r="Q22" s="142"/>
    </row>
    <row r="23" spans="1:18" ht="16.5" thickBot="1">
      <c r="A23" s="142"/>
      <c r="C23" s="159">
        <v>0.72222222222222221</v>
      </c>
      <c r="D23" s="160">
        <v>0.1111111111111111</v>
      </c>
      <c r="E23" s="161">
        <v>0.16666666666666666</v>
      </c>
      <c r="F23" s="162">
        <v>0.99999999999999989</v>
      </c>
      <c r="G23" s="76"/>
      <c r="H23" s="165">
        <v>0.61111111111111116</v>
      </c>
      <c r="I23" s="165">
        <v>0.27777777777777779</v>
      </c>
      <c r="J23" s="165">
        <v>0</v>
      </c>
      <c r="K23" s="165">
        <v>0.1111111111111111</v>
      </c>
      <c r="L23" s="166">
        <v>1</v>
      </c>
      <c r="M23" s="143"/>
      <c r="N23" s="143"/>
      <c r="O23" s="13"/>
      <c r="P23" s="142"/>
      <c r="Q23" s="142"/>
    </row>
    <row r="24" spans="1:18">
      <c r="A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3"/>
      <c r="O24" s="13"/>
      <c r="P24" s="13"/>
      <c r="Q24" s="142"/>
      <c r="R24" s="6"/>
    </row>
    <row r="25" spans="1:18">
      <c r="A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3"/>
      <c r="N25" s="13"/>
      <c r="O25" s="13"/>
      <c r="P25" s="13"/>
      <c r="Q25" s="142"/>
      <c r="R25" s="6"/>
    </row>
    <row r="26" spans="1:18">
      <c r="A26" s="142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3"/>
      <c r="N26" s="13"/>
      <c r="O26" s="13"/>
      <c r="P26" s="143"/>
      <c r="Q26" s="142"/>
    </row>
    <row r="27" spans="1:18">
      <c r="A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2"/>
    </row>
    <row r="28" spans="1:18">
      <c r="A28" s="142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2"/>
    </row>
    <row r="29" spans="1:18">
      <c r="A29" s="142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2"/>
    </row>
    <row r="30" spans="1:18">
      <c r="A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2"/>
    </row>
    <row r="31" spans="1:18">
      <c r="A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2"/>
    </row>
    <row r="32" spans="1:18">
      <c r="A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2"/>
    </row>
    <row r="33" spans="1:17">
      <c r="A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2"/>
    </row>
    <row r="34" spans="1:17">
      <c r="A34" s="142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2"/>
    </row>
    <row r="35" spans="1:17">
      <c r="A35" s="142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2"/>
    </row>
    <row r="36" spans="1:17">
      <c r="A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2"/>
    </row>
    <row r="37" spans="1:17">
      <c r="A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2"/>
    </row>
    <row r="38" spans="1:17">
      <c r="A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2"/>
    </row>
    <row r="39" spans="1:17">
      <c r="A39" s="142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2"/>
    </row>
    <row r="40" spans="1:17">
      <c r="A40" s="142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2"/>
    </row>
    <row r="41" spans="1:17">
      <c r="A41" s="142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2"/>
    </row>
    <row r="42" spans="1:17">
      <c r="A42" s="142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2"/>
    </row>
    <row r="43" spans="1:17" ht="19.5" customHeight="1">
      <c r="A43" s="142"/>
      <c r="C43" s="143"/>
      <c r="D43" s="232" t="s">
        <v>10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143"/>
      <c r="O43" s="143"/>
      <c r="P43" s="143"/>
      <c r="Q43" s="142"/>
    </row>
    <row r="44" spans="1:17" ht="16.5" thickBot="1">
      <c r="A44" s="142"/>
      <c r="C44" s="143"/>
      <c r="D44" s="81">
        <v>1</v>
      </c>
      <c r="E44" s="82" t="str">
        <f>+'[1]ACUM-MAYO'!A61</f>
        <v>SE TIENE POR NO PRESENTADA ( NO CUMPLIÓ PREVENCIÓN)</v>
      </c>
      <c r="F44" s="83"/>
      <c r="G44" s="83"/>
      <c r="H44" s="83"/>
      <c r="I44" s="84"/>
      <c r="J44" s="249">
        <v>0</v>
      </c>
      <c r="K44" s="250"/>
      <c r="L44" s="251"/>
      <c r="M44" s="168">
        <v>0</v>
      </c>
      <c r="N44" s="143"/>
      <c r="O44" s="143"/>
      <c r="P44" s="143"/>
      <c r="Q44" s="142"/>
    </row>
    <row r="45" spans="1:17" ht="16.5" thickBot="1">
      <c r="A45" s="142"/>
      <c r="C45" s="143"/>
      <c r="D45" s="73">
        <v>2</v>
      </c>
      <c r="E45" s="86" t="str">
        <f>+'[1]ACUM-MAYO'!A62</f>
        <v>NO CUMPLIO CON LOS EXTREMOS DEL ARTÍCULO 79 (REQUISITOS)</v>
      </c>
      <c r="F45" s="87"/>
      <c r="G45" s="87"/>
      <c r="H45" s="87"/>
      <c r="I45" s="88"/>
      <c r="J45" s="236">
        <v>0</v>
      </c>
      <c r="K45" s="237"/>
      <c r="L45" s="238"/>
      <c r="M45" s="167">
        <v>0</v>
      </c>
      <c r="N45" s="143"/>
      <c r="O45" s="143"/>
      <c r="P45" s="143"/>
      <c r="Q45" s="142"/>
    </row>
    <row r="46" spans="1:17" ht="16.5" thickBot="1">
      <c r="A46" s="142"/>
      <c r="C46" s="143"/>
      <c r="D46" s="73">
        <v>3</v>
      </c>
      <c r="E46" s="86" t="str">
        <f>+'[1]ACUM-MAYO'!A63</f>
        <v xml:space="preserve">INCOMPETENCIA </v>
      </c>
      <c r="F46" s="87"/>
      <c r="G46" s="87"/>
      <c r="H46" s="87"/>
      <c r="I46" s="88"/>
      <c r="J46" s="236">
        <v>1</v>
      </c>
      <c r="K46" s="237"/>
      <c r="L46" s="238"/>
      <c r="M46" s="167">
        <v>5.5555555555555552E-2</v>
      </c>
      <c r="N46" s="143"/>
      <c r="O46" s="143"/>
      <c r="P46" s="143"/>
      <c r="Q46" s="142"/>
    </row>
    <row r="47" spans="1:17" ht="16.5" thickBot="1">
      <c r="A47" s="142"/>
      <c r="C47" s="143"/>
      <c r="D47" s="73">
        <v>4</v>
      </c>
      <c r="E47" s="86" t="str">
        <f>+'[1]ACUM-MAYO'!A64</f>
        <v>NEGATIVA POR INEXISTENCIA</v>
      </c>
      <c r="F47" s="87"/>
      <c r="G47" s="87"/>
      <c r="H47" s="87"/>
      <c r="I47" s="88"/>
      <c r="J47" s="236">
        <v>1</v>
      </c>
      <c r="K47" s="237"/>
      <c r="L47" s="238"/>
      <c r="M47" s="167">
        <v>5.5555555555555552E-2</v>
      </c>
      <c r="N47" s="143"/>
      <c r="O47" s="143"/>
      <c r="P47" s="143"/>
      <c r="Q47" s="142"/>
    </row>
    <row r="48" spans="1:17" ht="16.5" thickBot="1">
      <c r="A48" s="142"/>
      <c r="C48" s="143"/>
      <c r="D48" s="73">
        <v>5</v>
      </c>
      <c r="E48" s="86" t="str">
        <f>+'[1]ACUM-MAYO'!A65</f>
        <v>NEGATIVA CONFIDENCIAL E INEXISTENTE</v>
      </c>
      <c r="F48" s="87"/>
      <c r="G48" s="87"/>
      <c r="H48" s="87"/>
      <c r="I48" s="88"/>
      <c r="J48" s="236">
        <v>0</v>
      </c>
      <c r="K48" s="237"/>
      <c r="L48" s="238"/>
      <c r="M48" s="167">
        <v>0</v>
      </c>
      <c r="N48" s="143"/>
      <c r="O48" s="143"/>
      <c r="P48" s="143"/>
      <c r="Q48" s="142"/>
    </row>
    <row r="49" spans="1:17" ht="16.5" thickBot="1">
      <c r="A49" s="142"/>
      <c r="C49" s="143"/>
      <c r="D49" s="73">
        <v>6</v>
      </c>
      <c r="E49" s="86" t="str">
        <f>+'[1]ACUM-MAYO'!A66</f>
        <v>AFIRMATIVO</v>
      </c>
      <c r="F49" s="87"/>
      <c r="G49" s="87"/>
      <c r="H49" s="87"/>
      <c r="I49" s="88"/>
      <c r="J49" s="236">
        <v>10</v>
      </c>
      <c r="K49" s="237"/>
      <c r="L49" s="238"/>
      <c r="M49" s="167">
        <v>0.55555555555555558</v>
      </c>
      <c r="N49" s="143"/>
      <c r="O49" s="143"/>
      <c r="P49" s="143"/>
      <c r="Q49" s="142"/>
    </row>
    <row r="50" spans="1:17" ht="16.5" thickBot="1">
      <c r="A50" s="142"/>
      <c r="C50" s="143"/>
      <c r="D50" s="73">
        <v>7</v>
      </c>
      <c r="E50" s="86" t="str">
        <f>+'[1]ACUM-MAYO'!A67</f>
        <v xml:space="preserve">AFIRMATIVO PARCIAL POR CONFIDENCIALIDAD </v>
      </c>
      <c r="F50" s="87"/>
      <c r="G50" s="87"/>
      <c r="H50" s="87"/>
      <c r="I50" s="88"/>
      <c r="J50" s="236">
        <v>3</v>
      </c>
      <c r="K50" s="237"/>
      <c r="L50" s="238"/>
      <c r="M50" s="167">
        <v>0.16666666666666666</v>
      </c>
      <c r="N50" s="143"/>
      <c r="O50" s="143"/>
      <c r="P50" s="143"/>
      <c r="Q50" s="142"/>
    </row>
    <row r="51" spans="1:17" ht="16.5" thickBot="1">
      <c r="A51" s="142"/>
      <c r="C51" s="143"/>
      <c r="D51" s="73">
        <v>8</v>
      </c>
      <c r="E51" s="86" t="str">
        <f>+'[1]ACUM-MAYO'!A68</f>
        <v>NEGATIVA POR CONFIDENCIALIDAD Y RESERVADA</v>
      </c>
      <c r="F51" s="89"/>
      <c r="G51" s="90"/>
      <c r="H51" s="90"/>
      <c r="I51" s="91"/>
      <c r="J51" s="236">
        <v>0</v>
      </c>
      <c r="K51" s="237"/>
      <c r="L51" s="238"/>
      <c r="M51" s="167">
        <v>0</v>
      </c>
      <c r="N51" s="143"/>
      <c r="O51" s="143"/>
      <c r="P51" s="143"/>
      <c r="Q51" s="142"/>
    </row>
    <row r="52" spans="1:17" ht="16.5" thickBot="1">
      <c r="A52" s="142"/>
      <c r="C52" s="143"/>
      <c r="D52" s="73">
        <v>9</v>
      </c>
      <c r="E52" s="86" t="str">
        <f>+'[1]ACUM-MAYO'!A69</f>
        <v>AFIRMATIVO PARCIAL POR CONFIDENCIALIDAD E INEXISTENCIA</v>
      </c>
      <c r="F52" s="92"/>
      <c r="G52" s="90"/>
      <c r="H52" s="90"/>
      <c r="I52" s="91"/>
      <c r="J52" s="236">
        <v>0</v>
      </c>
      <c r="K52" s="237"/>
      <c r="L52" s="238"/>
      <c r="M52" s="167">
        <v>0</v>
      </c>
      <c r="N52" s="143"/>
      <c r="O52" s="143"/>
      <c r="P52" s="143"/>
      <c r="Q52" s="142"/>
    </row>
    <row r="53" spans="1:17" ht="16.5" thickBot="1">
      <c r="A53" s="142"/>
      <c r="C53" s="143"/>
      <c r="D53" s="73">
        <v>10</v>
      </c>
      <c r="E53" s="86" t="str">
        <f>+'[1]ACUM-MAYO'!A70</f>
        <v>AFIRMATIVO PARCIAL POR CONFIDENCIALIDAD, RESERVA E INEXISTENCIA</v>
      </c>
      <c r="F53" s="89"/>
      <c r="G53" s="90"/>
      <c r="H53" s="90"/>
      <c r="I53" s="91"/>
      <c r="J53" s="236">
        <v>0</v>
      </c>
      <c r="K53" s="237"/>
      <c r="L53" s="238"/>
      <c r="M53" s="167">
        <v>0</v>
      </c>
      <c r="N53" s="143"/>
      <c r="O53" s="143"/>
      <c r="P53" s="143"/>
      <c r="Q53" s="142"/>
    </row>
    <row r="54" spans="1:17" ht="16.5" thickBot="1">
      <c r="A54" s="142"/>
      <c r="C54" s="143"/>
      <c r="D54" s="73">
        <v>11</v>
      </c>
      <c r="E54" s="86" t="str">
        <f>+'[1]ACUM-MAYO'!A71</f>
        <v>AFIRMATIVO PARCIAL POR INEXISTENCIA</v>
      </c>
      <c r="F54" s="89"/>
      <c r="G54" s="90"/>
      <c r="H54" s="90"/>
      <c r="I54" s="91"/>
      <c r="J54" s="236">
        <v>3</v>
      </c>
      <c r="K54" s="237"/>
      <c r="L54" s="238"/>
      <c r="M54" s="167">
        <v>0.16666666666666666</v>
      </c>
      <c r="N54" s="143"/>
      <c r="O54" s="143"/>
      <c r="P54" s="143"/>
      <c r="Q54" s="142"/>
    </row>
    <row r="55" spans="1:17" ht="16.5" thickBot="1">
      <c r="A55" s="142"/>
      <c r="C55" s="143"/>
      <c r="D55" s="73">
        <v>12</v>
      </c>
      <c r="E55" s="86" t="str">
        <f>+'[1]ACUM-MAYO'!A72</f>
        <v>AFIRMATIVO PARCIAL POR RESERVA</v>
      </c>
      <c r="F55" s="87"/>
      <c r="G55" s="87"/>
      <c r="H55" s="87"/>
      <c r="I55" s="88"/>
      <c r="J55" s="236">
        <v>0</v>
      </c>
      <c r="K55" s="237"/>
      <c r="L55" s="238"/>
      <c r="M55" s="167">
        <v>0</v>
      </c>
      <c r="N55" s="143"/>
      <c r="O55" s="143"/>
      <c r="P55" s="143"/>
      <c r="Q55" s="142"/>
    </row>
    <row r="56" spans="1:17" ht="16.5" thickBot="1">
      <c r="A56" s="142"/>
      <c r="C56" s="143"/>
      <c r="D56" s="73">
        <v>13</v>
      </c>
      <c r="E56" s="86" t="str">
        <f>+'[1]ACUM-MAYO'!A73</f>
        <v>AFIRMATIVO PARCIAL POR RESERVA Y CONFIDENCIALIDAD</v>
      </c>
      <c r="F56" s="87"/>
      <c r="G56" s="87"/>
      <c r="H56" s="87"/>
      <c r="I56" s="88"/>
      <c r="J56" s="236">
        <v>0</v>
      </c>
      <c r="K56" s="237"/>
      <c r="L56" s="238"/>
      <c r="M56" s="167">
        <v>0</v>
      </c>
      <c r="N56" s="143"/>
      <c r="O56" s="143"/>
      <c r="P56" s="143"/>
      <c r="Q56" s="142"/>
    </row>
    <row r="57" spans="1:17" ht="16.5" thickBot="1">
      <c r="A57" s="142"/>
      <c r="C57" s="143"/>
      <c r="D57" s="73">
        <v>14</v>
      </c>
      <c r="E57" s="86" t="str">
        <f>+'[1]ACUM-MAYO'!A74</f>
        <v>AFIRMATIVO PARCIAL POR RESERVA E INEXISTENCIA</v>
      </c>
      <c r="F57" s="87"/>
      <c r="G57" s="87"/>
      <c r="H57" s="87"/>
      <c r="I57" s="88"/>
      <c r="J57" s="236">
        <v>0</v>
      </c>
      <c r="K57" s="237"/>
      <c r="L57" s="238"/>
      <c r="M57" s="167">
        <v>0</v>
      </c>
      <c r="N57" s="143"/>
      <c r="O57" s="143"/>
      <c r="P57" s="143"/>
      <c r="Q57" s="142"/>
    </row>
    <row r="58" spans="1:17" ht="16.5" thickBot="1">
      <c r="A58" s="142"/>
      <c r="C58" s="143"/>
      <c r="D58" s="73">
        <v>15</v>
      </c>
      <c r="E58" s="86" t="str">
        <f>+'[1]ACUM-MAYO'!A75</f>
        <v>NEGATIVA  POR RESERVA</v>
      </c>
      <c r="F58" s="87"/>
      <c r="G58" s="87"/>
      <c r="H58" s="87"/>
      <c r="I58" s="88"/>
      <c r="J58" s="236">
        <v>0</v>
      </c>
      <c r="K58" s="237"/>
      <c r="L58" s="238"/>
      <c r="M58" s="167">
        <v>0</v>
      </c>
      <c r="N58" s="143"/>
      <c r="O58" s="143"/>
      <c r="P58" s="143"/>
      <c r="Q58" s="142"/>
    </row>
    <row r="59" spans="1:17" ht="16.5" thickBot="1">
      <c r="A59" s="142"/>
      <c r="C59" s="143"/>
      <c r="D59" s="73">
        <v>16</v>
      </c>
      <c r="E59" s="86" t="str">
        <f>+'[1]ACUM-MAYO'!A76</f>
        <v>PREVENCIÓN ENTRAMITE</v>
      </c>
      <c r="F59" s="87"/>
      <c r="G59" s="87"/>
      <c r="H59" s="87"/>
      <c r="I59" s="88"/>
      <c r="J59" s="236">
        <v>0</v>
      </c>
      <c r="K59" s="237"/>
      <c r="L59" s="238"/>
      <c r="M59" s="167">
        <v>0</v>
      </c>
      <c r="N59" s="143"/>
      <c r="O59" s="143"/>
      <c r="P59" s="143"/>
      <c r="Q59" s="142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42"/>
      <c r="C61" s="143"/>
      <c r="D61" s="143"/>
      <c r="E61" s="143"/>
      <c r="F61" s="143"/>
      <c r="G61" s="143"/>
      <c r="H61" s="143"/>
      <c r="I61" s="143"/>
      <c r="J61" s="239">
        <f>SUM(J44:J59)</f>
        <v>18</v>
      </c>
      <c r="K61" s="240"/>
      <c r="L61" s="241"/>
      <c r="M61" s="12">
        <f>SUM(M44:M60)</f>
        <v>1</v>
      </c>
      <c r="N61" s="143"/>
      <c r="O61" s="143"/>
      <c r="P61" s="143"/>
      <c r="Q61" s="142"/>
    </row>
    <row r="62" spans="1:17">
      <c r="A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2"/>
    </row>
    <row r="63" spans="1:17">
      <c r="A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2"/>
    </row>
    <row r="64" spans="1:17">
      <c r="A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2"/>
    </row>
    <row r="65" spans="1:17">
      <c r="A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2"/>
    </row>
    <row r="66" spans="1:17">
      <c r="A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2"/>
    </row>
    <row r="67" spans="1:17">
      <c r="A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2"/>
    </row>
    <row r="68" spans="1:17">
      <c r="A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2"/>
    </row>
    <row r="69" spans="1:17">
      <c r="A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2"/>
    </row>
    <row r="70" spans="1:17">
      <c r="A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2"/>
    </row>
    <row r="71" spans="1:17">
      <c r="A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2"/>
    </row>
    <row r="72" spans="1:17">
      <c r="A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2"/>
    </row>
    <row r="73" spans="1:17">
      <c r="A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2"/>
    </row>
    <row r="74" spans="1:17">
      <c r="A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2"/>
    </row>
    <row r="75" spans="1:17">
      <c r="A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2"/>
    </row>
    <row r="76" spans="1:17">
      <c r="A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2"/>
    </row>
    <row r="77" spans="1:17">
      <c r="A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2"/>
    </row>
    <row r="78" spans="1:17">
      <c r="A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2"/>
    </row>
    <row r="79" spans="1:17">
      <c r="A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2"/>
    </row>
    <row r="80" spans="1:17">
      <c r="A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2"/>
    </row>
    <row r="81" spans="1:17">
      <c r="A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2"/>
    </row>
    <row r="82" spans="1:17">
      <c r="A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2"/>
    </row>
    <row r="83" spans="1:17">
      <c r="A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2"/>
    </row>
    <row r="84" spans="1:17">
      <c r="A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2"/>
    </row>
    <row r="85" spans="1:17">
      <c r="A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2"/>
    </row>
    <row r="86" spans="1:17">
      <c r="A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2"/>
    </row>
    <row r="87" spans="1:17">
      <c r="A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2"/>
    </row>
    <row r="88" spans="1:17">
      <c r="A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2"/>
    </row>
    <row r="89" spans="1:17">
      <c r="A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2"/>
    </row>
    <row r="90" spans="1:17">
      <c r="A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2"/>
    </row>
    <row r="91" spans="1:17">
      <c r="A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2"/>
    </row>
    <row r="92" spans="1:17">
      <c r="A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2"/>
    </row>
    <row r="93" spans="1:17">
      <c r="A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2"/>
    </row>
    <row r="94" spans="1:17" ht="15.75" thickBot="1">
      <c r="A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2"/>
    </row>
    <row r="95" spans="1:17" ht="19.5" customHeight="1" thickBot="1">
      <c r="A95" s="142"/>
      <c r="C95" s="143"/>
      <c r="D95" s="245" t="s">
        <v>11</v>
      </c>
      <c r="E95" s="246"/>
      <c r="F95" s="246"/>
      <c r="G95" s="246"/>
      <c r="H95" s="246"/>
      <c r="I95" s="246"/>
      <c r="J95" s="247"/>
      <c r="K95" s="136"/>
      <c r="L95" s="136"/>
      <c r="M95" s="143"/>
      <c r="N95" s="143"/>
      <c r="O95" s="143"/>
      <c r="P95" s="143"/>
      <c r="Q95" s="142"/>
    </row>
    <row r="96" spans="1:17" ht="15.75" customHeight="1" thickBot="1">
      <c r="A96" s="142"/>
      <c r="C96" s="143"/>
      <c r="D96" s="110">
        <v>1</v>
      </c>
      <c r="E96" s="93" t="s">
        <v>24</v>
      </c>
      <c r="F96" s="94"/>
      <c r="G96" s="95"/>
      <c r="H96" s="95"/>
      <c r="I96" s="169">
        <v>6</v>
      </c>
      <c r="J96" s="170">
        <v>0.33333333333333331</v>
      </c>
      <c r="K96" s="54"/>
      <c r="L96" s="54"/>
      <c r="M96" s="143"/>
      <c r="N96" s="143"/>
      <c r="O96" s="143"/>
      <c r="P96" s="143"/>
      <c r="Q96" s="142"/>
    </row>
    <row r="97" spans="1:17" ht="15.75" customHeight="1" thickBot="1">
      <c r="A97" s="142"/>
      <c r="C97" s="143"/>
      <c r="D97" s="110">
        <v>2</v>
      </c>
      <c r="E97" s="98" t="s">
        <v>25</v>
      </c>
      <c r="F97" s="99"/>
      <c r="G97" s="95"/>
      <c r="H97" s="95"/>
      <c r="I97" s="171">
        <v>9</v>
      </c>
      <c r="J97" s="170">
        <v>0.5</v>
      </c>
      <c r="K97" s="54"/>
      <c r="L97" s="54"/>
      <c r="M97" s="143"/>
      <c r="N97" s="143"/>
      <c r="O97" s="143"/>
      <c r="P97" s="143"/>
      <c r="Q97" s="142"/>
    </row>
    <row r="98" spans="1:17" ht="37.5" customHeight="1" thickBot="1">
      <c r="A98" s="142"/>
      <c r="C98" s="143"/>
      <c r="D98" s="110">
        <v>3</v>
      </c>
      <c r="E98" s="225" t="s">
        <v>29</v>
      </c>
      <c r="F98" s="226"/>
      <c r="G98" s="226"/>
      <c r="H98" s="227"/>
      <c r="I98" s="171">
        <v>3</v>
      </c>
      <c r="J98" s="170">
        <v>0.16666666666666666</v>
      </c>
      <c r="K98" s="54"/>
      <c r="L98" s="54"/>
      <c r="M98" s="143"/>
      <c r="N98" s="143"/>
      <c r="O98" s="143"/>
      <c r="P98" s="143"/>
      <c r="Q98" s="142"/>
    </row>
    <row r="99" spans="1:17" ht="15.75" customHeight="1" thickBot="1">
      <c r="A99" s="142"/>
      <c r="C99" s="143"/>
      <c r="D99" s="110">
        <v>4</v>
      </c>
      <c r="E99" s="98" t="s">
        <v>26</v>
      </c>
      <c r="F99" s="99"/>
      <c r="G99" s="95"/>
      <c r="H99" s="95"/>
      <c r="I99" s="171">
        <v>0</v>
      </c>
      <c r="J99" s="170">
        <v>0</v>
      </c>
      <c r="K99" s="54"/>
      <c r="L99" s="54"/>
      <c r="M99" s="143"/>
      <c r="N99" s="143"/>
      <c r="O99" s="143"/>
      <c r="P99" s="143"/>
      <c r="Q99" s="142"/>
    </row>
    <row r="100" spans="1:17" ht="15.75" customHeight="1" thickBot="1">
      <c r="A100" s="142"/>
      <c r="C100" s="143"/>
      <c r="D100" s="111">
        <v>5</v>
      </c>
      <c r="E100" s="98" t="s">
        <v>27</v>
      </c>
      <c r="F100" s="99"/>
      <c r="G100" s="95"/>
      <c r="H100" s="95"/>
      <c r="I100" s="169">
        <v>0</v>
      </c>
      <c r="J100" s="172">
        <v>0</v>
      </c>
      <c r="K100" s="54"/>
      <c r="L100" s="54"/>
      <c r="M100" s="143"/>
      <c r="N100" s="143"/>
      <c r="O100" s="143"/>
      <c r="P100" s="143"/>
      <c r="Q100" s="142"/>
    </row>
    <row r="101" spans="1:17" ht="15.75" customHeight="1" thickBot="1">
      <c r="A101" s="142"/>
      <c r="C101" s="143"/>
      <c r="D101" s="102"/>
      <c r="E101" s="103"/>
      <c r="F101" s="103"/>
      <c r="G101" s="109"/>
      <c r="H101" s="103"/>
      <c r="I101" s="103"/>
      <c r="J101" s="103"/>
      <c r="K101" s="143"/>
      <c r="L101" s="143"/>
      <c r="M101" s="143"/>
      <c r="N101" s="143"/>
      <c r="O101" s="143"/>
      <c r="P101" s="143"/>
      <c r="Q101" s="142"/>
    </row>
    <row r="102" spans="1:17" ht="15.75" customHeight="1" thickBot="1">
      <c r="A102" s="142"/>
      <c r="C102" s="143"/>
      <c r="D102" s="104"/>
      <c r="E102" s="104"/>
      <c r="F102" s="104"/>
      <c r="G102" s="105"/>
      <c r="H102" s="106" t="s">
        <v>5</v>
      </c>
      <c r="I102" s="107">
        <f>SUM(I96:I101)</f>
        <v>18</v>
      </c>
      <c r="J102" s="108">
        <f>SUM(J96:J101)</f>
        <v>0.99999999999999989</v>
      </c>
      <c r="K102" s="55"/>
      <c r="L102" s="55"/>
      <c r="M102" s="143"/>
      <c r="N102" s="143"/>
      <c r="O102" s="143"/>
      <c r="P102" s="143"/>
      <c r="Q102" s="142"/>
    </row>
    <row r="103" spans="1:17">
      <c r="A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Q103" s="142"/>
    </row>
    <row r="104" spans="1:17" s="16" customFormat="1" ht="15.75">
      <c r="A104" s="14"/>
      <c r="B104" s="15"/>
      <c r="C104" s="15"/>
      <c r="D104" s="143"/>
      <c r="E104" s="143"/>
      <c r="F104" s="143"/>
      <c r="G104" s="143"/>
      <c r="H104" s="143"/>
      <c r="I104" s="143"/>
      <c r="J104" s="143"/>
      <c r="K104" s="143"/>
      <c r="L104" s="143"/>
      <c r="M104" s="15"/>
      <c r="N104" s="15"/>
      <c r="O104" s="15"/>
      <c r="P104" s="15"/>
      <c r="Q104" s="14"/>
    </row>
    <row r="105" spans="1:17" ht="18.75">
      <c r="A105" s="142"/>
      <c r="C105" s="143"/>
      <c r="D105" s="248"/>
      <c r="E105" s="248"/>
      <c r="F105" s="248"/>
      <c r="G105" s="248"/>
      <c r="H105" s="248"/>
      <c r="I105" s="248"/>
      <c r="J105" s="248"/>
      <c r="K105" s="136"/>
      <c r="L105" s="136"/>
      <c r="M105" s="143"/>
      <c r="N105" s="143"/>
      <c r="O105" s="143"/>
      <c r="P105" s="143"/>
      <c r="Q105" s="142"/>
    </row>
    <row r="106" spans="1:17">
      <c r="A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P106" s="143"/>
      <c r="Q106" s="142"/>
    </row>
    <row r="107" spans="1:17">
      <c r="A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2"/>
    </row>
    <row r="108" spans="1:17">
      <c r="A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2"/>
    </row>
    <row r="109" spans="1:17">
      <c r="A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2"/>
    </row>
    <row r="110" spans="1:17">
      <c r="A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2"/>
    </row>
    <row r="111" spans="1:17">
      <c r="A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2"/>
    </row>
    <row r="112" spans="1:17">
      <c r="A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2"/>
    </row>
    <row r="113" spans="1:17">
      <c r="A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2"/>
    </row>
    <row r="114" spans="1:17">
      <c r="A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 t="s">
        <v>12</v>
      </c>
      <c r="P114" s="143"/>
      <c r="Q114" s="142"/>
    </row>
    <row r="115" spans="1:17">
      <c r="A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2"/>
    </row>
    <row r="116" spans="1:17">
      <c r="A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2"/>
    </row>
    <row r="117" spans="1:17">
      <c r="A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2"/>
    </row>
    <row r="118" spans="1:17">
      <c r="A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2"/>
    </row>
    <row r="119" spans="1:17">
      <c r="A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2"/>
    </row>
    <row r="120" spans="1:17">
      <c r="A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2"/>
    </row>
    <row r="121" spans="1:17">
      <c r="A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2"/>
    </row>
    <row r="122" spans="1:17">
      <c r="A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2"/>
    </row>
    <row r="123" spans="1:17">
      <c r="A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2"/>
    </row>
    <row r="124" spans="1:17">
      <c r="A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2"/>
    </row>
    <row r="125" spans="1:17">
      <c r="A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2"/>
    </row>
    <row r="126" spans="1:17">
      <c r="A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2"/>
    </row>
    <row r="127" spans="1:17">
      <c r="A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2"/>
    </row>
    <row r="128" spans="1:17">
      <c r="A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2"/>
    </row>
    <row r="129" spans="1:17">
      <c r="A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2"/>
    </row>
    <row r="130" spans="1:17">
      <c r="A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2"/>
    </row>
    <row r="131" spans="1:17" ht="15.75" thickBot="1">
      <c r="A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2"/>
    </row>
    <row r="132" spans="1:17" ht="19.5" thickBot="1">
      <c r="A132" s="142"/>
      <c r="C132" s="143"/>
      <c r="D132" s="143"/>
      <c r="E132" s="222" t="s">
        <v>13</v>
      </c>
      <c r="F132" s="223"/>
      <c r="G132" s="223"/>
      <c r="H132" s="223"/>
      <c r="I132" s="223"/>
      <c r="J132" s="224"/>
      <c r="K132" s="136"/>
      <c r="L132" s="136"/>
      <c r="M132" s="143"/>
      <c r="N132" s="143"/>
      <c r="O132" s="143"/>
      <c r="P132" s="143"/>
      <c r="Q132" s="142"/>
    </row>
    <row r="133" spans="1:17" ht="15.75" thickBot="1">
      <c r="A133" s="142"/>
      <c r="C133" s="143"/>
      <c r="D133" s="143"/>
      <c r="E133" s="216" t="s">
        <v>14</v>
      </c>
      <c r="F133" s="217"/>
      <c r="G133" s="217"/>
      <c r="H133" s="217"/>
      <c r="I133" s="218"/>
      <c r="J133" s="20">
        <v>95</v>
      </c>
      <c r="K133" s="56"/>
      <c r="L133" s="56"/>
      <c r="M133" s="143"/>
      <c r="N133" s="143"/>
      <c r="O133" s="143"/>
      <c r="P133" s="143"/>
      <c r="Q133" s="142"/>
    </row>
    <row r="134" spans="1:17" ht="19.5" customHeight="1" thickBot="1">
      <c r="A134" s="142"/>
      <c r="C134" s="143"/>
      <c r="D134" s="143"/>
      <c r="E134" s="143"/>
      <c r="F134" s="143"/>
      <c r="G134" s="143"/>
      <c r="H134" s="143"/>
      <c r="I134" s="21" t="s">
        <v>5</v>
      </c>
      <c r="J134" s="130">
        <f>SUM(J133)</f>
        <v>95</v>
      </c>
      <c r="K134" s="57"/>
      <c r="L134" s="57"/>
      <c r="M134" s="143"/>
      <c r="N134" s="143"/>
      <c r="O134" s="143"/>
      <c r="P134" s="143"/>
      <c r="Q134" s="142"/>
    </row>
    <row r="135" spans="1:17" ht="15.75" customHeight="1">
      <c r="A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2"/>
    </row>
    <row r="136" spans="1:17" ht="15.75" thickBot="1">
      <c r="A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2"/>
    </row>
    <row r="137" spans="1:17" ht="19.5" thickBot="1">
      <c r="A137" s="142"/>
      <c r="C137" s="143"/>
      <c r="D137" s="143"/>
      <c r="E137" s="222" t="s">
        <v>15</v>
      </c>
      <c r="F137" s="223"/>
      <c r="G137" s="223"/>
      <c r="H137" s="223"/>
      <c r="I137" s="223"/>
      <c r="J137" s="224"/>
      <c r="K137" s="136"/>
      <c r="L137" s="136"/>
      <c r="M137" s="143"/>
      <c r="N137" s="143"/>
      <c r="O137" s="143"/>
      <c r="P137" s="143"/>
      <c r="Q137" s="142"/>
    </row>
    <row r="138" spans="1:17" ht="15.75" thickBot="1">
      <c r="A138" s="142"/>
      <c r="C138" s="143"/>
      <c r="D138" s="143"/>
      <c r="E138" s="216" t="s">
        <v>16</v>
      </c>
      <c r="F138" s="217"/>
      <c r="G138" s="217"/>
      <c r="H138" s="217"/>
      <c r="I138" s="218"/>
      <c r="J138" s="131">
        <v>96</v>
      </c>
      <c r="K138" s="36"/>
      <c r="L138" s="36"/>
      <c r="M138" s="143"/>
      <c r="N138" s="143"/>
      <c r="O138" s="143"/>
      <c r="P138" s="143"/>
      <c r="Q138" s="142"/>
    </row>
    <row r="139" spans="1:17" ht="19.5" customHeight="1" thickBot="1">
      <c r="A139" s="142"/>
      <c r="C139" s="143"/>
      <c r="D139" s="143"/>
      <c r="E139" s="143"/>
      <c r="F139" s="143"/>
      <c r="G139" s="143"/>
      <c r="H139" s="143"/>
      <c r="I139" s="21" t="s">
        <v>5</v>
      </c>
      <c r="J139" s="130">
        <f>SUM(J138)</f>
        <v>96</v>
      </c>
      <c r="K139" s="57"/>
      <c r="L139" s="57"/>
      <c r="M139" s="143"/>
      <c r="N139" s="143"/>
      <c r="O139" s="143"/>
      <c r="P139" s="143"/>
      <c r="Q139" s="142"/>
    </row>
    <row r="140" spans="1:17">
      <c r="A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2"/>
    </row>
    <row r="141" spans="1:17" ht="15.75" thickBot="1">
      <c r="A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2"/>
    </row>
    <row r="142" spans="1:17" ht="19.5" thickBot="1">
      <c r="A142" s="142"/>
      <c r="C142" s="143"/>
      <c r="D142" s="143"/>
      <c r="E142" s="242" t="s">
        <v>17</v>
      </c>
      <c r="F142" s="243"/>
      <c r="G142" s="243"/>
      <c r="H142" s="243"/>
      <c r="I142" s="243"/>
      <c r="J142" s="244"/>
      <c r="K142" s="58"/>
      <c r="L142" s="58"/>
      <c r="M142" s="143"/>
      <c r="N142" s="143"/>
      <c r="O142" s="143"/>
      <c r="P142" s="143"/>
      <c r="Q142" s="142"/>
    </row>
    <row r="143" spans="1:17" ht="15.75" thickBot="1">
      <c r="A143" s="142"/>
      <c r="C143" s="143"/>
      <c r="D143" s="143"/>
      <c r="E143" s="216" t="s">
        <v>18</v>
      </c>
      <c r="F143" s="217"/>
      <c r="G143" s="217"/>
      <c r="H143" s="217"/>
      <c r="I143" s="218"/>
      <c r="J143" s="131">
        <v>0</v>
      </c>
      <c r="K143" s="36"/>
      <c r="L143" s="36"/>
      <c r="M143" s="143"/>
      <c r="N143" s="143"/>
      <c r="O143" s="143"/>
      <c r="P143" s="143"/>
      <c r="Q143" s="142"/>
    </row>
    <row r="144" spans="1:17" ht="16.5" thickBot="1">
      <c r="A144" s="142"/>
      <c r="C144" s="143"/>
      <c r="D144" s="143"/>
      <c r="E144" s="143"/>
      <c r="F144" s="143"/>
      <c r="G144" s="143"/>
      <c r="H144" s="143"/>
      <c r="I144" s="21" t="s">
        <v>5</v>
      </c>
      <c r="J144" s="130">
        <f>SUM(J143)</f>
        <v>0</v>
      </c>
      <c r="K144" s="57"/>
      <c r="L144" s="57"/>
      <c r="M144" s="143"/>
      <c r="N144" s="143"/>
      <c r="O144" s="143"/>
      <c r="P144" s="143"/>
      <c r="Q144" s="142"/>
    </row>
    <row r="145" spans="1:17" ht="15.75" customHeight="1">
      <c r="A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2"/>
    </row>
    <row r="146" spans="1:17" ht="15.75" thickBot="1">
      <c r="A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2"/>
    </row>
    <row r="147" spans="1:17" ht="19.5" thickBot="1">
      <c r="A147" s="142"/>
      <c r="C147" s="143"/>
      <c r="D147" s="143"/>
      <c r="E147" s="242" t="s">
        <v>45</v>
      </c>
      <c r="F147" s="243"/>
      <c r="G147" s="243"/>
      <c r="H147" s="243"/>
      <c r="I147" s="243"/>
      <c r="J147" s="244"/>
      <c r="K147" s="58"/>
      <c r="L147" s="58"/>
      <c r="M147" s="143"/>
      <c r="N147" s="143"/>
      <c r="O147" s="143"/>
      <c r="P147" s="143"/>
      <c r="Q147" s="142"/>
    </row>
    <row r="148" spans="1:17" ht="15.75" thickBot="1">
      <c r="A148" s="142"/>
      <c r="C148" s="143"/>
      <c r="D148" s="143"/>
      <c r="E148" s="216" t="s">
        <v>19</v>
      </c>
      <c r="F148" s="217"/>
      <c r="G148" s="217"/>
      <c r="H148" s="217"/>
      <c r="I148" s="218"/>
      <c r="J148" s="131">
        <v>2</v>
      </c>
      <c r="K148" s="36"/>
      <c r="L148" s="36"/>
      <c r="M148" s="143"/>
      <c r="N148" s="143"/>
      <c r="O148" s="143"/>
      <c r="P148" s="143"/>
      <c r="Q148" s="142"/>
    </row>
    <row r="149" spans="1:17" ht="15.75" thickBot="1">
      <c r="A149" s="142"/>
      <c r="C149" s="143"/>
      <c r="D149" s="143"/>
      <c r="E149" s="262" t="s">
        <v>44</v>
      </c>
      <c r="F149" s="263"/>
      <c r="G149" s="263"/>
      <c r="H149" s="263"/>
      <c r="I149" s="264"/>
      <c r="J149" s="132">
        <v>2</v>
      </c>
      <c r="K149" s="36"/>
      <c r="L149" s="36"/>
      <c r="M149" s="143"/>
      <c r="N149" s="143"/>
      <c r="O149" s="143"/>
      <c r="P149" s="143"/>
      <c r="Q149" s="142"/>
    </row>
    <row r="150" spans="1:17" ht="16.5" thickBot="1">
      <c r="A150" s="142"/>
      <c r="C150" s="143"/>
      <c r="D150" s="143"/>
      <c r="E150" s="23"/>
      <c r="F150" s="23"/>
      <c r="G150" s="23"/>
      <c r="H150" s="23"/>
      <c r="I150" s="21" t="s">
        <v>5</v>
      </c>
      <c r="J150" s="130">
        <v>4</v>
      </c>
      <c r="K150" s="57"/>
      <c r="L150" s="57"/>
      <c r="M150" s="143"/>
      <c r="N150" s="143"/>
      <c r="O150" s="143"/>
      <c r="P150" s="143"/>
      <c r="Q150" s="142"/>
    </row>
    <row r="151" spans="1:17">
      <c r="A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2"/>
    </row>
    <row r="152" spans="1:17">
      <c r="A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2"/>
    </row>
    <row r="153" spans="1:17">
      <c r="A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2"/>
    </row>
    <row r="154" spans="1:17" ht="15.75" thickBot="1">
      <c r="A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2"/>
    </row>
    <row r="155" spans="1:17" ht="19.5" thickBot="1">
      <c r="A155" s="142"/>
      <c r="C155" s="143"/>
      <c r="D155" s="222" t="s">
        <v>20</v>
      </c>
      <c r="E155" s="223"/>
      <c r="F155" s="223"/>
      <c r="G155" s="223"/>
      <c r="H155" s="223"/>
      <c r="I155" s="223"/>
      <c r="J155" s="224"/>
      <c r="K155" s="136"/>
      <c r="L155" s="136"/>
      <c r="M155" s="143"/>
      <c r="N155" s="143"/>
      <c r="O155" s="143"/>
      <c r="P155" s="143"/>
      <c r="Q155" s="142"/>
    </row>
    <row r="156" spans="1:17" ht="15.75" thickBot="1">
      <c r="A156" s="142"/>
      <c r="C156" s="143"/>
      <c r="D156" s="24">
        <v>1</v>
      </c>
      <c r="E156" s="219" t="str">
        <f>+'[1]ACUM-MAYO'!A162</f>
        <v>ORDINARIA</v>
      </c>
      <c r="F156" s="220"/>
      <c r="G156" s="220"/>
      <c r="H156" s="221"/>
      <c r="I156" s="176">
        <v>12</v>
      </c>
      <c r="J156" s="173">
        <v>0.66666666666666663</v>
      </c>
      <c r="K156" s="59"/>
      <c r="L156" s="59"/>
      <c r="M156" s="143"/>
      <c r="N156" s="143"/>
      <c r="O156" s="143"/>
      <c r="P156" s="143"/>
      <c r="Q156" s="142"/>
    </row>
    <row r="157" spans="1:17" ht="19.5" customHeight="1" thickBot="1">
      <c r="A157" s="142"/>
      <c r="C157" s="143"/>
      <c r="D157" s="24">
        <v>2</v>
      </c>
      <c r="E157" s="219" t="str">
        <f>+'[1]ACUM-MAYO'!A163</f>
        <v>FUNDAMENTAL</v>
      </c>
      <c r="F157" s="220"/>
      <c r="G157" s="220"/>
      <c r="H157" s="221"/>
      <c r="I157" s="176">
        <v>3</v>
      </c>
      <c r="J157" s="174">
        <v>0.16666666666666666</v>
      </c>
      <c r="K157" s="59"/>
      <c r="L157" s="59"/>
      <c r="M157" s="143"/>
      <c r="N157" s="143"/>
      <c r="O157" s="143"/>
      <c r="P157" s="143"/>
      <c r="Q157" s="142"/>
    </row>
    <row r="158" spans="1:17" ht="15.75" thickBot="1">
      <c r="A158" s="142"/>
      <c r="C158" s="143"/>
      <c r="D158" s="135">
        <v>4</v>
      </c>
      <c r="E158" s="219" t="str">
        <f>+'[1]ACUM-MAYO'!A165</f>
        <v>RESERVADA</v>
      </c>
      <c r="F158" s="220"/>
      <c r="G158" s="220"/>
      <c r="H158" s="221"/>
      <c r="I158" s="176">
        <v>0</v>
      </c>
      <c r="J158" s="174">
        <v>0</v>
      </c>
      <c r="K158" s="59"/>
      <c r="L158" s="59"/>
      <c r="M158" s="143"/>
      <c r="N158" s="143"/>
      <c r="O158" s="143"/>
      <c r="P158" s="143"/>
      <c r="Q158" s="142"/>
    </row>
    <row r="159" spans="1:17" ht="15.75" thickBot="1">
      <c r="A159" s="142"/>
      <c r="C159" s="143"/>
      <c r="D159" s="24">
        <v>3</v>
      </c>
      <c r="E159" s="219" t="s">
        <v>28</v>
      </c>
      <c r="F159" s="220"/>
      <c r="G159" s="220"/>
      <c r="H159" s="221"/>
      <c r="I159" s="176">
        <v>3</v>
      </c>
      <c r="J159" s="175">
        <v>0.16666666666666666</v>
      </c>
      <c r="K159" s="59"/>
      <c r="L159" s="59"/>
      <c r="M159" s="143"/>
      <c r="N159" s="143"/>
      <c r="O159" s="143"/>
      <c r="P159" s="143"/>
      <c r="Q159" s="142"/>
    </row>
    <row r="160" spans="1:17" ht="15.75" thickBot="1">
      <c r="A160" s="142"/>
      <c r="C160" s="143"/>
      <c r="D160" s="143"/>
      <c r="E160" s="143"/>
      <c r="F160" s="143"/>
      <c r="G160" s="143"/>
      <c r="H160" s="143"/>
      <c r="I160" s="29"/>
      <c r="J160" s="30"/>
      <c r="K160" s="30"/>
      <c r="L160" s="30"/>
      <c r="M160" s="143"/>
      <c r="N160" s="143"/>
      <c r="O160" s="143"/>
      <c r="P160" s="143"/>
      <c r="Q160" s="142"/>
    </row>
    <row r="161" spans="1:17" ht="16.5" thickBot="1">
      <c r="A161" s="142"/>
      <c r="C161" s="143"/>
      <c r="D161" s="15"/>
      <c r="E161" s="31"/>
      <c r="F161" s="31"/>
      <c r="G161" s="31"/>
      <c r="H161" s="53" t="s">
        <v>5</v>
      </c>
      <c r="I161" s="130">
        <f>SUM(I156:I160)</f>
        <v>18</v>
      </c>
      <c r="J161" s="32">
        <f>SUM(J156:J159)</f>
        <v>0.99999999999999989</v>
      </c>
      <c r="K161" s="60"/>
      <c r="L161" s="60"/>
      <c r="M161" s="143"/>
      <c r="N161" s="143"/>
      <c r="O161" s="143"/>
      <c r="P161" s="143"/>
      <c r="Q161" s="142"/>
    </row>
    <row r="162" spans="1:17">
      <c r="A162" s="142"/>
      <c r="C162" s="143"/>
      <c r="D162" s="143"/>
      <c r="E162" s="143"/>
      <c r="F162" s="143"/>
      <c r="G162" s="143"/>
      <c r="H162" s="33"/>
      <c r="I162" s="143"/>
      <c r="J162" s="143"/>
      <c r="K162" s="143"/>
      <c r="L162" s="143"/>
      <c r="M162" s="143"/>
      <c r="N162" s="143"/>
      <c r="O162" s="143"/>
      <c r="P162" s="143"/>
      <c r="Q162" s="142"/>
    </row>
    <row r="163" spans="1:17" s="16" customFormat="1" ht="15.75">
      <c r="A163" s="14"/>
      <c r="B163" s="15"/>
      <c r="C163" s="15"/>
      <c r="D163" s="143"/>
      <c r="E163" s="143"/>
      <c r="F163" s="143"/>
      <c r="G163" s="143"/>
      <c r="H163" s="33"/>
      <c r="I163" s="143"/>
      <c r="J163" s="143"/>
      <c r="K163" s="143"/>
      <c r="L163" s="143"/>
      <c r="M163" s="15"/>
      <c r="N163" s="15"/>
      <c r="O163" s="15"/>
      <c r="P163" s="15"/>
      <c r="Q163" s="14"/>
    </row>
    <row r="164" spans="1:17">
      <c r="A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2"/>
    </row>
    <row r="165" spans="1:17">
      <c r="A165" s="142"/>
      <c r="C165" s="143"/>
      <c r="D165" s="143"/>
      <c r="E165" s="143"/>
      <c r="F165" s="143"/>
      <c r="G165" s="143"/>
      <c r="H165" s="33"/>
      <c r="I165" s="143"/>
      <c r="J165" s="143"/>
      <c r="K165" s="143"/>
      <c r="L165" s="143"/>
      <c r="M165" s="143"/>
      <c r="N165" s="143"/>
      <c r="O165" s="143"/>
      <c r="P165" s="143"/>
      <c r="Q165" s="142"/>
    </row>
    <row r="166" spans="1:17">
      <c r="A166" s="142"/>
      <c r="C166" s="143"/>
      <c r="D166" s="143"/>
      <c r="E166" s="143"/>
      <c r="F166" s="143"/>
      <c r="G166" s="143"/>
      <c r="H166" s="33"/>
      <c r="I166" s="143"/>
      <c r="J166" s="143"/>
      <c r="K166" s="143"/>
      <c r="L166" s="143"/>
      <c r="M166" s="143"/>
      <c r="N166" s="143"/>
      <c r="O166" s="143"/>
      <c r="P166" s="143"/>
      <c r="Q166" s="142"/>
    </row>
    <row r="167" spans="1:17">
      <c r="A167" s="142"/>
      <c r="C167" s="143"/>
      <c r="D167" s="143"/>
      <c r="E167" s="143"/>
      <c r="F167" s="143"/>
      <c r="G167" s="143"/>
      <c r="H167" s="33"/>
      <c r="I167" s="143"/>
      <c r="J167" s="143"/>
      <c r="K167" s="143"/>
      <c r="L167" s="143"/>
      <c r="M167" s="143"/>
      <c r="N167" s="143"/>
      <c r="O167" s="143"/>
      <c r="P167" s="143"/>
      <c r="Q167" s="142"/>
    </row>
    <row r="168" spans="1:17">
      <c r="A168" s="142"/>
      <c r="C168" s="143"/>
      <c r="D168" s="143"/>
      <c r="E168" s="143"/>
      <c r="F168" s="143"/>
      <c r="G168" s="143"/>
      <c r="H168" s="33"/>
      <c r="I168" s="143"/>
      <c r="J168" s="143"/>
      <c r="K168" s="143"/>
      <c r="L168" s="143"/>
      <c r="M168" s="143"/>
      <c r="N168" s="143"/>
      <c r="O168" s="143"/>
      <c r="P168" s="143"/>
      <c r="Q168" s="142"/>
    </row>
    <row r="169" spans="1:17">
      <c r="A169" s="142"/>
      <c r="C169" s="143"/>
      <c r="D169" s="143"/>
      <c r="E169" s="143"/>
      <c r="F169" s="143"/>
      <c r="G169" s="143"/>
      <c r="H169" s="33"/>
      <c r="I169" s="143"/>
      <c r="J169" s="143"/>
      <c r="K169" s="143"/>
      <c r="L169" s="143"/>
      <c r="M169" s="143"/>
      <c r="N169" s="143"/>
      <c r="O169" s="143"/>
      <c r="P169" s="143"/>
      <c r="Q169" s="142"/>
    </row>
    <row r="170" spans="1:17">
      <c r="A170" s="142"/>
      <c r="C170" s="143"/>
      <c r="D170" s="143"/>
      <c r="E170" s="143"/>
      <c r="F170" s="143"/>
      <c r="G170" s="143"/>
      <c r="H170" s="33"/>
      <c r="I170" s="143"/>
      <c r="J170" s="143"/>
      <c r="K170" s="143"/>
      <c r="L170" s="143"/>
      <c r="M170" s="143"/>
      <c r="N170" s="143"/>
      <c r="O170" s="143"/>
      <c r="P170" s="143"/>
      <c r="Q170" s="142"/>
    </row>
    <row r="171" spans="1:17">
      <c r="A171" s="142"/>
      <c r="C171" s="143"/>
      <c r="D171" s="143"/>
      <c r="E171" s="143"/>
      <c r="F171" s="143"/>
      <c r="G171" s="143"/>
      <c r="H171" s="33"/>
      <c r="I171" s="143"/>
      <c r="J171" s="143"/>
      <c r="K171" s="143"/>
      <c r="L171" s="143"/>
      <c r="M171" s="143"/>
      <c r="N171" s="143"/>
      <c r="O171" s="143"/>
      <c r="P171" s="143"/>
      <c r="Q171" s="142"/>
    </row>
    <row r="172" spans="1:17">
      <c r="A172" s="142"/>
      <c r="C172" s="143"/>
      <c r="D172" s="143"/>
      <c r="E172" s="143"/>
      <c r="F172" s="143"/>
      <c r="G172" s="143"/>
      <c r="H172" s="33"/>
      <c r="I172" s="143"/>
      <c r="J172" s="143"/>
      <c r="K172" s="143"/>
      <c r="L172" s="143"/>
      <c r="M172" s="143"/>
      <c r="N172" s="143"/>
      <c r="O172" s="143"/>
      <c r="P172" s="143"/>
      <c r="Q172" s="142"/>
    </row>
    <row r="173" spans="1:17">
      <c r="A173" s="142"/>
      <c r="C173" s="143"/>
      <c r="D173" s="143"/>
      <c r="E173" s="143"/>
      <c r="F173" s="143"/>
      <c r="G173" s="143"/>
      <c r="H173" s="33"/>
      <c r="I173" s="143"/>
      <c r="J173" s="143"/>
      <c r="K173" s="143"/>
      <c r="L173" s="143"/>
      <c r="M173" s="143"/>
      <c r="N173" s="143"/>
      <c r="O173" s="143"/>
      <c r="P173" s="143"/>
      <c r="Q173" s="142"/>
    </row>
    <row r="174" spans="1:17">
      <c r="A174" s="142"/>
      <c r="C174" s="143"/>
      <c r="D174" s="143"/>
      <c r="E174" s="143"/>
      <c r="F174" s="143"/>
      <c r="G174" s="143"/>
      <c r="H174" s="33"/>
      <c r="I174" s="143"/>
      <c r="J174" s="143"/>
      <c r="K174" s="143"/>
      <c r="L174" s="143"/>
      <c r="M174" s="143"/>
      <c r="N174" s="143"/>
      <c r="O174" s="143"/>
      <c r="P174" s="143"/>
      <c r="Q174" s="142"/>
    </row>
    <row r="175" spans="1:17">
      <c r="A175" s="142"/>
      <c r="C175" s="143"/>
      <c r="D175" s="143"/>
      <c r="E175" s="143"/>
      <c r="F175" s="143"/>
      <c r="G175" s="143"/>
      <c r="H175" s="33"/>
      <c r="I175" s="143"/>
      <c r="J175" s="143"/>
      <c r="K175" s="143"/>
      <c r="L175" s="143"/>
      <c r="M175" s="143"/>
      <c r="N175" s="143"/>
      <c r="O175" s="143"/>
      <c r="P175" s="143"/>
      <c r="Q175" s="142"/>
    </row>
    <row r="176" spans="1:17">
      <c r="A176" s="142"/>
      <c r="C176" s="143"/>
      <c r="D176" s="143"/>
      <c r="E176" s="143"/>
      <c r="F176" s="143"/>
      <c r="G176" s="143"/>
      <c r="H176" s="33"/>
      <c r="I176" s="143"/>
      <c r="J176" s="143"/>
      <c r="K176" s="143"/>
      <c r="L176" s="143"/>
      <c r="M176" s="143"/>
      <c r="N176" s="143"/>
      <c r="O176" s="143"/>
      <c r="P176" s="143"/>
      <c r="Q176" s="142"/>
    </row>
    <row r="177" spans="1:17">
      <c r="A177" s="142"/>
      <c r="C177" s="143"/>
      <c r="D177" s="143"/>
      <c r="E177" s="143"/>
      <c r="F177" s="143"/>
      <c r="G177" s="143"/>
      <c r="H177" s="33"/>
      <c r="I177" s="143"/>
      <c r="J177" s="143"/>
      <c r="K177" s="143"/>
      <c r="L177" s="143"/>
      <c r="M177" s="143"/>
      <c r="N177" s="143"/>
      <c r="O177" s="143"/>
      <c r="P177" s="143"/>
      <c r="Q177" s="142"/>
    </row>
    <row r="178" spans="1:17">
      <c r="A178" s="142"/>
      <c r="C178" s="143"/>
      <c r="D178" s="143"/>
      <c r="E178" s="143"/>
      <c r="F178" s="143"/>
      <c r="G178" s="143"/>
      <c r="H178" s="33"/>
      <c r="I178" s="143"/>
      <c r="J178" s="143"/>
      <c r="K178" s="143"/>
      <c r="L178" s="143"/>
      <c r="M178" s="143"/>
      <c r="N178" s="143"/>
      <c r="O178" s="143"/>
      <c r="P178" s="143"/>
      <c r="Q178" s="142"/>
    </row>
    <row r="179" spans="1:17">
      <c r="A179" s="142"/>
      <c r="C179" s="143"/>
      <c r="D179" s="143"/>
      <c r="E179" s="143"/>
      <c r="F179" s="143"/>
      <c r="G179" s="143"/>
      <c r="H179" s="33"/>
      <c r="I179" s="143"/>
      <c r="J179" s="143"/>
      <c r="K179" s="143"/>
      <c r="L179" s="143"/>
      <c r="M179" s="143"/>
      <c r="N179" s="143"/>
      <c r="O179" s="143"/>
      <c r="P179" s="143"/>
      <c r="Q179" s="142"/>
    </row>
    <row r="180" spans="1:17">
      <c r="A180" s="142"/>
      <c r="C180" s="143"/>
      <c r="D180" s="143"/>
      <c r="E180" s="143"/>
      <c r="F180" s="143"/>
      <c r="G180" s="143"/>
      <c r="H180" s="33"/>
      <c r="I180" s="143"/>
      <c r="J180" s="143"/>
      <c r="K180" s="143"/>
      <c r="L180" s="143"/>
      <c r="M180" s="143"/>
      <c r="N180" s="143"/>
      <c r="O180" s="143"/>
      <c r="P180" s="143"/>
      <c r="Q180" s="142"/>
    </row>
    <row r="181" spans="1:17">
      <c r="A181" s="142"/>
      <c r="C181" s="143"/>
      <c r="D181" s="143"/>
      <c r="E181" s="143"/>
      <c r="F181" s="143"/>
      <c r="G181" s="143"/>
      <c r="H181" s="33"/>
      <c r="I181" s="143"/>
      <c r="J181" s="143"/>
      <c r="K181" s="143"/>
      <c r="L181" s="143"/>
      <c r="M181" s="143"/>
      <c r="N181" s="143"/>
      <c r="O181" s="143"/>
      <c r="P181" s="143"/>
      <c r="Q181" s="142"/>
    </row>
    <row r="182" spans="1:17">
      <c r="A182" s="142"/>
      <c r="C182" s="143"/>
      <c r="D182" s="143"/>
      <c r="E182" s="143"/>
      <c r="F182" s="143"/>
      <c r="G182" s="143"/>
      <c r="H182" s="33"/>
      <c r="I182" s="143"/>
      <c r="J182" s="143"/>
      <c r="K182" s="143"/>
      <c r="L182" s="143"/>
      <c r="M182" s="143"/>
      <c r="N182" s="143"/>
      <c r="O182" s="143"/>
      <c r="P182" s="143"/>
      <c r="Q182" s="142"/>
    </row>
    <row r="183" spans="1:17" ht="15.75" thickBot="1">
      <c r="A183" s="142"/>
      <c r="C183" s="143"/>
      <c r="D183" s="143"/>
      <c r="E183" s="143"/>
      <c r="F183" s="143"/>
      <c r="G183" s="143"/>
      <c r="H183" s="33"/>
      <c r="I183" s="143"/>
      <c r="J183" s="143"/>
      <c r="K183" s="143"/>
      <c r="L183" s="143"/>
      <c r="M183" s="143"/>
      <c r="N183" s="143"/>
      <c r="O183" s="143"/>
      <c r="P183" s="143"/>
      <c r="Q183" s="142"/>
    </row>
    <row r="184" spans="1:17" ht="19.5" thickBot="1">
      <c r="A184" s="142"/>
      <c r="C184" s="143"/>
      <c r="D184" s="222" t="s">
        <v>21</v>
      </c>
      <c r="E184" s="223"/>
      <c r="F184" s="223"/>
      <c r="G184" s="223"/>
      <c r="H184" s="223"/>
      <c r="I184" s="223"/>
      <c r="J184" s="224"/>
      <c r="K184" s="136"/>
      <c r="L184" s="136"/>
      <c r="M184" s="143"/>
      <c r="N184" s="143"/>
      <c r="O184" s="143"/>
      <c r="P184" s="143"/>
      <c r="Q184" s="142"/>
    </row>
    <row r="185" spans="1:17" ht="15.75" thickBot="1">
      <c r="A185" s="142"/>
      <c r="C185" s="143"/>
      <c r="D185" s="24">
        <v>1</v>
      </c>
      <c r="E185" s="219" t="str">
        <f>+'[1]ACUM-MAYO'!A173</f>
        <v>ECONOMICA ADMINISTRATIVA</v>
      </c>
      <c r="F185" s="220"/>
      <c r="G185" s="220"/>
      <c r="H185" s="221"/>
      <c r="I185" s="180">
        <v>14</v>
      </c>
      <c r="J185" s="178">
        <v>0.77777777777777779</v>
      </c>
      <c r="K185" s="54"/>
      <c r="L185" s="54"/>
      <c r="M185" s="143"/>
      <c r="N185" s="143"/>
      <c r="O185" s="143"/>
      <c r="P185" s="143"/>
      <c r="Q185" s="142"/>
    </row>
    <row r="186" spans="1:17" ht="19.5" customHeight="1" thickBot="1">
      <c r="A186" s="142"/>
      <c r="C186" s="143"/>
      <c r="D186" s="24">
        <v>2</v>
      </c>
      <c r="E186" s="219" t="str">
        <f>+'[1]ACUM-MAYO'!A174</f>
        <v>TRAMITE</v>
      </c>
      <c r="F186" s="220"/>
      <c r="G186" s="220"/>
      <c r="H186" s="221"/>
      <c r="I186" s="180">
        <v>4</v>
      </c>
      <c r="J186" s="177">
        <v>0.22222222222222221</v>
      </c>
      <c r="K186" s="54"/>
      <c r="L186" s="54"/>
      <c r="M186" s="143"/>
      <c r="N186" s="143"/>
      <c r="O186" s="143"/>
      <c r="P186" s="143"/>
      <c r="Q186" s="142"/>
    </row>
    <row r="187" spans="1:17" ht="15.75" customHeight="1" thickBot="1">
      <c r="A187" s="142"/>
      <c r="C187" s="143"/>
      <c r="D187" s="24">
        <v>3</v>
      </c>
      <c r="E187" s="219" t="str">
        <f>+'[1]ACUM-MAYO'!A175</f>
        <v>SERV. PUB.</v>
      </c>
      <c r="F187" s="220"/>
      <c r="G187" s="220"/>
      <c r="H187" s="221"/>
      <c r="I187" s="180">
        <v>0</v>
      </c>
      <c r="J187" s="177">
        <v>0</v>
      </c>
      <c r="K187" s="54"/>
      <c r="L187" s="54"/>
      <c r="M187" s="143"/>
      <c r="N187" s="143"/>
      <c r="O187" s="143"/>
      <c r="P187" s="143"/>
      <c r="Q187" s="142"/>
    </row>
    <row r="188" spans="1:17" ht="15.75" thickBot="1">
      <c r="A188" s="142"/>
      <c r="C188" s="143"/>
      <c r="D188" s="24">
        <v>4</v>
      </c>
      <c r="E188" s="219" t="str">
        <f>+'[1]ACUM-MAYO'!A176</f>
        <v>LEGAL</v>
      </c>
      <c r="F188" s="220"/>
      <c r="G188" s="220"/>
      <c r="H188" s="221"/>
      <c r="I188" s="180">
        <v>0</v>
      </c>
      <c r="J188" s="179">
        <v>0</v>
      </c>
      <c r="K188" s="54"/>
      <c r="L188" s="54"/>
      <c r="M188" s="143"/>
      <c r="N188" s="143"/>
      <c r="O188" s="143"/>
      <c r="P188" s="143"/>
      <c r="Q188" s="142"/>
    </row>
    <row r="189" spans="1:17" ht="15.75" customHeight="1" thickBot="1">
      <c r="A189" s="142"/>
      <c r="C189" s="143"/>
      <c r="D189" s="36"/>
      <c r="E189" s="37"/>
      <c r="F189" s="37"/>
      <c r="G189" s="37"/>
      <c r="H189" s="37"/>
      <c r="I189" s="37"/>
      <c r="J189" s="37"/>
      <c r="K189" s="37"/>
      <c r="L189" s="37"/>
      <c r="M189" s="143"/>
      <c r="N189" s="143"/>
      <c r="O189" s="143"/>
      <c r="P189" s="143"/>
      <c r="Q189" s="142"/>
    </row>
    <row r="190" spans="1:17" ht="16.5" thickBot="1">
      <c r="A190" s="142"/>
      <c r="C190" s="143"/>
      <c r="D190" s="15"/>
      <c r="E190" s="15"/>
      <c r="F190" s="15"/>
      <c r="G190" s="15"/>
      <c r="H190" s="18" t="s">
        <v>5</v>
      </c>
      <c r="I190" s="130">
        <f>SUM(I185:I188)</f>
        <v>18</v>
      </c>
      <c r="J190" s="19">
        <f>SUM(J185:J188)</f>
        <v>1</v>
      </c>
      <c r="K190" s="55"/>
      <c r="L190" s="55"/>
      <c r="M190" s="143"/>
      <c r="N190" s="143"/>
      <c r="O190" s="143"/>
      <c r="P190" s="143"/>
      <c r="Q190" s="142"/>
    </row>
    <row r="191" spans="1:17">
      <c r="A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37"/>
      <c r="N191" s="143"/>
      <c r="O191" s="143"/>
      <c r="P191" s="143"/>
      <c r="Q191" s="142"/>
    </row>
    <row r="192" spans="1:17" s="16" customFormat="1" ht="15.75">
      <c r="A192" s="14"/>
      <c r="B192" s="15"/>
      <c r="C192" s="15"/>
      <c r="D192" s="143"/>
      <c r="E192" s="143"/>
      <c r="F192" s="143"/>
      <c r="G192" s="143"/>
      <c r="H192" s="143"/>
      <c r="I192" s="143"/>
      <c r="J192" s="143"/>
      <c r="K192" s="143"/>
      <c r="L192" s="143"/>
      <c r="M192" s="15"/>
      <c r="N192" s="15"/>
      <c r="O192" s="15"/>
      <c r="P192" s="15"/>
      <c r="Q192" s="14"/>
    </row>
    <row r="193" spans="1:17">
      <c r="A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2"/>
    </row>
    <row r="194" spans="1:17">
      <c r="A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2"/>
    </row>
    <row r="195" spans="1:17">
      <c r="A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2"/>
    </row>
    <row r="196" spans="1:17">
      <c r="A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2"/>
    </row>
    <row r="197" spans="1:17">
      <c r="A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2"/>
    </row>
    <row r="198" spans="1:17">
      <c r="A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2"/>
    </row>
    <row r="199" spans="1:17">
      <c r="A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2"/>
    </row>
    <row r="200" spans="1:17">
      <c r="A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2"/>
    </row>
    <row r="201" spans="1:17">
      <c r="A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2"/>
    </row>
    <row r="202" spans="1:17">
      <c r="A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2"/>
    </row>
    <row r="203" spans="1:17">
      <c r="A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N203" s="143"/>
      <c r="O203" s="143"/>
      <c r="P203" s="143"/>
      <c r="Q203" s="142"/>
    </row>
    <row r="204" spans="1:17">
      <c r="A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2"/>
    </row>
    <row r="205" spans="1:17">
      <c r="A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2"/>
    </row>
    <row r="206" spans="1:17">
      <c r="A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2"/>
    </row>
    <row r="207" spans="1:17">
      <c r="A207" s="142"/>
      <c r="C207" s="143"/>
      <c r="D207" s="37"/>
      <c r="E207" s="37"/>
      <c r="F207" s="37"/>
      <c r="G207" s="38"/>
      <c r="H207" s="33"/>
      <c r="I207" s="143"/>
      <c r="J207" s="143"/>
      <c r="K207" s="143"/>
      <c r="L207" s="143"/>
      <c r="M207" s="143"/>
      <c r="N207" s="143"/>
      <c r="O207" s="143"/>
      <c r="P207" s="143"/>
      <c r="Q207" s="142"/>
    </row>
    <row r="208" spans="1:17">
      <c r="A208" s="142"/>
      <c r="C208" s="143"/>
      <c r="D208" s="37"/>
      <c r="E208" s="37"/>
      <c r="F208" s="37"/>
      <c r="G208" s="38"/>
      <c r="H208" s="33"/>
      <c r="I208" s="143"/>
      <c r="J208" s="143"/>
      <c r="K208" s="143"/>
      <c r="L208" s="143"/>
      <c r="M208" s="143"/>
      <c r="N208" s="143"/>
      <c r="O208" s="143"/>
      <c r="P208" s="143"/>
      <c r="Q208" s="142"/>
    </row>
    <row r="209" spans="1:17">
      <c r="A209" s="142"/>
      <c r="C209" s="143"/>
      <c r="D209" s="37"/>
      <c r="E209" s="37"/>
      <c r="F209" s="37"/>
      <c r="G209" s="38"/>
      <c r="H209" s="33"/>
      <c r="I209" s="143"/>
      <c r="J209" s="143"/>
      <c r="K209" s="143"/>
      <c r="L209" s="143"/>
      <c r="M209" s="143"/>
      <c r="N209" s="143"/>
      <c r="O209" s="143"/>
      <c r="P209" s="143"/>
      <c r="Q209" s="142"/>
    </row>
    <row r="210" spans="1:17" ht="15.75" thickBot="1">
      <c r="A210" s="142"/>
      <c r="C210" s="143"/>
      <c r="D210" s="37"/>
      <c r="E210" s="37"/>
      <c r="F210" s="37"/>
      <c r="G210" s="38"/>
      <c r="H210" s="33"/>
      <c r="I210" s="143"/>
      <c r="J210" s="143"/>
      <c r="K210" s="143"/>
      <c r="L210" s="143"/>
      <c r="M210" s="143"/>
      <c r="N210" s="143"/>
      <c r="O210" s="143"/>
      <c r="P210" s="143"/>
      <c r="Q210" s="142"/>
    </row>
    <row r="211" spans="1:17" ht="19.5" thickBot="1">
      <c r="A211" s="142"/>
      <c r="C211" s="143"/>
      <c r="D211" s="222" t="s">
        <v>22</v>
      </c>
      <c r="E211" s="223"/>
      <c r="F211" s="223"/>
      <c r="G211" s="223"/>
      <c r="H211" s="223"/>
      <c r="I211" s="223"/>
      <c r="J211" s="224"/>
      <c r="K211" s="136"/>
      <c r="L211" s="136"/>
      <c r="M211" s="143"/>
      <c r="N211" s="143"/>
      <c r="O211" s="143"/>
      <c r="P211" s="143"/>
      <c r="Q211" s="142"/>
    </row>
    <row r="212" spans="1:17" ht="15.75" thickBot="1">
      <c r="A212" s="142"/>
      <c r="C212" s="143"/>
      <c r="D212" s="24">
        <v>1</v>
      </c>
      <c r="E212" s="39" t="str">
        <f>+'[1]ACUM-MAYO'!A186</f>
        <v>INFOMEX</v>
      </c>
      <c r="F212" s="40"/>
      <c r="G212" s="40"/>
      <c r="H212" s="41"/>
      <c r="I212" s="182">
        <v>12</v>
      </c>
      <c r="J212" s="181">
        <v>0.66666666666666663</v>
      </c>
      <c r="K212" s="54"/>
      <c r="L212" s="54"/>
      <c r="M212" s="143"/>
      <c r="N212" s="143"/>
      <c r="O212" s="143"/>
      <c r="P212" s="143"/>
      <c r="Q212" s="142"/>
    </row>
    <row r="213" spans="1:17" ht="19.5" customHeight="1" thickBot="1">
      <c r="A213" s="142"/>
      <c r="C213" s="143"/>
      <c r="D213" s="24">
        <v>2</v>
      </c>
      <c r="E213" s="39" t="str">
        <f>+'[1]ACUM-MAYO'!A187</f>
        <v>CORREO ELECTRONICO</v>
      </c>
      <c r="F213" s="40"/>
      <c r="G213" s="40"/>
      <c r="H213" s="41"/>
      <c r="I213" s="182">
        <v>6</v>
      </c>
      <c r="J213" s="181">
        <v>0.33333333333333331</v>
      </c>
      <c r="K213" s="54"/>
      <c r="L213" s="54"/>
      <c r="M213" s="143"/>
      <c r="N213" s="143"/>
      <c r="O213" s="143"/>
      <c r="P213" s="143"/>
      <c r="Q213" s="142"/>
    </row>
    <row r="214" spans="1:17" ht="15.75" customHeight="1" thickBot="1">
      <c r="A214" s="142"/>
      <c r="C214" s="143"/>
      <c r="D214" s="24">
        <v>3</v>
      </c>
      <c r="E214" s="39" t="str">
        <f>+'[1]ACUM-MAYO'!A188</f>
        <v>NOTIFICACIÓN PERSONAL</v>
      </c>
      <c r="F214" s="40"/>
      <c r="G214" s="40"/>
      <c r="H214" s="41"/>
      <c r="I214" s="182">
        <v>0</v>
      </c>
      <c r="J214" s="181">
        <v>0</v>
      </c>
      <c r="K214" s="54"/>
      <c r="L214" s="54"/>
      <c r="M214" s="143"/>
      <c r="N214" s="143"/>
      <c r="O214" s="143"/>
      <c r="P214" s="143"/>
      <c r="Q214" s="142"/>
    </row>
    <row r="215" spans="1:17" ht="15.75" customHeight="1" thickBot="1">
      <c r="A215" s="142"/>
      <c r="C215" s="143"/>
      <c r="D215" s="24">
        <v>4</v>
      </c>
      <c r="E215" s="39" t="str">
        <f>+'[1]ACUM-MAYO'!A189</f>
        <v>LISTAS</v>
      </c>
      <c r="F215" s="40"/>
      <c r="G215" s="133"/>
      <c r="H215" s="134"/>
      <c r="I215" s="182">
        <v>0</v>
      </c>
      <c r="J215" s="181">
        <v>0</v>
      </c>
      <c r="K215" s="54"/>
      <c r="L215" s="54"/>
      <c r="M215" s="143"/>
      <c r="N215" s="42"/>
      <c r="O215" s="143"/>
      <c r="P215" s="143"/>
      <c r="Q215" s="142"/>
    </row>
    <row r="216" spans="1:17" ht="15.75" customHeight="1" thickBot="1">
      <c r="A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42"/>
      <c r="O216" s="143"/>
      <c r="P216" s="143"/>
      <c r="Q216" s="142"/>
    </row>
    <row r="217" spans="1:17" ht="15.75" customHeight="1" thickBot="1">
      <c r="A217" s="142"/>
      <c r="C217" s="143"/>
      <c r="D217" s="15"/>
      <c r="E217" s="31"/>
      <c r="F217" s="31"/>
      <c r="G217" s="31"/>
      <c r="H217" s="18" t="s">
        <v>5</v>
      </c>
      <c r="I217" s="130">
        <f>SUM(I212:I216)</f>
        <v>18</v>
      </c>
      <c r="J217" s="19">
        <f>SUM(J212:J216)</f>
        <v>1</v>
      </c>
      <c r="K217" s="55"/>
      <c r="L217" s="55"/>
      <c r="M217" s="143"/>
      <c r="N217" s="143"/>
      <c r="O217" s="143"/>
      <c r="P217" s="143"/>
      <c r="Q217" s="142"/>
    </row>
    <row r="218" spans="1:17">
      <c r="A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2"/>
    </row>
    <row r="219" spans="1:17" s="16" customFormat="1" ht="15.75">
      <c r="A219" s="14"/>
      <c r="B219" s="15"/>
      <c r="C219" s="15"/>
      <c r="D219" s="143"/>
      <c r="E219" s="143"/>
      <c r="F219" s="143"/>
      <c r="G219" s="143"/>
      <c r="H219" s="143"/>
      <c r="I219" s="143"/>
      <c r="J219" s="143"/>
      <c r="K219" s="143"/>
      <c r="L219" s="143"/>
      <c r="M219" s="15"/>
      <c r="N219" s="15"/>
      <c r="O219" s="15"/>
      <c r="P219" s="15"/>
      <c r="Q219" s="14"/>
    </row>
    <row r="220" spans="1:17">
      <c r="A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2"/>
    </row>
    <row r="221" spans="1:17">
      <c r="A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2"/>
    </row>
    <row r="222" spans="1:17">
      <c r="A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2"/>
    </row>
    <row r="223" spans="1:17">
      <c r="A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2"/>
    </row>
    <row r="224" spans="1:17">
      <c r="A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2"/>
    </row>
    <row r="225" spans="1:17">
      <c r="A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2"/>
    </row>
    <row r="226" spans="1:17">
      <c r="A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2"/>
    </row>
    <row r="227" spans="1:17">
      <c r="A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2"/>
    </row>
    <row r="228" spans="1:17">
      <c r="A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2"/>
    </row>
    <row r="229" spans="1:17">
      <c r="A229" s="142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2"/>
    </row>
    <row r="230" spans="1:17">
      <c r="A230" s="142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2"/>
    </row>
    <row r="231" spans="1:17">
      <c r="A231" s="142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2"/>
    </row>
    <row r="232" spans="1:17">
      <c r="A232" s="142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2"/>
    </row>
    <row r="233" spans="1:17">
      <c r="A233" s="142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2"/>
    </row>
    <row r="234" spans="1:17">
      <c r="A234" s="142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2"/>
    </row>
    <row r="235" spans="1:17">
      <c r="A235" s="142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2"/>
    </row>
    <row r="236" spans="1:17">
      <c r="A236" s="142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2"/>
    </row>
    <row r="237" spans="1:17" ht="15.75" thickBot="1">
      <c r="A237" s="142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2"/>
    </row>
    <row r="238" spans="1:17" ht="19.5" thickBot="1">
      <c r="A238" s="142"/>
      <c r="C238" s="143"/>
      <c r="D238" s="242" t="s">
        <v>32</v>
      </c>
      <c r="E238" s="261"/>
      <c r="F238" s="261"/>
      <c r="G238" s="244"/>
      <c r="H238" s="62"/>
      <c r="I238" s="143"/>
      <c r="J238" s="143"/>
      <c r="K238" s="143"/>
      <c r="L238" s="143"/>
      <c r="M238" s="143"/>
      <c r="N238" s="143"/>
      <c r="O238" s="143"/>
      <c r="P238" s="143"/>
      <c r="Q238" s="142"/>
    </row>
    <row r="239" spans="1:17" ht="27" customHeight="1" thickBot="1">
      <c r="A239" s="142"/>
      <c r="C239" s="143"/>
      <c r="D239" s="144">
        <v>1</v>
      </c>
      <c r="E239" s="257" t="s">
        <v>33</v>
      </c>
      <c r="F239" s="258"/>
      <c r="G239" s="189">
        <v>0</v>
      </c>
      <c r="H239" s="143"/>
      <c r="I239" s="143"/>
      <c r="J239" s="143"/>
      <c r="K239" s="143"/>
      <c r="L239" s="143"/>
      <c r="M239" s="143"/>
      <c r="N239" s="143"/>
      <c r="O239" s="143"/>
      <c r="P239" s="143"/>
      <c r="Q239" s="142"/>
    </row>
    <row r="240" spans="1:17" ht="19.5" customHeight="1" thickBot="1">
      <c r="A240" s="142"/>
      <c r="C240" s="45"/>
      <c r="D240" s="144">
        <v>2</v>
      </c>
      <c r="E240" s="257" t="s">
        <v>34</v>
      </c>
      <c r="F240" s="258"/>
      <c r="G240" s="187">
        <v>1</v>
      </c>
      <c r="H240" s="143"/>
      <c r="I240" s="143"/>
      <c r="J240" s="143"/>
      <c r="K240" s="143"/>
      <c r="L240" s="143"/>
      <c r="M240" s="143"/>
      <c r="N240" s="143"/>
      <c r="O240" s="143"/>
      <c r="P240" s="143"/>
      <c r="Q240" s="142"/>
    </row>
    <row r="241" spans="1:17" ht="24" customHeight="1" thickBot="1">
      <c r="A241" s="142"/>
      <c r="C241" s="145"/>
      <c r="D241" s="144">
        <v>3</v>
      </c>
      <c r="E241" s="257" t="s">
        <v>35</v>
      </c>
      <c r="F241" s="258"/>
      <c r="G241" s="187">
        <v>4</v>
      </c>
      <c r="H241" s="143"/>
      <c r="I241" s="143"/>
      <c r="J241" s="143"/>
      <c r="K241" s="143"/>
      <c r="L241" s="143"/>
      <c r="M241" s="143"/>
      <c r="N241" s="143"/>
      <c r="O241" s="143"/>
      <c r="P241" s="142"/>
      <c r="Q241" s="146"/>
    </row>
    <row r="242" spans="1:17" ht="15.75" customHeight="1" thickBot="1">
      <c r="A242" s="142"/>
      <c r="C242" s="145"/>
      <c r="D242" s="144">
        <v>4</v>
      </c>
      <c r="E242" s="257" t="s">
        <v>36</v>
      </c>
      <c r="F242" s="258"/>
      <c r="G242" s="187">
        <v>2</v>
      </c>
      <c r="H242" s="143"/>
      <c r="I242" s="143"/>
      <c r="J242" s="143"/>
      <c r="K242" s="143"/>
      <c r="L242" s="143"/>
      <c r="M242" s="143"/>
      <c r="N242" s="143"/>
      <c r="O242" s="143"/>
      <c r="P242" s="142"/>
      <c r="Q242" s="146"/>
    </row>
    <row r="243" spans="1:17" ht="15.75" customHeight="1" thickBot="1">
      <c r="A243" s="142"/>
      <c r="C243" s="145"/>
      <c r="D243" s="144">
        <v>4</v>
      </c>
      <c r="E243" s="257" t="s">
        <v>37</v>
      </c>
      <c r="F243" s="258"/>
      <c r="G243" s="187">
        <v>3</v>
      </c>
      <c r="H243" s="143"/>
      <c r="I243" s="143"/>
      <c r="J243" s="143"/>
      <c r="K243" s="143"/>
      <c r="L243" s="143"/>
      <c r="M243" s="143"/>
      <c r="N243" s="143"/>
      <c r="O243" s="143"/>
      <c r="P243" s="142"/>
      <c r="Q243" s="146"/>
    </row>
    <row r="244" spans="1:17" ht="15.75" customHeight="1" thickBot="1">
      <c r="A244" s="142"/>
      <c r="C244" s="145"/>
      <c r="D244" s="144">
        <v>5</v>
      </c>
      <c r="E244" s="257" t="s">
        <v>38</v>
      </c>
      <c r="F244" s="258"/>
      <c r="G244" s="187">
        <v>0</v>
      </c>
      <c r="H244" s="143"/>
      <c r="I244" s="143"/>
      <c r="J244" s="143"/>
      <c r="K244" s="143"/>
      <c r="L244" s="143"/>
      <c r="M244" s="143"/>
      <c r="N244" s="143"/>
      <c r="O244" s="143"/>
      <c r="P244" s="142"/>
      <c r="Q244" s="146"/>
    </row>
    <row r="245" spans="1:17" ht="15.75" customHeight="1" thickBot="1">
      <c r="A245" s="142"/>
      <c r="C245" s="145"/>
      <c r="D245" s="144">
        <v>6</v>
      </c>
      <c r="E245" s="257" t="s">
        <v>39</v>
      </c>
      <c r="F245" s="258"/>
      <c r="G245" s="187">
        <v>0</v>
      </c>
      <c r="H245" s="143"/>
      <c r="I245" s="143"/>
      <c r="J245" s="143"/>
      <c r="K245" s="143"/>
      <c r="L245" s="143"/>
      <c r="M245" s="143"/>
      <c r="N245" s="143"/>
      <c r="O245" s="143"/>
      <c r="P245" s="142"/>
      <c r="Q245" s="146"/>
    </row>
    <row r="246" spans="1:17" ht="15.75" customHeight="1" thickBot="1">
      <c r="A246" s="142"/>
      <c r="C246" s="145"/>
      <c r="D246" s="144">
        <v>7</v>
      </c>
      <c r="E246" s="257" t="s">
        <v>40</v>
      </c>
      <c r="F246" s="258"/>
      <c r="G246" s="187">
        <v>11</v>
      </c>
      <c r="H246" s="143"/>
      <c r="I246" s="256"/>
      <c r="J246" s="256"/>
      <c r="K246" s="147"/>
      <c r="L246" s="147"/>
      <c r="M246" s="143"/>
      <c r="N246" s="143"/>
      <c r="O246" s="143"/>
      <c r="P246" s="142"/>
      <c r="Q246" s="146"/>
    </row>
    <row r="247" spans="1:17" ht="15.75" customHeight="1" thickBot="1">
      <c r="A247" s="142"/>
      <c r="C247" s="145"/>
      <c r="D247" s="154">
        <v>8</v>
      </c>
      <c r="E247" s="258" t="s">
        <v>46</v>
      </c>
      <c r="F247" s="258"/>
      <c r="G247" s="188">
        <v>0</v>
      </c>
      <c r="H247" s="143"/>
      <c r="I247" s="147"/>
      <c r="J247" s="147"/>
      <c r="K247" s="147"/>
      <c r="L247" s="147"/>
      <c r="M247" s="143"/>
      <c r="N247" s="143"/>
      <c r="O247" s="143"/>
      <c r="P247" s="142"/>
      <c r="Q247" s="146"/>
    </row>
    <row r="248" spans="1:17" ht="15.75" customHeight="1" thickBot="1">
      <c r="A248" s="142"/>
      <c r="D248" s="154">
        <v>9</v>
      </c>
      <c r="E248" s="268" t="s">
        <v>41</v>
      </c>
      <c r="F248" s="268"/>
      <c r="G248" s="155">
        <v>1</v>
      </c>
      <c r="P248" s="142"/>
      <c r="Q248" s="146"/>
    </row>
    <row r="249" spans="1:17" s="183" customFormat="1" ht="15.75" customHeight="1" thickBot="1">
      <c r="A249" s="184"/>
      <c r="B249" s="185"/>
      <c r="D249" s="154">
        <v>10</v>
      </c>
      <c r="E249" s="268" t="s">
        <v>50</v>
      </c>
      <c r="F249" s="268"/>
      <c r="G249" s="155">
        <v>1</v>
      </c>
      <c r="P249" s="184"/>
      <c r="Q249" s="186"/>
    </row>
    <row r="250" spans="1:17" ht="15.75" customHeight="1" thickBot="1">
      <c r="A250" s="142"/>
      <c r="C250" s="145"/>
      <c r="D250" s="143"/>
      <c r="E250" s="266" t="s">
        <v>5</v>
      </c>
      <c r="F250" s="267"/>
      <c r="G250" s="190">
        <v>23</v>
      </c>
      <c r="H250" s="143"/>
      <c r="I250" s="143"/>
      <c r="J250" s="143"/>
      <c r="K250" s="143"/>
      <c r="L250" s="143"/>
      <c r="M250" s="143"/>
      <c r="N250" s="143"/>
      <c r="O250" s="143"/>
      <c r="P250" s="142"/>
      <c r="Q250" s="146"/>
    </row>
    <row r="251" spans="1:17" ht="15.75" customHeight="1" thickBot="1">
      <c r="A251" s="142"/>
      <c r="C251" s="145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2"/>
      <c r="Q251" s="146"/>
    </row>
    <row r="252" spans="1:17" ht="15.75" customHeight="1" thickBot="1">
      <c r="A252" s="142"/>
      <c r="B252" s="254" t="s">
        <v>23</v>
      </c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142"/>
      <c r="Q252" s="146"/>
    </row>
    <row r="253" spans="1:17" ht="15.75" customHeight="1">
      <c r="A253" s="142"/>
      <c r="C253" s="145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2"/>
      <c r="Q253" s="146"/>
    </row>
    <row r="254" spans="1:17" ht="15.75" customHeight="1">
      <c r="A254" s="142"/>
      <c r="C254" s="145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2"/>
      <c r="Q254" s="146"/>
    </row>
    <row r="255" spans="1:17" ht="15.75" customHeight="1">
      <c r="A255" s="142"/>
      <c r="C255" s="145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2"/>
      <c r="Q255" s="146"/>
    </row>
    <row r="256" spans="1:17" ht="15.75" customHeight="1">
      <c r="A256" s="142"/>
      <c r="C256" s="145"/>
      <c r="D256" s="143"/>
      <c r="E256" s="143"/>
      <c r="F256" s="143"/>
      <c r="G256" s="143"/>
      <c r="H256" s="16"/>
      <c r="I256" s="15"/>
      <c r="J256" s="15"/>
      <c r="K256" s="15"/>
      <c r="L256" s="15"/>
      <c r="M256" s="143"/>
      <c r="N256" s="143"/>
      <c r="O256" s="143"/>
      <c r="P256" s="142"/>
      <c r="Q256" s="146"/>
    </row>
    <row r="257" spans="1:17">
      <c r="A257" s="142"/>
      <c r="C257" s="45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2"/>
    </row>
    <row r="258" spans="1:17" s="16" customFormat="1" ht="15.75">
      <c r="A258" s="14"/>
      <c r="B258" s="15"/>
      <c r="C258" s="15"/>
      <c r="D258" s="143"/>
      <c r="E258" s="143"/>
      <c r="F258" s="143"/>
      <c r="G258" s="143"/>
      <c r="H258" s="143"/>
      <c r="I258" s="143"/>
      <c r="J258" s="143"/>
      <c r="K258" s="143"/>
      <c r="L258" s="143"/>
      <c r="M258" s="15"/>
      <c r="N258" s="15"/>
      <c r="O258" s="15"/>
      <c r="P258" s="15"/>
      <c r="Q258" s="14"/>
    </row>
    <row r="259" spans="1:17">
      <c r="A259" s="142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2"/>
    </row>
    <row r="260" spans="1:17" ht="15.75" thickBot="1">
      <c r="A260" s="142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2"/>
    </row>
    <row r="261" spans="1:17" ht="24" customHeight="1" thickBot="1">
      <c r="A261" s="142"/>
      <c r="P261" s="49"/>
      <c r="Q261" s="47"/>
    </row>
    <row r="262" spans="1:17">
      <c r="A262" s="142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2"/>
    </row>
    <row r="263" spans="1:17">
      <c r="A263" s="142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2"/>
    </row>
    <row r="264" spans="1:17">
      <c r="A264" s="142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2"/>
    </row>
    <row r="265" spans="1:17">
      <c r="A265" s="142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2"/>
    </row>
    <row r="266" spans="1:17">
      <c r="A266" s="142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2"/>
    </row>
    <row r="267" spans="1:17">
      <c r="A267" s="142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2"/>
    </row>
    <row r="268" spans="1:17">
      <c r="A268" s="142"/>
      <c r="C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2"/>
    </row>
    <row r="269" spans="1:17">
      <c r="A269" s="142"/>
      <c r="C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2"/>
    </row>
    <row r="270" spans="1:17">
      <c r="A270" s="142"/>
      <c r="C270" s="143"/>
      <c r="D270" s="142"/>
      <c r="E270" s="142"/>
      <c r="F270" s="142"/>
      <c r="G270" s="142"/>
      <c r="H270" s="143"/>
      <c r="I270" s="143"/>
      <c r="J270" s="143"/>
      <c r="K270" s="143"/>
      <c r="L270" s="143"/>
      <c r="M270" s="143"/>
      <c r="N270" s="143"/>
      <c r="O270" s="143"/>
      <c r="P270" s="143"/>
      <c r="Q270" s="142"/>
    </row>
    <row r="271" spans="1:17">
      <c r="A271" s="142"/>
      <c r="C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2"/>
    </row>
    <row r="272" spans="1:17">
      <c r="A272" s="142"/>
      <c r="C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2"/>
    </row>
    <row r="273" spans="1:17">
      <c r="A273" s="142"/>
      <c r="C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2"/>
    </row>
    <row r="274" spans="1:17">
      <c r="A274" s="142"/>
      <c r="C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2"/>
    </row>
    <row r="275" spans="1:17">
      <c r="A275" s="142"/>
      <c r="C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2"/>
    </row>
    <row r="276" spans="1:17">
      <c r="A276" s="142"/>
      <c r="C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2"/>
    </row>
    <row r="277" spans="1:17">
      <c r="A277" s="142"/>
      <c r="C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2"/>
    </row>
    <row r="278" spans="1:17">
      <c r="A278" s="142"/>
      <c r="C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2"/>
    </row>
    <row r="279" spans="1:17">
      <c r="A279" s="142"/>
      <c r="C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2"/>
    </row>
    <row r="280" spans="1:17">
      <c r="A280" s="142"/>
      <c r="C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2"/>
    </row>
    <row r="281" spans="1:17">
      <c r="A281" s="142"/>
      <c r="C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2"/>
    </row>
    <row r="282" spans="1:17">
      <c r="A282" s="142"/>
      <c r="C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2"/>
    </row>
    <row r="283" spans="1:17">
      <c r="A283" s="142"/>
      <c r="C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2"/>
    </row>
    <row r="284" spans="1:17">
      <c r="A284" s="142"/>
      <c r="C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2"/>
    </row>
    <row r="285" spans="1:17">
      <c r="A285" s="142"/>
      <c r="C285" s="143"/>
      <c r="M285" s="143"/>
      <c r="N285" s="143"/>
      <c r="O285" s="143"/>
      <c r="P285" s="143"/>
      <c r="Q285" s="142"/>
    </row>
    <row r="286" spans="1:17">
      <c r="A286" s="142"/>
      <c r="C286" s="143"/>
      <c r="M286" s="143"/>
      <c r="N286" s="143"/>
      <c r="O286" s="143"/>
      <c r="P286" s="143"/>
      <c r="Q286" s="142"/>
    </row>
    <row r="287" spans="1:17">
      <c r="A287" s="142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2"/>
      <c r="Q287" s="142"/>
    </row>
    <row r="288" spans="1:17">
      <c r="A288" s="146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Q288" s="146"/>
    </row>
    <row r="289" spans="1:17">
      <c r="A289" s="146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Q289" s="146"/>
    </row>
    <row r="290" spans="1:17">
      <c r="A290" s="146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Q290" s="146"/>
    </row>
    <row r="291" spans="1:17">
      <c r="A291" s="146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Q291" s="146"/>
    </row>
    <row r="292" spans="1:17">
      <c r="A292" s="146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Q292" s="146"/>
    </row>
    <row r="293" spans="1:17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</row>
    <row r="294" spans="1:17">
      <c r="A294" s="67"/>
      <c r="B294" s="67"/>
      <c r="C294" s="67"/>
    </row>
    <row r="295" spans="1:17">
      <c r="A295" s="67"/>
      <c r="B295" s="67"/>
      <c r="C295" s="67"/>
    </row>
    <row r="296" spans="1:17">
      <c r="A296" s="67"/>
      <c r="B296" s="67"/>
      <c r="C296" s="67"/>
    </row>
    <row r="297" spans="1:17">
      <c r="A297" s="67"/>
      <c r="B297" s="67"/>
      <c r="C297" s="67"/>
    </row>
    <row r="298" spans="1:17">
      <c r="A298" s="67"/>
      <c r="B298" s="67"/>
      <c r="C298" s="67"/>
    </row>
    <row r="299" spans="1:17">
      <c r="A299" s="67"/>
      <c r="B299" s="67"/>
      <c r="C299" s="67"/>
    </row>
    <row r="300" spans="1:17">
      <c r="A300" s="67"/>
      <c r="B300" s="67"/>
      <c r="C300" s="67"/>
    </row>
  </sheetData>
  <mergeCells count="60">
    <mergeCell ref="E240:F240"/>
    <mergeCell ref="E157:H157"/>
    <mergeCell ref="E158:H158"/>
    <mergeCell ref="E187:H187"/>
    <mergeCell ref="E188:H188"/>
    <mergeCell ref="D211:J211"/>
    <mergeCell ref="D238:G238"/>
    <mergeCell ref="E239:F239"/>
    <mergeCell ref="E250:F250"/>
    <mergeCell ref="B252:O252"/>
    <mergeCell ref="E241:F241"/>
    <mergeCell ref="E242:F242"/>
    <mergeCell ref="E243:F243"/>
    <mergeCell ref="E244:F244"/>
    <mergeCell ref="E245:F245"/>
    <mergeCell ref="E246:F246"/>
    <mergeCell ref="E249:F249"/>
    <mergeCell ref="I246:J246"/>
    <mergeCell ref="E247:F247"/>
    <mergeCell ref="E248:F248"/>
    <mergeCell ref="E159:H159"/>
    <mergeCell ref="D184:J184"/>
    <mergeCell ref="E185:H185"/>
    <mergeCell ref="E186:H186"/>
    <mergeCell ref="E143:I143"/>
    <mergeCell ref="E147:J147"/>
    <mergeCell ref="E148:I148"/>
    <mergeCell ref="E149:I149"/>
    <mergeCell ref="D155:J155"/>
    <mergeCell ref="E156:H156"/>
    <mergeCell ref="E142:J142"/>
    <mergeCell ref="J61:L61"/>
    <mergeCell ref="D95:J95"/>
    <mergeCell ref="E98:H98"/>
    <mergeCell ref="J57:L57"/>
    <mergeCell ref="J58:L58"/>
    <mergeCell ref="J59:L59"/>
    <mergeCell ref="D105:J105"/>
    <mergeCell ref="E132:J132"/>
    <mergeCell ref="E133:I133"/>
    <mergeCell ref="E137:J137"/>
    <mergeCell ref="E138:I138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00"/>
  <sheetViews>
    <sheetView topLeftCell="A19" zoomScale="86" zoomScaleNormal="86" workbookViewId="0">
      <selection activeCell="C20" sqref="C20:F20"/>
    </sheetView>
  </sheetViews>
  <sheetFormatPr baseColWidth="10" defaultRowHeight="15"/>
  <cols>
    <col min="1" max="1" width="3.5703125" style="183" customWidth="1"/>
    <col min="2" max="2" width="6.7109375" style="185" customWidth="1"/>
    <col min="3" max="3" width="22.140625" style="183" customWidth="1"/>
    <col min="4" max="4" width="15.7109375" style="183" customWidth="1"/>
    <col min="5" max="5" width="26" style="183" customWidth="1"/>
    <col min="6" max="6" width="31.42578125" style="183" customWidth="1"/>
    <col min="7" max="7" width="26.42578125" style="183" customWidth="1"/>
    <col min="8" max="8" width="17.42578125" style="183" customWidth="1"/>
    <col min="9" max="9" width="19.140625" style="183" customWidth="1"/>
    <col min="10" max="10" width="15.85546875" style="183" customWidth="1"/>
    <col min="11" max="11" width="14.7109375" style="183" customWidth="1"/>
    <col min="12" max="12" width="14" style="183" customWidth="1"/>
    <col min="13" max="13" width="17.85546875" style="183" customWidth="1"/>
    <col min="14" max="14" width="12.140625" style="183" customWidth="1"/>
    <col min="15" max="15" width="14.140625" style="183" customWidth="1"/>
    <col min="16" max="16" width="2.5703125" style="183" hidden="1" customWidth="1"/>
    <col min="17" max="17" width="3.5703125" style="183" customWidth="1"/>
    <col min="18" max="16384" width="11.42578125" style="183"/>
  </cols>
  <sheetData>
    <row r="1" spans="1:17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>
      <c r="A2" s="18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84"/>
    </row>
    <row r="3" spans="1:17">
      <c r="A3" s="18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84"/>
    </row>
    <row r="4" spans="1:17">
      <c r="A4" s="18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84"/>
    </row>
    <row r="5" spans="1:17">
      <c r="A5" s="18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84"/>
    </row>
    <row r="6" spans="1:17">
      <c r="A6" s="18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84"/>
    </row>
    <row r="7" spans="1:17">
      <c r="A7" s="18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84"/>
    </row>
    <row r="8" spans="1:17">
      <c r="A8" s="18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84"/>
    </row>
    <row r="9" spans="1:17">
      <c r="A9" s="18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84"/>
    </row>
    <row r="10" spans="1:17">
      <c r="A10" s="18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84"/>
    </row>
    <row r="11" spans="1:17">
      <c r="A11" s="18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84"/>
    </row>
    <row r="12" spans="1:17" ht="15.75" thickBot="1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spans="1:17" ht="50.25" customHeight="1">
      <c r="A13" s="184"/>
      <c r="B13" s="228" t="s">
        <v>48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3"/>
      <c r="Q13" s="184"/>
    </row>
    <row r="14" spans="1:17" ht="43.5" customHeight="1" thickBot="1">
      <c r="A14" s="184"/>
      <c r="B14" s="230" t="s">
        <v>51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4"/>
      <c r="Q14" s="184"/>
    </row>
    <row r="15" spans="1:17">
      <c r="A15" s="184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4"/>
    </row>
    <row r="16" spans="1:17">
      <c r="A16" s="184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4"/>
    </row>
    <row r="17" spans="1:18">
      <c r="A17" s="184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4"/>
    </row>
    <row r="18" spans="1:18">
      <c r="A18" s="184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4"/>
    </row>
    <row r="19" spans="1:18" ht="15.75" thickBot="1">
      <c r="A19" s="184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4"/>
    </row>
    <row r="20" spans="1:18" ht="20.25" customHeight="1" thickBot="1">
      <c r="A20" s="184"/>
      <c r="C20" s="233" t="s">
        <v>0</v>
      </c>
      <c r="D20" s="234"/>
      <c r="E20" s="234"/>
      <c r="F20" s="235"/>
      <c r="G20" s="68"/>
      <c r="H20" s="233" t="s">
        <v>1</v>
      </c>
      <c r="I20" s="234"/>
      <c r="J20" s="234"/>
      <c r="K20" s="234"/>
      <c r="L20" s="235"/>
      <c r="M20" s="61"/>
      <c r="N20" s="61"/>
      <c r="O20" s="61"/>
      <c r="P20" s="185"/>
      <c r="Q20" s="184"/>
      <c r="R20" s="6"/>
    </row>
    <row r="21" spans="1:18" s="9" customFormat="1" ht="15.75" thickBot="1">
      <c r="A21" s="7"/>
      <c r="B21" s="8"/>
      <c r="C21" s="69" t="s">
        <v>2</v>
      </c>
      <c r="D21" s="70" t="s">
        <v>3</v>
      </c>
      <c r="E21" s="71" t="s">
        <v>4</v>
      </c>
      <c r="F21" s="69" t="s">
        <v>5</v>
      </c>
      <c r="G21" s="72"/>
      <c r="H21" s="71" t="s">
        <v>6</v>
      </c>
      <c r="I21" s="71" t="s">
        <v>7</v>
      </c>
      <c r="J21" s="69" t="s">
        <v>8</v>
      </c>
      <c r="K21" s="69" t="s">
        <v>9</v>
      </c>
      <c r="L21" s="69" t="s">
        <v>5</v>
      </c>
      <c r="M21" s="8"/>
      <c r="N21" s="8"/>
      <c r="O21" s="8"/>
      <c r="P21" s="7"/>
      <c r="Q21" s="7"/>
    </row>
    <row r="22" spans="1:18" ht="16.5" thickBot="1">
      <c r="A22" s="184"/>
      <c r="C22" s="163">
        <v>8</v>
      </c>
      <c r="D22" s="157">
        <v>0</v>
      </c>
      <c r="E22" s="157">
        <v>2</v>
      </c>
      <c r="F22" s="164">
        <v>10</v>
      </c>
      <c r="G22" s="76"/>
      <c r="H22" s="163">
        <v>5</v>
      </c>
      <c r="I22" s="163">
        <v>2</v>
      </c>
      <c r="J22" s="163">
        <v>0</v>
      </c>
      <c r="K22" s="163">
        <v>3</v>
      </c>
      <c r="L22" s="164">
        <v>10</v>
      </c>
      <c r="M22" s="185"/>
      <c r="N22" s="185"/>
      <c r="O22" s="13"/>
      <c r="P22" s="184"/>
      <c r="Q22" s="184"/>
    </row>
    <row r="23" spans="1:18" ht="16.5" thickBot="1">
      <c r="A23" s="184"/>
      <c r="C23" s="167">
        <v>0.8</v>
      </c>
      <c r="D23" s="160">
        <v>0</v>
      </c>
      <c r="E23" s="161">
        <v>0.2</v>
      </c>
      <c r="F23" s="166">
        <v>0.99999999999999989</v>
      </c>
      <c r="G23" s="76"/>
      <c r="H23" s="167">
        <v>0.5</v>
      </c>
      <c r="I23" s="167">
        <v>0.2</v>
      </c>
      <c r="J23" s="167">
        <v>0</v>
      </c>
      <c r="K23" s="167">
        <v>0.3</v>
      </c>
      <c r="L23" s="166">
        <v>1</v>
      </c>
      <c r="M23" s="185"/>
      <c r="N23" s="185"/>
      <c r="O23" s="13"/>
      <c r="P23" s="184"/>
      <c r="Q23" s="184"/>
    </row>
    <row r="24" spans="1:18">
      <c r="A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3"/>
      <c r="O24" s="13"/>
      <c r="P24" s="13"/>
      <c r="Q24" s="184"/>
      <c r="R24" s="6"/>
    </row>
    <row r="25" spans="1:18">
      <c r="A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3"/>
      <c r="N25" s="13"/>
      <c r="O25" s="13"/>
      <c r="P25" s="13"/>
      <c r="Q25" s="184"/>
      <c r="R25" s="6"/>
    </row>
    <row r="26" spans="1:18">
      <c r="A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3"/>
      <c r="N26" s="13"/>
      <c r="O26" s="13"/>
      <c r="P26" s="185"/>
      <c r="Q26" s="184"/>
    </row>
    <row r="27" spans="1:18">
      <c r="A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4"/>
    </row>
    <row r="28" spans="1:18">
      <c r="A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4"/>
    </row>
    <row r="29" spans="1:18">
      <c r="A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4"/>
    </row>
    <row r="30" spans="1:18">
      <c r="A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4"/>
    </row>
    <row r="31" spans="1:18">
      <c r="A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4"/>
    </row>
    <row r="32" spans="1:18">
      <c r="A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4"/>
    </row>
    <row r="33" spans="1:17">
      <c r="A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4"/>
    </row>
    <row r="34" spans="1:17">
      <c r="A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4"/>
    </row>
    <row r="35" spans="1:17">
      <c r="A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4"/>
    </row>
    <row r="36" spans="1:17">
      <c r="A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4"/>
    </row>
    <row r="37" spans="1:17">
      <c r="A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4"/>
    </row>
    <row r="38" spans="1:17">
      <c r="A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4"/>
    </row>
    <row r="39" spans="1:17">
      <c r="A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4"/>
    </row>
    <row r="40" spans="1:17">
      <c r="A40" s="184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4"/>
    </row>
    <row r="41" spans="1:17">
      <c r="A41" s="184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4"/>
    </row>
    <row r="42" spans="1:17">
      <c r="A42" s="184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4"/>
    </row>
    <row r="43" spans="1:17" ht="19.5" customHeight="1">
      <c r="A43" s="184"/>
      <c r="C43" s="185"/>
      <c r="D43" s="232" t="s">
        <v>10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185"/>
      <c r="O43" s="185"/>
      <c r="P43" s="185"/>
      <c r="Q43" s="184"/>
    </row>
    <row r="44" spans="1:17" ht="16.5" thickBot="1">
      <c r="A44" s="184"/>
      <c r="C44" s="185"/>
      <c r="D44" s="81">
        <v>1</v>
      </c>
      <c r="E44" s="82" t="str">
        <f>+'[1]ACUM-MAYO'!A61</f>
        <v>SE TIENE POR NO PRESENTADA ( NO CUMPLIÓ PREVENCIÓN)</v>
      </c>
      <c r="F44" s="83"/>
      <c r="G44" s="83"/>
      <c r="H44" s="83"/>
      <c r="I44" s="84"/>
      <c r="J44" s="249">
        <v>0</v>
      </c>
      <c r="K44" s="250"/>
      <c r="L44" s="251"/>
      <c r="M44" s="198">
        <v>0</v>
      </c>
      <c r="N44" s="185"/>
      <c r="O44" s="185"/>
      <c r="P44" s="185"/>
      <c r="Q44" s="184"/>
    </row>
    <row r="45" spans="1:17" ht="16.5" thickBot="1">
      <c r="A45" s="184"/>
      <c r="C45" s="185"/>
      <c r="D45" s="163">
        <v>2</v>
      </c>
      <c r="E45" s="86" t="str">
        <f>+'[1]ACUM-MAYO'!A62</f>
        <v>NO CUMPLIO CON LOS EXTREMOS DEL ARTÍCULO 79 (REQUISITOS)</v>
      </c>
      <c r="F45" s="87"/>
      <c r="G45" s="87"/>
      <c r="H45" s="87"/>
      <c r="I45" s="88"/>
      <c r="J45" s="236">
        <v>0</v>
      </c>
      <c r="K45" s="237"/>
      <c r="L45" s="238"/>
      <c r="M45" s="197">
        <v>0</v>
      </c>
      <c r="N45" s="185"/>
      <c r="O45" s="185"/>
      <c r="P45" s="185"/>
      <c r="Q45" s="184"/>
    </row>
    <row r="46" spans="1:17" ht="16.5" thickBot="1">
      <c r="A46" s="184"/>
      <c r="C46" s="185"/>
      <c r="D46" s="163">
        <v>3</v>
      </c>
      <c r="E46" s="86" t="str">
        <f>+'[1]ACUM-MAYO'!A63</f>
        <v xml:space="preserve">INCOMPETENCIA </v>
      </c>
      <c r="F46" s="87"/>
      <c r="G46" s="87"/>
      <c r="H46" s="87"/>
      <c r="I46" s="88"/>
      <c r="J46" s="236">
        <v>0</v>
      </c>
      <c r="K46" s="237"/>
      <c r="L46" s="238"/>
      <c r="M46" s="197">
        <v>0</v>
      </c>
      <c r="N46" s="185"/>
      <c r="O46" s="185"/>
      <c r="P46" s="185"/>
      <c r="Q46" s="184"/>
    </row>
    <row r="47" spans="1:17" ht="16.5" thickBot="1">
      <c r="A47" s="184"/>
      <c r="C47" s="185"/>
      <c r="D47" s="163">
        <v>4</v>
      </c>
      <c r="E47" s="86" t="str">
        <f>+'[1]ACUM-MAYO'!A64</f>
        <v>NEGATIVA POR INEXISTENCIA</v>
      </c>
      <c r="F47" s="87"/>
      <c r="G47" s="87"/>
      <c r="H47" s="87"/>
      <c r="I47" s="88"/>
      <c r="J47" s="236">
        <v>3</v>
      </c>
      <c r="K47" s="237"/>
      <c r="L47" s="238"/>
      <c r="M47" s="197">
        <v>0.3</v>
      </c>
      <c r="N47" s="185"/>
      <c r="O47" s="185"/>
      <c r="P47" s="185"/>
      <c r="Q47" s="184"/>
    </row>
    <row r="48" spans="1:17" ht="16.5" thickBot="1">
      <c r="A48" s="184"/>
      <c r="C48" s="185"/>
      <c r="D48" s="163">
        <v>5</v>
      </c>
      <c r="E48" s="86" t="str">
        <f>+'[1]ACUM-MAYO'!A65</f>
        <v>NEGATIVA CONFIDENCIAL E INEXISTENTE</v>
      </c>
      <c r="F48" s="87"/>
      <c r="G48" s="87"/>
      <c r="H48" s="87"/>
      <c r="I48" s="88"/>
      <c r="J48" s="236">
        <v>0</v>
      </c>
      <c r="K48" s="237"/>
      <c r="L48" s="238"/>
      <c r="M48" s="197">
        <v>0</v>
      </c>
      <c r="N48" s="185"/>
      <c r="O48" s="185"/>
      <c r="P48" s="185"/>
      <c r="Q48" s="184"/>
    </row>
    <row r="49" spans="1:17" ht="16.5" thickBot="1">
      <c r="A49" s="184"/>
      <c r="C49" s="185"/>
      <c r="D49" s="163">
        <v>6</v>
      </c>
      <c r="E49" s="86" t="str">
        <f>+'[1]ACUM-MAYO'!A66</f>
        <v>AFIRMATIVO</v>
      </c>
      <c r="F49" s="87"/>
      <c r="G49" s="87"/>
      <c r="H49" s="87"/>
      <c r="I49" s="88"/>
      <c r="J49" s="236">
        <v>2</v>
      </c>
      <c r="K49" s="237"/>
      <c r="L49" s="238"/>
      <c r="M49" s="197">
        <v>0.2</v>
      </c>
      <c r="N49" s="185"/>
      <c r="O49" s="185"/>
      <c r="P49" s="185"/>
      <c r="Q49" s="184"/>
    </row>
    <row r="50" spans="1:17" ht="16.5" thickBot="1">
      <c r="A50" s="184"/>
      <c r="C50" s="185"/>
      <c r="D50" s="163">
        <v>7</v>
      </c>
      <c r="E50" s="86" t="str">
        <f>+'[1]ACUM-MAYO'!A67</f>
        <v xml:space="preserve">AFIRMATIVO PARCIAL POR CONFIDENCIALIDAD </v>
      </c>
      <c r="F50" s="87"/>
      <c r="G50" s="87"/>
      <c r="H50" s="87"/>
      <c r="I50" s="88"/>
      <c r="J50" s="236">
        <v>3</v>
      </c>
      <c r="K50" s="237"/>
      <c r="L50" s="238"/>
      <c r="M50" s="197">
        <v>0.3</v>
      </c>
      <c r="N50" s="185"/>
      <c r="O50" s="185"/>
      <c r="P50" s="185"/>
      <c r="Q50" s="184"/>
    </row>
    <row r="51" spans="1:17" ht="16.5" thickBot="1">
      <c r="A51" s="184"/>
      <c r="C51" s="185"/>
      <c r="D51" s="163">
        <v>8</v>
      </c>
      <c r="E51" s="86" t="str">
        <f>+'[1]ACUM-MAYO'!A68</f>
        <v>NEGATIVA POR CONFIDENCIALIDAD Y RESERVADA</v>
      </c>
      <c r="F51" s="89"/>
      <c r="G51" s="90"/>
      <c r="H51" s="90"/>
      <c r="I51" s="91"/>
      <c r="J51" s="236">
        <v>0</v>
      </c>
      <c r="K51" s="237"/>
      <c r="L51" s="238"/>
      <c r="M51" s="197">
        <v>0</v>
      </c>
      <c r="N51" s="185"/>
      <c r="O51" s="185"/>
      <c r="P51" s="185"/>
      <c r="Q51" s="184"/>
    </row>
    <row r="52" spans="1:17" ht="16.5" thickBot="1">
      <c r="A52" s="184"/>
      <c r="C52" s="185"/>
      <c r="D52" s="163">
        <v>9</v>
      </c>
      <c r="E52" s="86" t="str">
        <f>+'[1]ACUM-MAYO'!A69</f>
        <v>AFIRMATIVO PARCIAL POR CONFIDENCIALIDAD E INEXISTENCIA</v>
      </c>
      <c r="F52" s="92"/>
      <c r="G52" s="90"/>
      <c r="H52" s="90"/>
      <c r="I52" s="91"/>
      <c r="J52" s="236">
        <v>0</v>
      </c>
      <c r="K52" s="237"/>
      <c r="L52" s="238"/>
      <c r="M52" s="197">
        <v>0</v>
      </c>
      <c r="N52" s="185"/>
      <c r="O52" s="185"/>
      <c r="P52" s="185"/>
      <c r="Q52" s="184"/>
    </row>
    <row r="53" spans="1:17" ht="16.5" thickBot="1">
      <c r="A53" s="184"/>
      <c r="C53" s="185"/>
      <c r="D53" s="163">
        <v>10</v>
      </c>
      <c r="E53" s="86" t="str">
        <f>+'[1]ACUM-MAYO'!A70</f>
        <v>AFIRMATIVO PARCIAL POR CONFIDENCIALIDAD, RESERVA E INEXISTENCIA</v>
      </c>
      <c r="F53" s="89"/>
      <c r="G53" s="90"/>
      <c r="H53" s="90"/>
      <c r="I53" s="91"/>
      <c r="J53" s="236">
        <v>0</v>
      </c>
      <c r="K53" s="237"/>
      <c r="L53" s="238"/>
      <c r="M53" s="197">
        <v>0</v>
      </c>
      <c r="N53" s="185"/>
      <c r="O53" s="185"/>
      <c r="P53" s="185"/>
      <c r="Q53" s="184"/>
    </row>
    <row r="54" spans="1:17" ht="16.5" thickBot="1">
      <c r="A54" s="184"/>
      <c r="C54" s="185"/>
      <c r="D54" s="163">
        <v>11</v>
      </c>
      <c r="E54" s="86" t="str">
        <f>+'[1]ACUM-MAYO'!A71</f>
        <v>AFIRMATIVO PARCIAL POR INEXISTENCIA</v>
      </c>
      <c r="F54" s="89"/>
      <c r="G54" s="90"/>
      <c r="H54" s="90"/>
      <c r="I54" s="91"/>
      <c r="J54" s="236">
        <v>2</v>
      </c>
      <c r="K54" s="237"/>
      <c r="L54" s="238"/>
      <c r="M54" s="197">
        <v>0.2</v>
      </c>
      <c r="N54" s="185"/>
      <c r="O54" s="185"/>
      <c r="P54" s="185"/>
      <c r="Q54" s="184"/>
    </row>
    <row r="55" spans="1:17" ht="16.5" thickBot="1">
      <c r="A55" s="184"/>
      <c r="C55" s="185"/>
      <c r="D55" s="163">
        <v>12</v>
      </c>
      <c r="E55" s="86" t="str">
        <f>+'[1]ACUM-MAYO'!A72</f>
        <v>AFIRMATIVO PARCIAL POR RESERVA</v>
      </c>
      <c r="F55" s="87"/>
      <c r="G55" s="87"/>
      <c r="H55" s="87"/>
      <c r="I55" s="88"/>
      <c r="J55" s="236">
        <v>0</v>
      </c>
      <c r="K55" s="237"/>
      <c r="L55" s="238"/>
      <c r="M55" s="197">
        <v>0</v>
      </c>
      <c r="N55" s="185"/>
      <c r="O55" s="185"/>
      <c r="P55" s="185"/>
      <c r="Q55" s="184"/>
    </row>
    <row r="56" spans="1:17" ht="16.5" thickBot="1">
      <c r="A56" s="184"/>
      <c r="C56" s="185"/>
      <c r="D56" s="163">
        <v>13</v>
      </c>
      <c r="E56" s="86" t="str">
        <f>+'[1]ACUM-MAYO'!A73</f>
        <v>AFIRMATIVO PARCIAL POR RESERVA Y CONFIDENCIALIDAD</v>
      </c>
      <c r="F56" s="87"/>
      <c r="G56" s="87"/>
      <c r="H56" s="87"/>
      <c r="I56" s="88"/>
      <c r="J56" s="236">
        <v>0</v>
      </c>
      <c r="K56" s="237"/>
      <c r="L56" s="238"/>
      <c r="M56" s="197">
        <v>0</v>
      </c>
      <c r="N56" s="185"/>
      <c r="O56" s="185"/>
      <c r="P56" s="185"/>
      <c r="Q56" s="184"/>
    </row>
    <row r="57" spans="1:17" ht="16.5" thickBot="1">
      <c r="A57" s="184"/>
      <c r="C57" s="185"/>
      <c r="D57" s="163">
        <v>14</v>
      </c>
      <c r="E57" s="86" t="str">
        <f>+'[1]ACUM-MAYO'!A74</f>
        <v>AFIRMATIVO PARCIAL POR RESERVA E INEXISTENCIA</v>
      </c>
      <c r="F57" s="87"/>
      <c r="G57" s="87"/>
      <c r="H57" s="87"/>
      <c r="I57" s="88"/>
      <c r="J57" s="236">
        <v>0</v>
      </c>
      <c r="K57" s="237"/>
      <c r="L57" s="238"/>
      <c r="M57" s="197">
        <v>0</v>
      </c>
      <c r="N57" s="185"/>
      <c r="O57" s="185"/>
      <c r="P57" s="185"/>
      <c r="Q57" s="184"/>
    </row>
    <row r="58" spans="1:17" ht="16.5" thickBot="1">
      <c r="A58" s="184"/>
      <c r="C58" s="185"/>
      <c r="D58" s="163">
        <v>15</v>
      </c>
      <c r="E58" s="86" t="str">
        <f>+'[1]ACUM-MAYO'!A75</f>
        <v>NEGATIVA  POR RESERVA</v>
      </c>
      <c r="F58" s="87"/>
      <c r="G58" s="87"/>
      <c r="H58" s="87"/>
      <c r="I58" s="88"/>
      <c r="J58" s="236">
        <v>0</v>
      </c>
      <c r="K58" s="237"/>
      <c r="L58" s="238"/>
      <c r="M58" s="197">
        <v>0</v>
      </c>
      <c r="N58" s="185"/>
      <c r="O58" s="185"/>
      <c r="P58" s="185"/>
      <c r="Q58" s="184"/>
    </row>
    <row r="59" spans="1:17" ht="16.5" thickBot="1">
      <c r="A59" s="184"/>
      <c r="C59" s="185"/>
      <c r="D59" s="163">
        <v>16</v>
      </c>
      <c r="E59" s="86" t="str">
        <f>+'[1]ACUM-MAYO'!A76</f>
        <v>PREVENCIÓN ENTRAMITE</v>
      </c>
      <c r="F59" s="87"/>
      <c r="G59" s="87"/>
      <c r="H59" s="87"/>
      <c r="I59" s="88"/>
      <c r="J59" s="236">
        <v>0</v>
      </c>
      <c r="K59" s="237"/>
      <c r="L59" s="238"/>
      <c r="M59" s="197">
        <v>0</v>
      </c>
      <c r="N59" s="185"/>
      <c r="O59" s="185"/>
      <c r="P59" s="185"/>
      <c r="Q59" s="184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84"/>
      <c r="C61" s="185"/>
      <c r="D61" s="185"/>
      <c r="E61" s="185"/>
      <c r="F61" s="185"/>
      <c r="G61" s="185"/>
      <c r="H61" s="185"/>
      <c r="I61" s="185"/>
      <c r="J61" s="239">
        <f>SUM(J44:J59)</f>
        <v>10</v>
      </c>
      <c r="K61" s="240"/>
      <c r="L61" s="241"/>
      <c r="M61" s="12">
        <f>SUM(M44:M60)</f>
        <v>1</v>
      </c>
      <c r="N61" s="185"/>
      <c r="O61" s="185"/>
      <c r="P61" s="185"/>
      <c r="Q61" s="184"/>
    </row>
    <row r="62" spans="1:17">
      <c r="A62" s="184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4"/>
    </row>
    <row r="63" spans="1:17">
      <c r="A63" s="184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4"/>
    </row>
    <row r="64" spans="1:17">
      <c r="A64" s="184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4"/>
    </row>
    <row r="65" spans="1:17">
      <c r="A65" s="184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4"/>
    </row>
    <row r="66" spans="1:17">
      <c r="A66" s="184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4"/>
    </row>
    <row r="67" spans="1:17">
      <c r="A67" s="184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4"/>
    </row>
    <row r="68" spans="1:17">
      <c r="A68" s="184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4"/>
    </row>
    <row r="69" spans="1:17">
      <c r="A69" s="184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4"/>
    </row>
    <row r="70" spans="1:17">
      <c r="A70" s="184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4"/>
    </row>
    <row r="71" spans="1:17">
      <c r="A71" s="184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4"/>
    </row>
    <row r="72" spans="1:17">
      <c r="A72" s="184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4"/>
    </row>
    <row r="73" spans="1:17">
      <c r="A73" s="184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4"/>
    </row>
    <row r="74" spans="1:17">
      <c r="A74" s="184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4"/>
    </row>
    <row r="75" spans="1:17">
      <c r="A75" s="184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4"/>
    </row>
    <row r="76" spans="1:17">
      <c r="A76" s="184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4"/>
    </row>
    <row r="77" spans="1:17">
      <c r="A77" s="184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4"/>
    </row>
    <row r="78" spans="1:17">
      <c r="A78" s="184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4"/>
    </row>
    <row r="79" spans="1:17">
      <c r="A79" s="184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4"/>
    </row>
    <row r="80" spans="1:17">
      <c r="A80" s="184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4"/>
    </row>
    <row r="81" spans="1:17">
      <c r="A81" s="184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4"/>
    </row>
    <row r="82" spans="1:17">
      <c r="A82" s="184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4"/>
    </row>
    <row r="83" spans="1:17">
      <c r="A83" s="184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4"/>
    </row>
    <row r="84" spans="1:17">
      <c r="A84" s="184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4"/>
    </row>
    <row r="85" spans="1:17">
      <c r="A85" s="184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4"/>
    </row>
    <row r="86" spans="1:17">
      <c r="A86" s="184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4"/>
    </row>
    <row r="87" spans="1:17">
      <c r="A87" s="184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4"/>
    </row>
    <row r="88" spans="1:17">
      <c r="A88" s="184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4"/>
    </row>
    <row r="89" spans="1:17">
      <c r="A89" s="184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4"/>
    </row>
    <row r="90" spans="1:17">
      <c r="A90" s="184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4"/>
    </row>
    <row r="91" spans="1:17">
      <c r="A91" s="184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4"/>
    </row>
    <row r="92" spans="1:17">
      <c r="A92" s="184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4"/>
    </row>
    <row r="93" spans="1:17">
      <c r="A93" s="184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4"/>
    </row>
    <row r="94" spans="1:17" ht="15.75" thickBot="1">
      <c r="A94" s="184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4"/>
    </row>
    <row r="95" spans="1:17" ht="19.5" customHeight="1" thickBot="1">
      <c r="A95" s="184"/>
      <c r="C95" s="185"/>
      <c r="D95" s="245" t="s">
        <v>11</v>
      </c>
      <c r="E95" s="246"/>
      <c r="F95" s="246"/>
      <c r="G95" s="246"/>
      <c r="H95" s="246"/>
      <c r="I95" s="246"/>
      <c r="J95" s="247"/>
      <c r="K95" s="152"/>
      <c r="L95" s="152"/>
      <c r="M95" s="185"/>
      <c r="N95" s="185"/>
      <c r="O95" s="185"/>
      <c r="P95" s="185"/>
      <c r="Q95" s="184"/>
    </row>
    <row r="96" spans="1:17" ht="15.75" customHeight="1" thickBot="1">
      <c r="A96" s="184"/>
      <c r="C96" s="185"/>
      <c r="D96" s="110">
        <v>1</v>
      </c>
      <c r="E96" s="93" t="s">
        <v>24</v>
      </c>
      <c r="F96" s="94"/>
      <c r="G96" s="95"/>
      <c r="H96" s="95"/>
      <c r="I96" s="199">
        <v>1</v>
      </c>
      <c r="J96" s="200">
        <v>0.1</v>
      </c>
      <c r="K96" s="54"/>
      <c r="L96" s="54"/>
      <c r="M96" s="185"/>
      <c r="N96" s="185"/>
      <c r="O96" s="185"/>
      <c r="P96" s="185"/>
      <c r="Q96" s="184"/>
    </row>
    <row r="97" spans="1:17" ht="15.75" customHeight="1" thickBot="1">
      <c r="A97" s="184"/>
      <c r="C97" s="185"/>
      <c r="D97" s="110">
        <v>2</v>
      </c>
      <c r="E97" s="98" t="s">
        <v>25</v>
      </c>
      <c r="F97" s="99"/>
      <c r="G97" s="95"/>
      <c r="H97" s="95"/>
      <c r="I97" s="201">
        <v>4</v>
      </c>
      <c r="J97" s="200">
        <v>0.4</v>
      </c>
      <c r="K97" s="54"/>
      <c r="L97" s="54"/>
      <c r="M97" s="185"/>
      <c r="N97" s="185"/>
      <c r="O97" s="185"/>
      <c r="P97" s="185"/>
      <c r="Q97" s="184"/>
    </row>
    <row r="98" spans="1:17" ht="37.5" customHeight="1" thickBot="1">
      <c r="A98" s="184"/>
      <c r="C98" s="185"/>
      <c r="D98" s="110">
        <v>3</v>
      </c>
      <c r="E98" s="225" t="s">
        <v>29</v>
      </c>
      <c r="F98" s="226"/>
      <c r="G98" s="226"/>
      <c r="H98" s="227"/>
      <c r="I98" s="201">
        <v>5</v>
      </c>
      <c r="J98" s="200">
        <v>0.5</v>
      </c>
      <c r="K98" s="54"/>
      <c r="L98" s="54"/>
      <c r="M98" s="185"/>
      <c r="N98" s="185"/>
      <c r="O98" s="185"/>
      <c r="P98" s="185"/>
      <c r="Q98" s="184"/>
    </row>
    <row r="99" spans="1:17" ht="15.75" customHeight="1" thickBot="1">
      <c r="A99" s="184"/>
      <c r="C99" s="185"/>
      <c r="D99" s="110">
        <v>4</v>
      </c>
      <c r="E99" s="98" t="s">
        <v>26</v>
      </c>
      <c r="F99" s="99"/>
      <c r="G99" s="95"/>
      <c r="H99" s="95"/>
      <c r="I99" s="201">
        <v>0</v>
      </c>
      <c r="J99" s="200">
        <v>0</v>
      </c>
      <c r="K99" s="54"/>
      <c r="L99" s="54"/>
      <c r="M99" s="185"/>
      <c r="N99" s="185"/>
      <c r="O99" s="185"/>
      <c r="P99" s="185"/>
      <c r="Q99" s="184"/>
    </row>
    <row r="100" spans="1:17" ht="15.75" customHeight="1" thickBot="1">
      <c r="A100" s="184"/>
      <c r="C100" s="185"/>
      <c r="D100" s="111">
        <v>5</v>
      </c>
      <c r="E100" s="98" t="s">
        <v>27</v>
      </c>
      <c r="F100" s="99"/>
      <c r="G100" s="95"/>
      <c r="H100" s="95"/>
      <c r="I100" s="199">
        <v>0</v>
      </c>
      <c r="J100" s="202">
        <v>0</v>
      </c>
      <c r="K100" s="54"/>
      <c r="L100" s="54"/>
      <c r="M100" s="185"/>
      <c r="N100" s="185"/>
      <c r="O100" s="185"/>
      <c r="P100" s="185"/>
      <c r="Q100" s="184"/>
    </row>
    <row r="101" spans="1:17" ht="15.75" customHeight="1" thickBot="1">
      <c r="A101" s="184"/>
      <c r="C101" s="185"/>
      <c r="D101" s="102"/>
      <c r="E101" s="103"/>
      <c r="F101" s="103"/>
      <c r="G101" s="109"/>
      <c r="H101" s="103"/>
      <c r="I101" s="103"/>
      <c r="J101" s="103"/>
      <c r="K101" s="185"/>
      <c r="L101" s="185"/>
      <c r="M101" s="185"/>
      <c r="N101" s="185"/>
      <c r="O101" s="185"/>
      <c r="P101" s="185"/>
      <c r="Q101" s="184"/>
    </row>
    <row r="102" spans="1:17" ht="15.75" customHeight="1" thickBot="1">
      <c r="A102" s="184"/>
      <c r="C102" s="185"/>
      <c r="D102" s="104"/>
      <c r="E102" s="104"/>
      <c r="F102" s="104"/>
      <c r="G102" s="105"/>
      <c r="H102" s="106" t="s">
        <v>5</v>
      </c>
      <c r="I102" s="107">
        <f>SUM(I96:I101)</f>
        <v>10</v>
      </c>
      <c r="J102" s="108">
        <f>SUM(J96:J101)</f>
        <v>1</v>
      </c>
      <c r="K102" s="55"/>
      <c r="L102" s="55"/>
      <c r="M102" s="185"/>
      <c r="N102" s="185"/>
      <c r="O102" s="185"/>
      <c r="P102" s="185"/>
      <c r="Q102" s="184"/>
    </row>
    <row r="103" spans="1:17">
      <c r="A103" s="184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Q103" s="184"/>
    </row>
    <row r="104" spans="1:17" s="16" customFormat="1" ht="15.75">
      <c r="A104" s="14"/>
      <c r="B104" s="15"/>
      <c r="C104" s="15"/>
      <c r="D104" s="185"/>
      <c r="E104" s="185"/>
      <c r="F104" s="185"/>
      <c r="G104" s="185"/>
      <c r="H104" s="185"/>
      <c r="I104" s="185"/>
      <c r="J104" s="185"/>
      <c r="K104" s="185"/>
      <c r="L104" s="185"/>
      <c r="M104" s="15"/>
      <c r="N104" s="15"/>
      <c r="O104" s="15"/>
      <c r="P104" s="15"/>
      <c r="Q104" s="14"/>
    </row>
    <row r="105" spans="1:17" ht="18.75">
      <c r="A105" s="184"/>
      <c r="C105" s="185"/>
      <c r="D105" s="248"/>
      <c r="E105" s="248"/>
      <c r="F105" s="248"/>
      <c r="G105" s="248"/>
      <c r="H105" s="248"/>
      <c r="I105" s="248"/>
      <c r="J105" s="248"/>
      <c r="K105" s="152"/>
      <c r="L105" s="152"/>
      <c r="M105" s="185"/>
      <c r="N105" s="185"/>
      <c r="O105" s="185"/>
      <c r="P105" s="185"/>
      <c r="Q105" s="184"/>
    </row>
    <row r="106" spans="1:17">
      <c r="A106" s="184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P106" s="185"/>
      <c r="Q106" s="184"/>
    </row>
    <row r="107" spans="1:17">
      <c r="A107" s="184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4"/>
    </row>
    <row r="108" spans="1:17">
      <c r="A108" s="184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4"/>
    </row>
    <row r="109" spans="1:17">
      <c r="A109" s="184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4"/>
    </row>
    <row r="110" spans="1:17">
      <c r="A110" s="184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4"/>
    </row>
    <row r="111" spans="1:17">
      <c r="A111" s="184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4"/>
    </row>
    <row r="112" spans="1:17">
      <c r="A112" s="184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4"/>
    </row>
    <row r="113" spans="1:17">
      <c r="A113" s="184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4"/>
    </row>
    <row r="114" spans="1:17">
      <c r="A114" s="184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 t="s">
        <v>12</v>
      </c>
      <c r="P114" s="185"/>
      <c r="Q114" s="184"/>
    </row>
    <row r="115" spans="1:17">
      <c r="A115" s="184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4"/>
    </row>
    <row r="116" spans="1:17">
      <c r="A116" s="184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4"/>
    </row>
    <row r="117" spans="1:17">
      <c r="A117" s="184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4"/>
    </row>
    <row r="118" spans="1:17">
      <c r="A118" s="184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4"/>
    </row>
    <row r="119" spans="1:17">
      <c r="A119" s="184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4"/>
    </row>
    <row r="120" spans="1:17">
      <c r="A120" s="184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4"/>
    </row>
    <row r="121" spans="1:17">
      <c r="A121" s="184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4"/>
    </row>
    <row r="122" spans="1:17">
      <c r="A122" s="184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4"/>
    </row>
    <row r="123" spans="1:17">
      <c r="A123" s="184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4"/>
    </row>
    <row r="124" spans="1:17">
      <c r="A124" s="184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4"/>
    </row>
    <row r="125" spans="1:17">
      <c r="A125" s="184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4"/>
    </row>
    <row r="126" spans="1:17">
      <c r="A126" s="184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4"/>
    </row>
    <row r="127" spans="1:17">
      <c r="A127" s="184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4"/>
    </row>
    <row r="128" spans="1:17">
      <c r="A128" s="184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4"/>
    </row>
    <row r="129" spans="1:17">
      <c r="A129" s="184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4"/>
    </row>
    <row r="130" spans="1:17">
      <c r="A130" s="184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4"/>
    </row>
    <row r="131" spans="1:17" ht="15.75" thickBot="1">
      <c r="A131" s="184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4"/>
    </row>
    <row r="132" spans="1:17" ht="19.5" thickBot="1">
      <c r="A132" s="184"/>
      <c r="C132" s="185"/>
      <c r="D132" s="185"/>
      <c r="E132" s="222" t="s">
        <v>13</v>
      </c>
      <c r="F132" s="223"/>
      <c r="G132" s="223"/>
      <c r="H132" s="223"/>
      <c r="I132" s="223"/>
      <c r="J132" s="224"/>
      <c r="K132" s="152"/>
      <c r="L132" s="152"/>
      <c r="M132" s="185"/>
      <c r="N132" s="185"/>
      <c r="O132" s="185"/>
      <c r="P132" s="185"/>
      <c r="Q132" s="184"/>
    </row>
    <row r="133" spans="1:17" ht="15.75" thickBot="1">
      <c r="A133" s="184"/>
      <c r="C133" s="185"/>
      <c r="D133" s="185"/>
      <c r="E133" s="216" t="s">
        <v>14</v>
      </c>
      <c r="F133" s="217"/>
      <c r="G133" s="217"/>
      <c r="H133" s="217"/>
      <c r="I133" s="218"/>
      <c r="J133" s="20">
        <v>39</v>
      </c>
      <c r="K133" s="56"/>
      <c r="L133" s="56"/>
      <c r="M133" s="185"/>
      <c r="N133" s="185"/>
      <c r="O133" s="185"/>
      <c r="P133" s="185"/>
      <c r="Q133" s="184"/>
    </row>
    <row r="134" spans="1:17" ht="19.5" customHeight="1" thickBot="1">
      <c r="A134" s="184"/>
      <c r="C134" s="185"/>
      <c r="D134" s="185"/>
      <c r="E134" s="185"/>
      <c r="F134" s="185"/>
      <c r="G134" s="185"/>
      <c r="H134" s="185"/>
      <c r="I134" s="21" t="s">
        <v>5</v>
      </c>
      <c r="J134" s="130">
        <f>SUM(J133)</f>
        <v>39</v>
      </c>
      <c r="K134" s="57"/>
      <c r="L134" s="57"/>
      <c r="M134" s="185"/>
      <c r="N134" s="185"/>
      <c r="O134" s="185"/>
      <c r="P134" s="185"/>
      <c r="Q134" s="184"/>
    </row>
    <row r="135" spans="1:17" ht="15.75" customHeight="1">
      <c r="A135" s="184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4"/>
    </row>
    <row r="136" spans="1:17" ht="15.75" thickBot="1">
      <c r="A136" s="184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4"/>
    </row>
    <row r="137" spans="1:17" ht="19.5" thickBot="1">
      <c r="A137" s="184"/>
      <c r="C137" s="185"/>
      <c r="D137" s="185"/>
      <c r="E137" s="222" t="s">
        <v>15</v>
      </c>
      <c r="F137" s="223"/>
      <c r="G137" s="223"/>
      <c r="H137" s="223"/>
      <c r="I137" s="223"/>
      <c r="J137" s="224"/>
      <c r="K137" s="152"/>
      <c r="L137" s="152"/>
      <c r="M137" s="185"/>
      <c r="N137" s="185"/>
      <c r="O137" s="185"/>
      <c r="P137" s="185"/>
      <c r="Q137" s="184"/>
    </row>
    <row r="138" spans="1:17" ht="15.75" thickBot="1">
      <c r="A138" s="184"/>
      <c r="C138" s="185"/>
      <c r="D138" s="185"/>
      <c r="E138" s="216" t="s">
        <v>16</v>
      </c>
      <c r="F138" s="217"/>
      <c r="G138" s="217"/>
      <c r="H138" s="217"/>
      <c r="I138" s="218"/>
      <c r="J138" s="131">
        <v>210</v>
      </c>
      <c r="K138" s="36"/>
      <c r="L138" s="36"/>
      <c r="M138" s="185"/>
      <c r="N138" s="185"/>
      <c r="O138" s="185"/>
      <c r="P138" s="185"/>
      <c r="Q138" s="184"/>
    </row>
    <row r="139" spans="1:17" ht="19.5" customHeight="1" thickBot="1">
      <c r="A139" s="184"/>
      <c r="C139" s="185"/>
      <c r="D139" s="185"/>
      <c r="E139" s="185"/>
      <c r="F139" s="185"/>
      <c r="G139" s="185"/>
      <c r="H139" s="185"/>
      <c r="I139" s="21" t="s">
        <v>5</v>
      </c>
      <c r="J139" s="130">
        <f>SUM(J138)</f>
        <v>210</v>
      </c>
      <c r="K139" s="57"/>
      <c r="L139" s="57"/>
      <c r="M139" s="185"/>
      <c r="N139" s="185"/>
      <c r="O139" s="185"/>
      <c r="P139" s="185"/>
      <c r="Q139" s="184"/>
    </row>
    <row r="140" spans="1:17">
      <c r="A140" s="184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4"/>
    </row>
    <row r="141" spans="1:17" ht="15.75" thickBot="1">
      <c r="A141" s="184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4"/>
    </row>
    <row r="142" spans="1:17" ht="19.5" thickBot="1">
      <c r="A142" s="184"/>
      <c r="C142" s="185"/>
      <c r="D142" s="185"/>
      <c r="E142" s="242" t="s">
        <v>17</v>
      </c>
      <c r="F142" s="243"/>
      <c r="G142" s="243"/>
      <c r="H142" s="243"/>
      <c r="I142" s="243"/>
      <c r="J142" s="244"/>
      <c r="K142" s="58"/>
      <c r="L142" s="58"/>
      <c r="M142" s="185"/>
      <c r="N142" s="185"/>
      <c r="O142" s="185"/>
      <c r="P142" s="185"/>
      <c r="Q142" s="184"/>
    </row>
    <row r="143" spans="1:17" ht="15.75" thickBot="1">
      <c r="A143" s="184"/>
      <c r="C143" s="185"/>
      <c r="D143" s="185"/>
      <c r="E143" s="216" t="s">
        <v>18</v>
      </c>
      <c r="F143" s="217"/>
      <c r="G143" s="217"/>
      <c r="H143" s="217"/>
      <c r="I143" s="218"/>
      <c r="J143" s="131">
        <v>0</v>
      </c>
      <c r="K143" s="36"/>
      <c r="L143" s="36"/>
      <c r="M143" s="185"/>
      <c r="N143" s="185"/>
      <c r="O143" s="185"/>
      <c r="P143" s="185"/>
      <c r="Q143" s="184"/>
    </row>
    <row r="144" spans="1:17" ht="16.5" thickBot="1">
      <c r="A144" s="184"/>
      <c r="C144" s="185"/>
      <c r="D144" s="185"/>
      <c r="E144" s="185"/>
      <c r="F144" s="185"/>
      <c r="G144" s="185"/>
      <c r="H144" s="185"/>
      <c r="I144" s="21" t="s">
        <v>5</v>
      </c>
      <c r="J144" s="130">
        <f>SUM(J143)</f>
        <v>0</v>
      </c>
      <c r="K144" s="57"/>
      <c r="L144" s="57"/>
      <c r="M144" s="185"/>
      <c r="N144" s="185"/>
      <c r="O144" s="185"/>
      <c r="P144" s="185"/>
      <c r="Q144" s="184"/>
    </row>
    <row r="145" spans="1:17" ht="15.75" customHeight="1">
      <c r="A145" s="184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4"/>
    </row>
    <row r="146" spans="1:17" ht="15.75" thickBot="1">
      <c r="A146" s="184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4"/>
    </row>
    <row r="147" spans="1:17" ht="19.5" thickBot="1">
      <c r="A147" s="184"/>
      <c r="C147" s="185"/>
      <c r="D147" s="185"/>
      <c r="E147" s="242" t="s">
        <v>45</v>
      </c>
      <c r="F147" s="243"/>
      <c r="G147" s="243"/>
      <c r="H147" s="243"/>
      <c r="I147" s="243"/>
      <c r="J147" s="244"/>
      <c r="K147" s="58"/>
      <c r="L147" s="58"/>
      <c r="M147" s="185"/>
      <c r="N147" s="185"/>
      <c r="O147" s="185"/>
      <c r="P147" s="185"/>
      <c r="Q147" s="184"/>
    </row>
    <row r="148" spans="1:17" ht="15.75" thickBot="1">
      <c r="A148" s="184"/>
      <c r="C148" s="185"/>
      <c r="D148" s="185"/>
      <c r="E148" s="216" t="s">
        <v>19</v>
      </c>
      <c r="F148" s="217"/>
      <c r="G148" s="217"/>
      <c r="H148" s="217"/>
      <c r="I148" s="218"/>
      <c r="J148" s="131">
        <v>3</v>
      </c>
      <c r="K148" s="36"/>
      <c r="L148" s="36"/>
      <c r="M148" s="185"/>
      <c r="N148" s="185"/>
      <c r="O148" s="185"/>
      <c r="P148" s="185"/>
      <c r="Q148" s="184"/>
    </row>
    <row r="149" spans="1:17" ht="15.75" thickBot="1">
      <c r="A149" s="184"/>
      <c r="C149" s="185"/>
      <c r="D149" s="185"/>
      <c r="E149" s="262" t="s">
        <v>44</v>
      </c>
      <c r="F149" s="263"/>
      <c r="G149" s="263"/>
      <c r="H149" s="263"/>
      <c r="I149" s="264"/>
      <c r="J149" s="132">
        <v>0</v>
      </c>
      <c r="K149" s="36"/>
      <c r="L149" s="36"/>
      <c r="M149" s="185"/>
      <c r="N149" s="185"/>
      <c r="O149" s="185"/>
      <c r="P149" s="185"/>
      <c r="Q149" s="184"/>
    </row>
    <row r="150" spans="1:17" ht="16.5" thickBot="1">
      <c r="A150" s="184"/>
      <c r="C150" s="185"/>
      <c r="D150" s="185"/>
      <c r="E150" s="23"/>
      <c r="F150" s="23"/>
      <c r="G150" s="23"/>
      <c r="H150" s="23"/>
      <c r="I150" s="21" t="s">
        <v>5</v>
      </c>
      <c r="J150" s="130">
        <v>3</v>
      </c>
      <c r="K150" s="57"/>
      <c r="L150" s="57"/>
      <c r="M150" s="185"/>
      <c r="N150" s="185"/>
      <c r="O150" s="185"/>
      <c r="P150" s="185"/>
      <c r="Q150" s="184"/>
    </row>
    <row r="151" spans="1:17">
      <c r="A151" s="184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4"/>
    </row>
    <row r="152" spans="1:17">
      <c r="A152" s="184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4"/>
    </row>
    <row r="153" spans="1:17">
      <c r="A153" s="184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4"/>
    </row>
    <row r="154" spans="1:17" ht="15.75" thickBot="1">
      <c r="A154" s="184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4"/>
    </row>
    <row r="155" spans="1:17" ht="19.5" thickBot="1">
      <c r="A155" s="184"/>
      <c r="C155" s="185"/>
      <c r="D155" s="222" t="s">
        <v>20</v>
      </c>
      <c r="E155" s="223"/>
      <c r="F155" s="223"/>
      <c r="G155" s="223"/>
      <c r="H155" s="223"/>
      <c r="I155" s="223"/>
      <c r="J155" s="224"/>
      <c r="K155" s="152"/>
      <c r="L155" s="152"/>
      <c r="M155" s="185"/>
      <c r="N155" s="185"/>
      <c r="O155" s="185"/>
      <c r="P155" s="185"/>
      <c r="Q155" s="184"/>
    </row>
    <row r="156" spans="1:17" ht="15.75" thickBot="1">
      <c r="A156" s="184"/>
      <c r="C156" s="185"/>
      <c r="D156" s="24">
        <v>1</v>
      </c>
      <c r="E156" s="219" t="str">
        <f>+'[1]ACUM-MAYO'!A162</f>
        <v>ORDINARIA</v>
      </c>
      <c r="F156" s="220"/>
      <c r="G156" s="220"/>
      <c r="H156" s="221"/>
      <c r="I156" s="206">
        <v>4</v>
      </c>
      <c r="J156" s="203">
        <v>0.4</v>
      </c>
      <c r="K156" s="59"/>
      <c r="L156" s="59"/>
      <c r="M156" s="185"/>
      <c r="N156" s="185"/>
      <c r="O156" s="185"/>
      <c r="P156" s="185"/>
      <c r="Q156" s="184"/>
    </row>
    <row r="157" spans="1:17" ht="19.5" customHeight="1" thickBot="1">
      <c r="A157" s="184"/>
      <c r="C157" s="185"/>
      <c r="D157" s="24">
        <v>2</v>
      </c>
      <c r="E157" s="219" t="str">
        <f>+'[1]ACUM-MAYO'!A163</f>
        <v>FUNDAMENTAL</v>
      </c>
      <c r="F157" s="220"/>
      <c r="G157" s="220"/>
      <c r="H157" s="221"/>
      <c r="I157" s="206">
        <v>3</v>
      </c>
      <c r="J157" s="204">
        <v>0.3</v>
      </c>
      <c r="K157" s="59"/>
      <c r="L157" s="59"/>
      <c r="M157" s="185"/>
      <c r="N157" s="185"/>
      <c r="O157" s="185"/>
      <c r="P157" s="185"/>
      <c r="Q157" s="184"/>
    </row>
    <row r="158" spans="1:17" ht="15.75" thickBot="1">
      <c r="A158" s="184"/>
      <c r="C158" s="185"/>
      <c r="D158" s="149">
        <v>4</v>
      </c>
      <c r="E158" s="219" t="str">
        <f>+'[1]ACUM-MAYO'!A165</f>
        <v>RESERVADA</v>
      </c>
      <c r="F158" s="220"/>
      <c r="G158" s="220"/>
      <c r="H158" s="221"/>
      <c r="I158" s="206">
        <v>0</v>
      </c>
      <c r="J158" s="204">
        <v>0</v>
      </c>
      <c r="K158" s="59"/>
      <c r="L158" s="59"/>
      <c r="M158" s="185"/>
      <c r="N158" s="185"/>
      <c r="O158" s="185"/>
      <c r="P158" s="185"/>
      <c r="Q158" s="184"/>
    </row>
    <row r="159" spans="1:17" ht="15.75" thickBot="1">
      <c r="A159" s="184"/>
      <c r="C159" s="185"/>
      <c r="D159" s="24">
        <v>3</v>
      </c>
      <c r="E159" s="219" t="s">
        <v>28</v>
      </c>
      <c r="F159" s="220"/>
      <c r="G159" s="220"/>
      <c r="H159" s="221"/>
      <c r="I159" s="206">
        <v>3</v>
      </c>
      <c r="J159" s="205">
        <v>0.3</v>
      </c>
      <c r="K159" s="59"/>
      <c r="L159" s="59"/>
      <c r="M159" s="185"/>
      <c r="N159" s="185"/>
      <c r="O159" s="185"/>
      <c r="P159" s="185"/>
      <c r="Q159" s="184"/>
    </row>
    <row r="160" spans="1:17" ht="15.75" thickBot="1">
      <c r="A160" s="184"/>
      <c r="C160" s="185"/>
      <c r="D160" s="185"/>
      <c r="E160" s="185"/>
      <c r="F160" s="185"/>
      <c r="G160" s="185"/>
      <c r="H160" s="185"/>
      <c r="I160" s="29"/>
      <c r="J160" s="30"/>
      <c r="K160" s="30"/>
      <c r="L160" s="30"/>
      <c r="M160" s="185"/>
      <c r="N160" s="185"/>
      <c r="O160" s="185"/>
      <c r="P160" s="185"/>
      <c r="Q160" s="184"/>
    </row>
    <row r="161" spans="1:17" ht="16.5" thickBot="1">
      <c r="A161" s="184"/>
      <c r="C161" s="185"/>
      <c r="D161" s="15"/>
      <c r="E161" s="31"/>
      <c r="F161" s="31"/>
      <c r="G161" s="31"/>
      <c r="H161" s="53" t="s">
        <v>5</v>
      </c>
      <c r="I161" s="130">
        <f>SUM(I156:I160)</f>
        <v>10</v>
      </c>
      <c r="J161" s="32">
        <f>SUM(J156:J159)</f>
        <v>1</v>
      </c>
      <c r="K161" s="60"/>
      <c r="L161" s="60"/>
      <c r="M161" s="185"/>
      <c r="N161" s="185"/>
      <c r="O161" s="185"/>
      <c r="P161" s="185"/>
      <c r="Q161" s="184"/>
    </row>
    <row r="162" spans="1:17">
      <c r="A162" s="184"/>
      <c r="C162" s="185"/>
      <c r="D162" s="185"/>
      <c r="E162" s="185"/>
      <c r="F162" s="185"/>
      <c r="G162" s="185"/>
      <c r="H162" s="33"/>
      <c r="I162" s="185"/>
      <c r="J162" s="185"/>
      <c r="K162" s="185"/>
      <c r="L162" s="185"/>
      <c r="M162" s="185"/>
      <c r="N162" s="185"/>
      <c r="O162" s="185"/>
      <c r="P162" s="185"/>
      <c r="Q162" s="184"/>
    </row>
    <row r="163" spans="1:17" s="16" customFormat="1" ht="15.75">
      <c r="A163" s="14"/>
      <c r="B163" s="15"/>
      <c r="C163" s="15"/>
      <c r="D163" s="185"/>
      <c r="E163" s="185"/>
      <c r="F163" s="185"/>
      <c r="G163" s="185"/>
      <c r="H163" s="33"/>
      <c r="I163" s="185"/>
      <c r="J163" s="185"/>
      <c r="K163" s="185"/>
      <c r="L163" s="185"/>
      <c r="M163" s="15"/>
      <c r="N163" s="15"/>
      <c r="O163" s="15"/>
      <c r="P163" s="15"/>
      <c r="Q163" s="14"/>
    </row>
    <row r="164" spans="1:17">
      <c r="A164" s="184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4"/>
    </row>
    <row r="165" spans="1:17">
      <c r="A165" s="184"/>
      <c r="C165" s="185"/>
      <c r="D165" s="185"/>
      <c r="E165" s="185"/>
      <c r="F165" s="185"/>
      <c r="G165" s="185"/>
      <c r="H165" s="33"/>
      <c r="I165" s="185"/>
      <c r="J165" s="185"/>
      <c r="K165" s="185"/>
      <c r="L165" s="185"/>
      <c r="M165" s="185"/>
      <c r="N165" s="185"/>
      <c r="O165" s="185"/>
      <c r="P165" s="185"/>
      <c r="Q165" s="184"/>
    </row>
    <row r="166" spans="1:17">
      <c r="A166" s="184"/>
      <c r="C166" s="185"/>
      <c r="D166" s="185"/>
      <c r="E166" s="185"/>
      <c r="F166" s="185"/>
      <c r="G166" s="185"/>
      <c r="H166" s="33"/>
      <c r="I166" s="185"/>
      <c r="J166" s="185"/>
      <c r="K166" s="185"/>
      <c r="L166" s="185"/>
      <c r="M166" s="185"/>
      <c r="N166" s="185"/>
      <c r="O166" s="185"/>
      <c r="P166" s="185"/>
      <c r="Q166" s="184"/>
    </row>
    <row r="167" spans="1:17">
      <c r="A167" s="184"/>
      <c r="C167" s="185"/>
      <c r="D167" s="185"/>
      <c r="E167" s="185"/>
      <c r="F167" s="185"/>
      <c r="G167" s="185"/>
      <c r="H167" s="33"/>
      <c r="I167" s="185"/>
      <c r="J167" s="185"/>
      <c r="K167" s="185"/>
      <c r="L167" s="185"/>
      <c r="M167" s="185"/>
      <c r="N167" s="185"/>
      <c r="O167" s="185"/>
      <c r="P167" s="185"/>
      <c r="Q167" s="184"/>
    </row>
    <row r="168" spans="1:17">
      <c r="A168" s="184"/>
      <c r="C168" s="185"/>
      <c r="D168" s="185"/>
      <c r="E168" s="185"/>
      <c r="F168" s="185"/>
      <c r="G168" s="185"/>
      <c r="H168" s="33"/>
      <c r="I168" s="185"/>
      <c r="J168" s="185"/>
      <c r="K168" s="185"/>
      <c r="L168" s="185"/>
      <c r="M168" s="185"/>
      <c r="N168" s="185"/>
      <c r="O168" s="185"/>
      <c r="P168" s="185"/>
      <c r="Q168" s="184"/>
    </row>
    <row r="169" spans="1:17">
      <c r="A169" s="184"/>
      <c r="C169" s="185"/>
      <c r="D169" s="185"/>
      <c r="E169" s="185"/>
      <c r="F169" s="185"/>
      <c r="G169" s="185"/>
      <c r="H169" s="33"/>
      <c r="I169" s="185"/>
      <c r="J169" s="185"/>
      <c r="K169" s="185"/>
      <c r="L169" s="185"/>
      <c r="M169" s="185"/>
      <c r="N169" s="185"/>
      <c r="O169" s="185"/>
      <c r="P169" s="185"/>
      <c r="Q169" s="184"/>
    </row>
    <row r="170" spans="1:17">
      <c r="A170" s="184"/>
      <c r="C170" s="185"/>
      <c r="D170" s="185"/>
      <c r="E170" s="185"/>
      <c r="F170" s="185"/>
      <c r="G170" s="185"/>
      <c r="H170" s="33"/>
      <c r="I170" s="185"/>
      <c r="J170" s="185"/>
      <c r="K170" s="185"/>
      <c r="L170" s="185"/>
      <c r="M170" s="185"/>
      <c r="N170" s="185"/>
      <c r="O170" s="185"/>
      <c r="P170" s="185"/>
      <c r="Q170" s="184"/>
    </row>
    <row r="171" spans="1:17">
      <c r="A171" s="184"/>
      <c r="C171" s="185"/>
      <c r="D171" s="185"/>
      <c r="E171" s="185"/>
      <c r="F171" s="185"/>
      <c r="G171" s="185"/>
      <c r="H171" s="33"/>
      <c r="I171" s="185"/>
      <c r="J171" s="185"/>
      <c r="K171" s="185"/>
      <c r="L171" s="185"/>
      <c r="M171" s="185"/>
      <c r="N171" s="185"/>
      <c r="O171" s="185"/>
      <c r="P171" s="185"/>
      <c r="Q171" s="184"/>
    </row>
    <row r="172" spans="1:17">
      <c r="A172" s="184"/>
      <c r="C172" s="185"/>
      <c r="D172" s="185"/>
      <c r="E172" s="185"/>
      <c r="F172" s="185"/>
      <c r="G172" s="185"/>
      <c r="H172" s="33"/>
      <c r="I172" s="185"/>
      <c r="J172" s="185"/>
      <c r="K172" s="185"/>
      <c r="L172" s="185"/>
      <c r="M172" s="185"/>
      <c r="N172" s="185"/>
      <c r="O172" s="185"/>
      <c r="P172" s="185"/>
      <c r="Q172" s="184"/>
    </row>
    <row r="173" spans="1:17">
      <c r="A173" s="184"/>
      <c r="C173" s="185"/>
      <c r="D173" s="185"/>
      <c r="E173" s="185"/>
      <c r="F173" s="185"/>
      <c r="G173" s="185"/>
      <c r="H173" s="33"/>
      <c r="I173" s="185"/>
      <c r="J173" s="185"/>
      <c r="K173" s="185"/>
      <c r="L173" s="185"/>
      <c r="M173" s="185"/>
      <c r="N173" s="185"/>
      <c r="O173" s="185"/>
      <c r="P173" s="185"/>
      <c r="Q173" s="184"/>
    </row>
    <row r="174" spans="1:17">
      <c r="A174" s="184"/>
      <c r="C174" s="185"/>
      <c r="D174" s="185"/>
      <c r="E174" s="185"/>
      <c r="F174" s="185"/>
      <c r="G174" s="185"/>
      <c r="H174" s="33"/>
      <c r="I174" s="185"/>
      <c r="J174" s="185"/>
      <c r="K174" s="185"/>
      <c r="L174" s="185"/>
      <c r="M174" s="185"/>
      <c r="N174" s="185"/>
      <c r="O174" s="185"/>
      <c r="P174" s="185"/>
      <c r="Q174" s="184"/>
    </row>
    <row r="175" spans="1:17">
      <c r="A175" s="184"/>
      <c r="C175" s="185"/>
      <c r="D175" s="185"/>
      <c r="E175" s="185"/>
      <c r="F175" s="185"/>
      <c r="G175" s="185"/>
      <c r="H175" s="33"/>
      <c r="I175" s="185"/>
      <c r="J175" s="185"/>
      <c r="K175" s="185"/>
      <c r="L175" s="185"/>
      <c r="M175" s="185"/>
      <c r="N175" s="185"/>
      <c r="O175" s="185"/>
      <c r="P175" s="185"/>
      <c r="Q175" s="184"/>
    </row>
    <row r="176" spans="1:17">
      <c r="A176" s="184"/>
      <c r="C176" s="185"/>
      <c r="D176" s="185"/>
      <c r="E176" s="185"/>
      <c r="F176" s="185"/>
      <c r="G176" s="185"/>
      <c r="H176" s="33"/>
      <c r="I176" s="185"/>
      <c r="J176" s="185"/>
      <c r="K176" s="185"/>
      <c r="L176" s="185"/>
      <c r="M176" s="185"/>
      <c r="N176" s="185"/>
      <c r="O176" s="185"/>
      <c r="P176" s="185"/>
      <c r="Q176" s="184"/>
    </row>
    <row r="177" spans="1:17">
      <c r="A177" s="184"/>
      <c r="C177" s="185"/>
      <c r="D177" s="185"/>
      <c r="E177" s="185"/>
      <c r="F177" s="185"/>
      <c r="G177" s="185"/>
      <c r="H177" s="33"/>
      <c r="I177" s="185"/>
      <c r="J177" s="185"/>
      <c r="K177" s="185"/>
      <c r="L177" s="185"/>
      <c r="M177" s="185"/>
      <c r="N177" s="185"/>
      <c r="O177" s="185"/>
      <c r="P177" s="185"/>
      <c r="Q177" s="184"/>
    </row>
    <row r="178" spans="1:17">
      <c r="A178" s="184"/>
      <c r="C178" s="185"/>
      <c r="D178" s="185"/>
      <c r="E178" s="185"/>
      <c r="F178" s="185"/>
      <c r="G178" s="185"/>
      <c r="H178" s="33"/>
      <c r="I178" s="185"/>
      <c r="J178" s="185"/>
      <c r="K178" s="185"/>
      <c r="L178" s="185"/>
      <c r="M178" s="185"/>
      <c r="N178" s="185"/>
      <c r="O178" s="185"/>
      <c r="P178" s="185"/>
      <c r="Q178" s="184"/>
    </row>
    <row r="179" spans="1:17">
      <c r="A179" s="184"/>
      <c r="C179" s="185"/>
      <c r="D179" s="185"/>
      <c r="E179" s="185"/>
      <c r="F179" s="185"/>
      <c r="G179" s="185"/>
      <c r="H179" s="33"/>
      <c r="I179" s="185"/>
      <c r="J179" s="185"/>
      <c r="K179" s="185"/>
      <c r="L179" s="185"/>
      <c r="M179" s="185"/>
      <c r="N179" s="185"/>
      <c r="O179" s="185"/>
      <c r="P179" s="185"/>
      <c r="Q179" s="184"/>
    </row>
    <row r="180" spans="1:17">
      <c r="A180" s="184"/>
      <c r="C180" s="185"/>
      <c r="D180" s="185"/>
      <c r="E180" s="185"/>
      <c r="F180" s="185"/>
      <c r="G180" s="185"/>
      <c r="H180" s="33"/>
      <c r="I180" s="185"/>
      <c r="J180" s="185"/>
      <c r="K180" s="185"/>
      <c r="L180" s="185"/>
      <c r="M180" s="185"/>
      <c r="N180" s="185"/>
      <c r="O180" s="185"/>
      <c r="P180" s="185"/>
      <c r="Q180" s="184"/>
    </row>
    <row r="181" spans="1:17">
      <c r="A181" s="184"/>
      <c r="C181" s="185"/>
      <c r="D181" s="185"/>
      <c r="E181" s="185"/>
      <c r="F181" s="185"/>
      <c r="G181" s="185"/>
      <c r="H181" s="33"/>
      <c r="I181" s="185"/>
      <c r="J181" s="185"/>
      <c r="K181" s="185"/>
      <c r="L181" s="185"/>
      <c r="M181" s="185"/>
      <c r="N181" s="185"/>
      <c r="O181" s="185"/>
      <c r="P181" s="185"/>
      <c r="Q181" s="184"/>
    </row>
    <row r="182" spans="1:17">
      <c r="A182" s="184"/>
      <c r="C182" s="185"/>
      <c r="D182" s="185"/>
      <c r="E182" s="185"/>
      <c r="F182" s="185"/>
      <c r="G182" s="185"/>
      <c r="H182" s="33"/>
      <c r="I182" s="185"/>
      <c r="J182" s="185"/>
      <c r="K182" s="185"/>
      <c r="L182" s="185"/>
      <c r="M182" s="185"/>
      <c r="N182" s="185"/>
      <c r="O182" s="185"/>
      <c r="P182" s="185"/>
      <c r="Q182" s="184"/>
    </row>
    <row r="183" spans="1:17" ht="15.75" thickBot="1">
      <c r="A183" s="184"/>
      <c r="C183" s="185"/>
      <c r="D183" s="185"/>
      <c r="E183" s="185"/>
      <c r="F183" s="185"/>
      <c r="G183" s="185"/>
      <c r="H183" s="33"/>
      <c r="I183" s="185"/>
      <c r="J183" s="185"/>
      <c r="K183" s="185"/>
      <c r="L183" s="185"/>
      <c r="M183" s="185"/>
      <c r="N183" s="185"/>
      <c r="O183" s="185"/>
      <c r="P183" s="185"/>
      <c r="Q183" s="184"/>
    </row>
    <row r="184" spans="1:17" ht="19.5" thickBot="1">
      <c r="A184" s="184"/>
      <c r="C184" s="185"/>
      <c r="D184" s="222" t="s">
        <v>21</v>
      </c>
      <c r="E184" s="223"/>
      <c r="F184" s="223"/>
      <c r="G184" s="223"/>
      <c r="H184" s="223"/>
      <c r="I184" s="223"/>
      <c r="J184" s="224"/>
      <c r="K184" s="152"/>
      <c r="L184" s="152"/>
      <c r="M184" s="185"/>
      <c r="N184" s="185"/>
      <c r="O184" s="185"/>
      <c r="P184" s="185"/>
      <c r="Q184" s="184"/>
    </row>
    <row r="185" spans="1:17" ht="15.75" thickBot="1">
      <c r="A185" s="184"/>
      <c r="C185" s="185"/>
      <c r="D185" s="24">
        <v>1</v>
      </c>
      <c r="E185" s="219" t="str">
        <f>+'[1]ACUM-MAYO'!A173</f>
        <v>ECONOMICA ADMINISTRATIVA</v>
      </c>
      <c r="F185" s="220"/>
      <c r="G185" s="220"/>
      <c r="H185" s="221"/>
      <c r="I185" s="210">
        <v>6</v>
      </c>
      <c r="J185" s="208">
        <v>0.6</v>
      </c>
      <c r="K185" s="54"/>
      <c r="L185" s="54"/>
      <c r="M185" s="185"/>
      <c r="N185" s="185"/>
      <c r="O185" s="185"/>
      <c r="P185" s="185"/>
      <c r="Q185" s="184"/>
    </row>
    <row r="186" spans="1:17" ht="19.5" customHeight="1" thickBot="1">
      <c r="A186" s="184"/>
      <c r="C186" s="185"/>
      <c r="D186" s="24">
        <v>2</v>
      </c>
      <c r="E186" s="219" t="str">
        <f>+'[1]ACUM-MAYO'!A174</f>
        <v>TRAMITE</v>
      </c>
      <c r="F186" s="220"/>
      <c r="G186" s="220"/>
      <c r="H186" s="221"/>
      <c r="I186" s="210">
        <v>1</v>
      </c>
      <c r="J186" s="207">
        <v>0.1</v>
      </c>
      <c r="K186" s="54"/>
      <c r="L186" s="54"/>
      <c r="M186" s="185"/>
      <c r="N186" s="185"/>
      <c r="O186" s="185"/>
      <c r="P186" s="185"/>
      <c r="Q186" s="184"/>
    </row>
    <row r="187" spans="1:17" ht="15.75" customHeight="1" thickBot="1">
      <c r="A187" s="184"/>
      <c r="C187" s="185"/>
      <c r="D187" s="24">
        <v>3</v>
      </c>
      <c r="E187" s="219" t="str">
        <f>+'[1]ACUM-MAYO'!A175</f>
        <v>SERV. PUB.</v>
      </c>
      <c r="F187" s="220"/>
      <c r="G187" s="220"/>
      <c r="H187" s="221"/>
      <c r="I187" s="210">
        <v>0</v>
      </c>
      <c r="J187" s="207">
        <v>0</v>
      </c>
      <c r="K187" s="54"/>
      <c r="L187" s="54"/>
      <c r="M187" s="185"/>
      <c r="N187" s="185"/>
      <c r="O187" s="185"/>
      <c r="P187" s="185"/>
      <c r="Q187" s="184"/>
    </row>
    <row r="188" spans="1:17" ht="15.75" thickBot="1">
      <c r="A188" s="184"/>
      <c r="C188" s="185"/>
      <c r="D188" s="24">
        <v>4</v>
      </c>
      <c r="E188" s="219" t="str">
        <f>+'[1]ACUM-MAYO'!A176</f>
        <v>LEGAL</v>
      </c>
      <c r="F188" s="220"/>
      <c r="G188" s="220"/>
      <c r="H188" s="221"/>
      <c r="I188" s="210">
        <v>3</v>
      </c>
      <c r="J188" s="209">
        <v>0.3</v>
      </c>
      <c r="K188" s="54"/>
      <c r="L188" s="54"/>
      <c r="M188" s="185"/>
      <c r="N188" s="185"/>
      <c r="O188" s="185"/>
      <c r="P188" s="185"/>
      <c r="Q188" s="184"/>
    </row>
    <row r="189" spans="1:17" ht="15.75" customHeight="1" thickBot="1">
      <c r="A189" s="184"/>
      <c r="C189" s="185"/>
      <c r="D189" s="36"/>
      <c r="E189" s="37"/>
      <c r="F189" s="37"/>
      <c r="G189" s="37"/>
      <c r="H189" s="37"/>
      <c r="I189" s="37"/>
      <c r="J189" s="37"/>
      <c r="K189" s="37"/>
      <c r="L189" s="37"/>
      <c r="M189" s="185"/>
      <c r="N189" s="185"/>
      <c r="O189" s="185"/>
      <c r="P189" s="185"/>
      <c r="Q189" s="184"/>
    </row>
    <row r="190" spans="1:17" ht="16.5" thickBot="1">
      <c r="A190" s="184"/>
      <c r="C190" s="185"/>
      <c r="D190" s="15"/>
      <c r="E190" s="15"/>
      <c r="F190" s="15"/>
      <c r="G190" s="15"/>
      <c r="H190" s="18" t="s">
        <v>5</v>
      </c>
      <c r="I190" s="130">
        <f>SUM(I185:I188)</f>
        <v>10</v>
      </c>
      <c r="J190" s="19">
        <f>SUM(J185:J188)</f>
        <v>1</v>
      </c>
      <c r="K190" s="55"/>
      <c r="L190" s="55"/>
      <c r="M190" s="185"/>
      <c r="N190" s="185"/>
      <c r="O190" s="185"/>
      <c r="P190" s="185"/>
      <c r="Q190" s="184"/>
    </row>
    <row r="191" spans="1:17">
      <c r="A191" s="184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37"/>
      <c r="N191" s="185"/>
      <c r="O191" s="185"/>
      <c r="P191" s="185"/>
      <c r="Q191" s="184"/>
    </row>
    <row r="192" spans="1:17" s="16" customFormat="1" ht="15.75">
      <c r="A192" s="14"/>
      <c r="B192" s="15"/>
      <c r="C192" s="15"/>
      <c r="D192" s="185"/>
      <c r="E192" s="185"/>
      <c r="F192" s="185"/>
      <c r="G192" s="185"/>
      <c r="H192" s="185"/>
      <c r="I192" s="185"/>
      <c r="J192" s="185"/>
      <c r="K192" s="185"/>
      <c r="L192" s="185"/>
      <c r="M192" s="15"/>
      <c r="N192" s="15"/>
      <c r="O192" s="15"/>
      <c r="P192" s="15"/>
      <c r="Q192" s="14"/>
    </row>
    <row r="193" spans="1:17">
      <c r="A193" s="184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4"/>
    </row>
    <row r="194" spans="1:17">
      <c r="A194" s="184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4"/>
    </row>
    <row r="195" spans="1:17">
      <c r="A195" s="184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4"/>
    </row>
    <row r="196" spans="1:17">
      <c r="A196" s="184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4"/>
    </row>
    <row r="197" spans="1:17">
      <c r="A197" s="184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4"/>
    </row>
    <row r="198" spans="1:17">
      <c r="A198" s="184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4"/>
    </row>
    <row r="199" spans="1:17">
      <c r="A199" s="184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4"/>
    </row>
    <row r="200" spans="1:17">
      <c r="A200" s="184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4"/>
    </row>
    <row r="201" spans="1:17">
      <c r="A201" s="184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4"/>
    </row>
    <row r="202" spans="1:17">
      <c r="A202" s="184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4"/>
    </row>
    <row r="203" spans="1:17">
      <c r="A203" s="184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N203" s="185"/>
      <c r="O203" s="185"/>
      <c r="P203" s="185"/>
      <c r="Q203" s="184"/>
    </row>
    <row r="204" spans="1:17">
      <c r="A204" s="184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4"/>
    </row>
    <row r="205" spans="1:17">
      <c r="A205" s="184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4"/>
    </row>
    <row r="206" spans="1:17">
      <c r="A206" s="184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4"/>
    </row>
    <row r="207" spans="1:17">
      <c r="A207" s="184"/>
      <c r="C207" s="185"/>
      <c r="D207" s="37"/>
      <c r="E207" s="37"/>
      <c r="F207" s="37"/>
      <c r="G207" s="38"/>
      <c r="H207" s="33"/>
      <c r="I207" s="185"/>
      <c r="J207" s="185"/>
      <c r="K207" s="185"/>
      <c r="L207" s="185"/>
      <c r="M207" s="185"/>
      <c r="N207" s="185"/>
      <c r="O207" s="185"/>
      <c r="P207" s="185"/>
      <c r="Q207" s="184"/>
    </row>
    <row r="208" spans="1:17">
      <c r="A208" s="184"/>
      <c r="C208" s="185"/>
      <c r="D208" s="37"/>
      <c r="E208" s="37"/>
      <c r="F208" s="37"/>
      <c r="G208" s="38"/>
      <c r="H208" s="33"/>
      <c r="I208" s="185"/>
      <c r="J208" s="185"/>
      <c r="K208" s="185"/>
      <c r="L208" s="185"/>
      <c r="M208" s="185"/>
      <c r="N208" s="185"/>
      <c r="O208" s="185"/>
      <c r="P208" s="185"/>
      <c r="Q208" s="184"/>
    </row>
    <row r="209" spans="1:17">
      <c r="A209" s="184"/>
      <c r="C209" s="185"/>
      <c r="D209" s="37"/>
      <c r="E209" s="37"/>
      <c r="F209" s="37"/>
      <c r="G209" s="38"/>
      <c r="H209" s="33"/>
      <c r="I209" s="185"/>
      <c r="J209" s="185"/>
      <c r="K209" s="185"/>
      <c r="L209" s="185"/>
      <c r="M209" s="185"/>
      <c r="N209" s="185"/>
      <c r="O209" s="185"/>
      <c r="P209" s="185"/>
      <c r="Q209" s="184"/>
    </row>
    <row r="210" spans="1:17" ht="15.75" thickBot="1">
      <c r="A210" s="184"/>
      <c r="C210" s="185"/>
      <c r="D210" s="37"/>
      <c r="E210" s="37"/>
      <c r="F210" s="37"/>
      <c r="G210" s="38"/>
      <c r="H210" s="33"/>
      <c r="I210" s="185"/>
      <c r="J210" s="185"/>
      <c r="K210" s="185"/>
      <c r="L210" s="185"/>
      <c r="M210" s="185"/>
      <c r="N210" s="185"/>
      <c r="O210" s="185"/>
      <c r="P210" s="185"/>
      <c r="Q210" s="184"/>
    </row>
    <row r="211" spans="1:17" ht="19.5" thickBot="1">
      <c r="A211" s="184"/>
      <c r="C211" s="185"/>
      <c r="D211" s="222" t="s">
        <v>22</v>
      </c>
      <c r="E211" s="223"/>
      <c r="F211" s="223"/>
      <c r="G211" s="223"/>
      <c r="H211" s="223"/>
      <c r="I211" s="223"/>
      <c r="J211" s="224"/>
      <c r="K211" s="152"/>
      <c r="L211" s="152"/>
      <c r="M211" s="185"/>
      <c r="N211" s="185"/>
      <c r="O211" s="185"/>
      <c r="P211" s="185"/>
      <c r="Q211" s="184"/>
    </row>
    <row r="212" spans="1:17" ht="15.75" thickBot="1">
      <c r="A212" s="184"/>
      <c r="C212" s="185"/>
      <c r="D212" s="24">
        <v>1</v>
      </c>
      <c r="E212" s="39" t="str">
        <f>+'[1]ACUM-MAYO'!A186</f>
        <v>INFOMEX</v>
      </c>
      <c r="F212" s="40"/>
      <c r="G212" s="40"/>
      <c r="H212" s="41"/>
      <c r="I212" s="212">
        <v>7</v>
      </c>
      <c r="J212" s="211">
        <v>0.7</v>
      </c>
      <c r="K212" s="54"/>
      <c r="L212" s="54"/>
      <c r="M212" s="185"/>
      <c r="N212" s="185"/>
      <c r="O212" s="185"/>
      <c r="P212" s="185"/>
      <c r="Q212" s="184"/>
    </row>
    <row r="213" spans="1:17" ht="19.5" customHeight="1" thickBot="1">
      <c r="A213" s="184"/>
      <c r="C213" s="185"/>
      <c r="D213" s="24">
        <v>2</v>
      </c>
      <c r="E213" s="39" t="str">
        <f>+'[1]ACUM-MAYO'!A187</f>
        <v>CORREO ELECTRONICO</v>
      </c>
      <c r="F213" s="40"/>
      <c r="G213" s="40"/>
      <c r="H213" s="41"/>
      <c r="I213" s="212">
        <v>3</v>
      </c>
      <c r="J213" s="211">
        <v>0.3</v>
      </c>
      <c r="K213" s="54"/>
      <c r="L213" s="54"/>
      <c r="M213" s="185"/>
      <c r="N213" s="185"/>
      <c r="O213" s="185"/>
      <c r="P213" s="185"/>
      <c r="Q213" s="184"/>
    </row>
    <row r="214" spans="1:17" ht="15.75" customHeight="1" thickBot="1">
      <c r="A214" s="184"/>
      <c r="C214" s="185"/>
      <c r="D214" s="24">
        <v>3</v>
      </c>
      <c r="E214" s="39" t="str">
        <f>+'[1]ACUM-MAYO'!A188</f>
        <v>NOTIFICACIÓN PERSONAL</v>
      </c>
      <c r="F214" s="40"/>
      <c r="G214" s="40"/>
      <c r="H214" s="41"/>
      <c r="I214" s="212">
        <v>0</v>
      </c>
      <c r="J214" s="211">
        <v>0</v>
      </c>
      <c r="K214" s="54"/>
      <c r="L214" s="54"/>
      <c r="M214" s="185"/>
      <c r="N214" s="185"/>
      <c r="O214" s="185"/>
      <c r="P214" s="185"/>
      <c r="Q214" s="184"/>
    </row>
    <row r="215" spans="1:17" ht="15.75" customHeight="1" thickBot="1">
      <c r="A215" s="184"/>
      <c r="C215" s="185"/>
      <c r="D215" s="24">
        <v>4</v>
      </c>
      <c r="E215" s="39" t="str">
        <f>+'[1]ACUM-MAYO'!A189</f>
        <v>LISTAS</v>
      </c>
      <c r="F215" s="40"/>
      <c r="G215" s="150"/>
      <c r="H215" s="151"/>
      <c r="I215" s="212">
        <v>0</v>
      </c>
      <c r="J215" s="211">
        <v>0</v>
      </c>
      <c r="K215" s="54"/>
      <c r="L215" s="54"/>
      <c r="M215" s="185"/>
      <c r="N215" s="42"/>
      <c r="O215" s="185"/>
      <c r="P215" s="185"/>
      <c r="Q215" s="184"/>
    </row>
    <row r="216" spans="1:17" ht="15.75" customHeight="1" thickBot="1">
      <c r="A216" s="184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42"/>
      <c r="O216" s="185"/>
      <c r="P216" s="185"/>
      <c r="Q216" s="184"/>
    </row>
    <row r="217" spans="1:17" ht="15.75" customHeight="1" thickBot="1">
      <c r="A217" s="184"/>
      <c r="C217" s="185"/>
      <c r="D217" s="15"/>
      <c r="E217" s="31"/>
      <c r="F217" s="31"/>
      <c r="G217" s="31"/>
      <c r="H217" s="18" t="s">
        <v>5</v>
      </c>
      <c r="I217" s="130">
        <f>SUM(I212:I216)</f>
        <v>10</v>
      </c>
      <c r="J217" s="19">
        <f>SUM(J212:J216)</f>
        <v>1</v>
      </c>
      <c r="K217" s="55"/>
      <c r="L217" s="55"/>
      <c r="M217" s="185"/>
      <c r="N217" s="185"/>
      <c r="O217" s="185"/>
      <c r="P217" s="185"/>
      <c r="Q217" s="184"/>
    </row>
    <row r="218" spans="1:17">
      <c r="A218" s="184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4"/>
    </row>
    <row r="219" spans="1:17" s="16" customFormat="1" ht="15.75">
      <c r="A219" s="14"/>
      <c r="B219" s="15"/>
      <c r="C219" s="15"/>
      <c r="D219" s="185"/>
      <c r="E219" s="185"/>
      <c r="F219" s="185"/>
      <c r="G219" s="185"/>
      <c r="H219" s="185"/>
      <c r="I219" s="185"/>
      <c r="J219" s="185"/>
      <c r="K219" s="185"/>
      <c r="L219" s="185"/>
      <c r="M219" s="15"/>
      <c r="N219" s="15"/>
      <c r="O219" s="15"/>
      <c r="P219" s="15"/>
      <c r="Q219" s="14"/>
    </row>
    <row r="220" spans="1:17">
      <c r="A220" s="184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4"/>
    </row>
    <row r="221" spans="1:17">
      <c r="A221" s="184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4"/>
    </row>
    <row r="222" spans="1:17">
      <c r="A222" s="184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4"/>
    </row>
    <row r="223" spans="1:17">
      <c r="A223" s="184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4"/>
    </row>
    <row r="224" spans="1:17">
      <c r="A224" s="184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4"/>
    </row>
    <row r="225" spans="1:17">
      <c r="A225" s="184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4"/>
    </row>
    <row r="226" spans="1:17">
      <c r="A226" s="184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4"/>
    </row>
    <row r="227" spans="1:17">
      <c r="A227" s="184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4"/>
    </row>
    <row r="228" spans="1:17">
      <c r="A228" s="184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4"/>
    </row>
    <row r="229" spans="1:17">
      <c r="A229" s="184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4"/>
    </row>
    <row r="230" spans="1:17">
      <c r="A230" s="184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4"/>
    </row>
    <row r="231" spans="1:17">
      <c r="A231" s="184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4"/>
    </row>
    <row r="232" spans="1:17">
      <c r="A232" s="184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4"/>
    </row>
    <row r="233" spans="1:17">
      <c r="A233" s="184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4"/>
    </row>
    <row r="234" spans="1:17">
      <c r="A234" s="184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4"/>
    </row>
    <row r="235" spans="1:17">
      <c r="A235" s="184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4"/>
    </row>
    <row r="236" spans="1:17">
      <c r="A236" s="184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4"/>
    </row>
    <row r="237" spans="1:17" ht="15.75" thickBot="1">
      <c r="A237" s="184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4"/>
    </row>
    <row r="238" spans="1:17" ht="19.5" thickBot="1">
      <c r="A238" s="184"/>
      <c r="C238" s="185"/>
      <c r="D238" s="242" t="s">
        <v>32</v>
      </c>
      <c r="E238" s="261"/>
      <c r="F238" s="261"/>
      <c r="G238" s="244"/>
      <c r="H238" s="62"/>
      <c r="I238" s="185"/>
      <c r="J238" s="185"/>
      <c r="K238" s="185"/>
      <c r="L238" s="185"/>
      <c r="M238" s="185"/>
      <c r="N238" s="185"/>
      <c r="O238" s="185"/>
      <c r="P238" s="185"/>
      <c r="Q238" s="184"/>
    </row>
    <row r="239" spans="1:17" ht="27" customHeight="1" thickBot="1">
      <c r="A239" s="184"/>
      <c r="C239" s="185"/>
      <c r="D239" s="144">
        <v>1</v>
      </c>
      <c r="E239" s="257" t="s">
        <v>33</v>
      </c>
      <c r="F239" s="258"/>
      <c r="G239" s="215">
        <v>0</v>
      </c>
      <c r="H239" s="185"/>
      <c r="I239" s="185"/>
      <c r="J239" s="185"/>
      <c r="K239" s="185"/>
      <c r="L239" s="185"/>
      <c r="M239" s="185"/>
      <c r="N239" s="185"/>
      <c r="O239" s="185"/>
      <c r="P239" s="185"/>
      <c r="Q239" s="184"/>
    </row>
    <row r="240" spans="1:17" ht="19.5" customHeight="1" thickBot="1">
      <c r="A240" s="184"/>
      <c r="C240" s="45"/>
      <c r="D240" s="144">
        <v>2</v>
      </c>
      <c r="E240" s="257" t="s">
        <v>34</v>
      </c>
      <c r="F240" s="258"/>
      <c r="G240" s="213">
        <v>0</v>
      </c>
      <c r="H240" s="185"/>
      <c r="I240" s="185"/>
      <c r="J240" s="185"/>
      <c r="K240" s="185"/>
      <c r="L240" s="185"/>
      <c r="M240" s="185"/>
      <c r="N240" s="185"/>
      <c r="O240" s="185"/>
      <c r="P240" s="185"/>
      <c r="Q240" s="184"/>
    </row>
    <row r="241" spans="1:17" ht="24" customHeight="1" thickBot="1">
      <c r="A241" s="184"/>
      <c r="C241" s="145"/>
      <c r="D241" s="144">
        <v>3</v>
      </c>
      <c r="E241" s="257" t="s">
        <v>35</v>
      </c>
      <c r="F241" s="258"/>
      <c r="G241" s="213">
        <v>3</v>
      </c>
      <c r="H241" s="185"/>
      <c r="I241" s="185"/>
      <c r="J241" s="185"/>
      <c r="K241" s="185"/>
      <c r="L241" s="185"/>
      <c r="M241" s="185"/>
      <c r="N241" s="185"/>
      <c r="O241" s="185"/>
      <c r="P241" s="184"/>
      <c r="Q241" s="186"/>
    </row>
    <row r="242" spans="1:17" ht="15.75" customHeight="1" thickBot="1">
      <c r="A242" s="184"/>
      <c r="C242" s="145"/>
      <c r="D242" s="144">
        <v>4</v>
      </c>
      <c r="E242" s="257" t="s">
        <v>36</v>
      </c>
      <c r="F242" s="258"/>
      <c r="G242" s="213">
        <v>0</v>
      </c>
      <c r="H242" s="185"/>
      <c r="I242" s="185"/>
      <c r="J242" s="185"/>
      <c r="K242" s="185"/>
      <c r="L242" s="185"/>
      <c r="M242" s="185"/>
      <c r="N242" s="185"/>
      <c r="O242" s="185"/>
      <c r="P242" s="184"/>
      <c r="Q242" s="186"/>
    </row>
    <row r="243" spans="1:17" ht="15.75" customHeight="1" thickBot="1">
      <c r="A243" s="184"/>
      <c r="C243" s="145"/>
      <c r="D243" s="144">
        <v>4</v>
      </c>
      <c r="E243" s="257" t="s">
        <v>37</v>
      </c>
      <c r="F243" s="258"/>
      <c r="G243" s="213">
        <v>3</v>
      </c>
      <c r="H243" s="185"/>
      <c r="I243" s="185"/>
      <c r="J243" s="185"/>
      <c r="K243" s="185"/>
      <c r="L243" s="185"/>
      <c r="M243" s="185"/>
      <c r="N243" s="185"/>
      <c r="O243" s="185"/>
      <c r="P243" s="184"/>
      <c r="Q243" s="186"/>
    </row>
    <row r="244" spans="1:17" ht="15.75" customHeight="1" thickBot="1">
      <c r="A244" s="184"/>
      <c r="C244" s="145"/>
      <c r="D244" s="144">
        <v>5</v>
      </c>
      <c r="E244" s="257" t="s">
        <v>38</v>
      </c>
      <c r="F244" s="258"/>
      <c r="G244" s="213">
        <v>0</v>
      </c>
      <c r="H244" s="185"/>
      <c r="I244" s="185"/>
      <c r="J244" s="185"/>
      <c r="K244" s="185"/>
      <c r="L244" s="185"/>
      <c r="M244" s="185"/>
      <c r="N244" s="185"/>
      <c r="O244" s="185"/>
      <c r="P244" s="184"/>
      <c r="Q244" s="186"/>
    </row>
    <row r="245" spans="1:17" ht="15.75" customHeight="1" thickBot="1">
      <c r="A245" s="184"/>
      <c r="C245" s="145"/>
      <c r="D245" s="144">
        <v>6</v>
      </c>
      <c r="E245" s="257" t="s">
        <v>39</v>
      </c>
      <c r="F245" s="258"/>
      <c r="G245" s="213">
        <v>0</v>
      </c>
      <c r="H245" s="185"/>
      <c r="I245" s="185"/>
      <c r="J245" s="185"/>
      <c r="K245" s="185"/>
      <c r="L245" s="185"/>
      <c r="M245" s="185"/>
      <c r="N245" s="185"/>
      <c r="O245" s="185"/>
      <c r="P245" s="184"/>
      <c r="Q245" s="186"/>
    </row>
    <row r="246" spans="1:17" ht="15.75" customHeight="1" thickBot="1">
      <c r="A246" s="184"/>
      <c r="C246" s="145"/>
      <c r="D246" s="144">
        <v>7</v>
      </c>
      <c r="E246" s="257" t="s">
        <v>40</v>
      </c>
      <c r="F246" s="258"/>
      <c r="G246" s="213">
        <v>5</v>
      </c>
      <c r="H246" s="185"/>
      <c r="I246" s="256"/>
      <c r="J246" s="256"/>
      <c r="K246" s="153"/>
      <c r="L246" s="153"/>
      <c r="M246" s="185"/>
      <c r="N246" s="185"/>
      <c r="O246" s="185"/>
      <c r="P246" s="184"/>
      <c r="Q246" s="186"/>
    </row>
    <row r="247" spans="1:17" ht="15.75" customHeight="1" thickBot="1">
      <c r="A247" s="184"/>
      <c r="C247" s="145"/>
      <c r="D247" s="154">
        <v>8</v>
      </c>
      <c r="E247" s="258" t="s">
        <v>46</v>
      </c>
      <c r="F247" s="258"/>
      <c r="G247" s="214">
        <v>0</v>
      </c>
      <c r="H247" s="185"/>
      <c r="I247" s="153"/>
      <c r="J247" s="153"/>
      <c r="K247" s="153"/>
      <c r="L247" s="153"/>
      <c r="M247" s="185"/>
      <c r="N247" s="185"/>
      <c r="O247" s="185"/>
      <c r="P247" s="184"/>
      <c r="Q247" s="186"/>
    </row>
    <row r="248" spans="1:17" ht="15.75" customHeight="1" thickBot="1">
      <c r="A248" s="184"/>
      <c r="D248" s="154">
        <v>9</v>
      </c>
      <c r="E248" s="268" t="s">
        <v>41</v>
      </c>
      <c r="F248" s="268"/>
      <c r="G248" s="214">
        <v>0</v>
      </c>
      <c r="P248" s="184"/>
      <c r="Q248" s="186"/>
    </row>
    <row r="249" spans="1:17" ht="15.75" customHeight="1" thickBot="1">
      <c r="A249" s="184"/>
      <c r="D249" s="154">
        <v>10</v>
      </c>
      <c r="E249" s="268" t="s">
        <v>50</v>
      </c>
      <c r="F249" s="268"/>
      <c r="G249" s="214">
        <v>0</v>
      </c>
      <c r="P249" s="184"/>
      <c r="Q249" s="186"/>
    </row>
    <row r="250" spans="1:17" ht="15.75" customHeight="1" thickBot="1">
      <c r="A250" s="184"/>
      <c r="C250" s="145"/>
      <c r="D250" s="185"/>
      <c r="E250" s="266" t="s">
        <v>5</v>
      </c>
      <c r="F250" s="267"/>
      <c r="G250" s="190">
        <v>11</v>
      </c>
      <c r="H250" s="185"/>
      <c r="I250" s="185"/>
      <c r="J250" s="185"/>
      <c r="K250" s="185"/>
      <c r="L250" s="185"/>
      <c r="M250" s="185"/>
      <c r="N250" s="185"/>
      <c r="O250" s="185"/>
      <c r="P250" s="184"/>
      <c r="Q250" s="186"/>
    </row>
    <row r="251" spans="1:17" ht="15.75" customHeight="1" thickBot="1">
      <c r="A251" s="184"/>
      <c r="C251" s="14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4"/>
      <c r="Q251" s="186"/>
    </row>
    <row r="252" spans="1:17" ht="15.75" customHeight="1" thickBot="1">
      <c r="A252" s="184"/>
      <c r="B252" s="254" t="s">
        <v>23</v>
      </c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184"/>
      <c r="Q252" s="186"/>
    </row>
    <row r="253" spans="1:17" ht="15.75" customHeight="1">
      <c r="A253" s="184"/>
      <c r="C253" s="14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4"/>
      <c r="Q253" s="186"/>
    </row>
    <row r="254" spans="1:17" ht="15.75" customHeight="1">
      <c r="A254" s="184"/>
      <c r="C254" s="14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4"/>
      <c r="Q254" s="186"/>
    </row>
    <row r="255" spans="1:17" ht="15.75" customHeight="1">
      <c r="A255" s="184"/>
      <c r="C255" s="14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4"/>
      <c r="Q255" s="186"/>
    </row>
    <row r="256" spans="1:17" ht="15.75" customHeight="1">
      <c r="A256" s="184"/>
      <c r="C256" s="145"/>
      <c r="D256" s="185"/>
      <c r="E256" s="185"/>
      <c r="F256" s="185"/>
      <c r="G256" s="185"/>
      <c r="H256" s="16"/>
      <c r="I256" s="15"/>
      <c r="J256" s="15"/>
      <c r="K256" s="15"/>
      <c r="L256" s="15"/>
      <c r="M256" s="185"/>
      <c r="N256" s="185"/>
      <c r="O256" s="185"/>
      <c r="P256" s="184"/>
      <c r="Q256" s="186"/>
    </row>
    <row r="257" spans="1:17">
      <c r="A257" s="184"/>
      <c r="C257" s="4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4"/>
    </row>
    <row r="258" spans="1:17" s="16" customFormat="1" ht="15.75">
      <c r="A258" s="14"/>
      <c r="B258" s="15"/>
      <c r="C258" s="15"/>
      <c r="D258" s="185"/>
      <c r="E258" s="185"/>
      <c r="F258" s="185"/>
      <c r="G258" s="185"/>
      <c r="H258" s="185"/>
      <c r="I258" s="185"/>
      <c r="J258" s="185"/>
      <c r="K258" s="185"/>
      <c r="L258" s="185"/>
      <c r="M258" s="15"/>
      <c r="N258" s="15"/>
      <c r="O258" s="15"/>
      <c r="P258" s="15"/>
      <c r="Q258" s="14"/>
    </row>
    <row r="259" spans="1:17">
      <c r="A259" s="184"/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4"/>
    </row>
    <row r="260" spans="1:17" ht="15.75" thickBot="1">
      <c r="A260" s="184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4"/>
    </row>
    <row r="261" spans="1:17" ht="24" customHeight="1" thickBot="1">
      <c r="A261" s="184"/>
      <c r="P261" s="49"/>
      <c r="Q261" s="47"/>
    </row>
    <row r="262" spans="1:17">
      <c r="A262" s="184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4"/>
    </row>
    <row r="263" spans="1:17">
      <c r="A263" s="184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  <c r="P263" s="185"/>
      <c r="Q263" s="184"/>
    </row>
    <row r="264" spans="1:17">
      <c r="A264" s="184"/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4"/>
    </row>
    <row r="265" spans="1:17">
      <c r="A265" s="184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  <c r="P265" s="185"/>
      <c r="Q265" s="184"/>
    </row>
    <row r="266" spans="1:17">
      <c r="A266" s="184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4"/>
    </row>
    <row r="267" spans="1:17">
      <c r="A267" s="184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4"/>
    </row>
    <row r="268" spans="1:17">
      <c r="A268" s="184"/>
      <c r="C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4"/>
    </row>
    <row r="269" spans="1:17">
      <c r="A269" s="184"/>
      <c r="C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4"/>
    </row>
    <row r="270" spans="1:17">
      <c r="A270" s="184"/>
      <c r="C270" s="185"/>
      <c r="D270" s="184"/>
      <c r="E270" s="184"/>
      <c r="F270" s="184"/>
      <c r="G270" s="184"/>
      <c r="H270" s="185"/>
      <c r="I270" s="185"/>
      <c r="J270" s="185"/>
      <c r="K270" s="185"/>
      <c r="L270" s="185"/>
      <c r="M270" s="185"/>
      <c r="N270" s="185"/>
      <c r="O270" s="185"/>
      <c r="P270" s="185"/>
      <c r="Q270" s="184"/>
    </row>
    <row r="271" spans="1:17">
      <c r="A271" s="184"/>
      <c r="C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4"/>
    </row>
    <row r="272" spans="1:17">
      <c r="A272" s="184"/>
      <c r="C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4"/>
    </row>
    <row r="273" spans="1:17">
      <c r="A273" s="184"/>
      <c r="C273" s="185"/>
      <c r="H273" s="185"/>
      <c r="I273" s="185"/>
      <c r="J273" s="185"/>
      <c r="K273" s="185"/>
      <c r="L273" s="185"/>
      <c r="M273" s="185"/>
      <c r="N273" s="185"/>
      <c r="O273" s="185"/>
      <c r="P273" s="185"/>
      <c r="Q273" s="184"/>
    </row>
    <row r="274" spans="1:17">
      <c r="A274" s="184"/>
      <c r="C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4"/>
    </row>
    <row r="275" spans="1:17">
      <c r="A275" s="184"/>
      <c r="C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4"/>
    </row>
    <row r="276" spans="1:17">
      <c r="A276" s="184"/>
      <c r="C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4"/>
    </row>
    <row r="277" spans="1:17">
      <c r="A277" s="184"/>
      <c r="C277" s="185"/>
      <c r="H277" s="185"/>
      <c r="I277" s="185"/>
      <c r="J277" s="185"/>
      <c r="K277" s="185"/>
      <c r="L277" s="185"/>
      <c r="M277" s="185"/>
      <c r="N277" s="185"/>
      <c r="O277" s="185"/>
      <c r="P277" s="185"/>
      <c r="Q277" s="184"/>
    </row>
    <row r="278" spans="1:17">
      <c r="A278" s="184"/>
      <c r="C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4"/>
    </row>
    <row r="279" spans="1:17">
      <c r="A279" s="184"/>
      <c r="C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4"/>
    </row>
    <row r="280" spans="1:17">
      <c r="A280" s="184"/>
      <c r="C280" s="185"/>
      <c r="H280" s="185"/>
      <c r="I280" s="185"/>
      <c r="J280" s="185"/>
      <c r="K280" s="185"/>
      <c r="L280" s="185"/>
      <c r="M280" s="185"/>
      <c r="N280" s="185"/>
      <c r="O280" s="185"/>
      <c r="P280" s="185"/>
      <c r="Q280" s="184"/>
    </row>
    <row r="281" spans="1:17">
      <c r="A281" s="184"/>
      <c r="C281" s="185"/>
      <c r="H281" s="185"/>
      <c r="I281" s="185"/>
      <c r="J281" s="185"/>
      <c r="K281" s="185"/>
      <c r="L281" s="185"/>
      <c r="M281" s="185"/>
      <c r="N281" s="185"/>
      <c r="O281" s="185"/>
      <c r="P281" s="185"/>
      <c r="Q281" s="184"/>
    </row>
    <row r="282" spans="1:17">
      <c r="A282" s="184"/>
      <c r="C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4"/>
    </row>
    <row r="283" spans="1:17">
      <c r="A283" s="184"/>
      <c r="C283" s="185"/>
      <c r="H283" s="185"/>
      <c r="I283" s="185"/>
      <c r="J283" s="185"/>
      <c r="K283" s="185"/>
      <c r="L283" s="185"/>
      <c r="M283" s="185"/>
      <c r="N283" s="185"/>
      <c r="O283" s="185"/>
      <c r="P283" s="185"/>
      <c r="Q283" s="184"/>
    </row>
    <row r="284" spans="1:17">
      <c r="A284" s="184"/>
      <c r="C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4"/>
    </row>
    <row r="285" spans="1:17">
      <c r="A285" s="184"/>
      <c r="C285" s="185"/>
      <c r="M285" s="185"/>
      <c r="N285" s="185"/>
      <c r="O285" s="185"/>
      <c r="P285" s="185"/>
      <c r="Q285" s="184"/>
    </row>
    <row r="286" spans="1:17">
      <c r="A286" s="184"/>
      <c r="C286" s="185"/>
      <c r="M286" s="185"/>
      <c r="N286" s="185"/>
      <c r="O286" s="185"/>
      <c r="P286" s="185"/>
      <c r="Q286" s="184"/>
    </row>
    <row r="287" spans="1:17">
      <c r="A287" s="184"/>
      <c r="C287" s="185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4"/>
      <c r="Q287" s="184"/>
    </row>
    <row r="288" spans="1:17">
      <c r="A288" s="186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Q288" s="186"/>
    </row>
    <row r="289" spans="1:17">
      <c r="A289" s="186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Q289" s="186"/>
    </row>
    <row r="290" spans="1:17">
      <c r="A290" s="186"/>
      <c r="C290" s="185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Q290" s="186"/>
    </row>
    <row r="291" spans="1:17">
      <c r="A291" s="186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Q291" s="186"/>
    </row>
    <row r="292" spans="1:17">
      <c r="A292" s="186"/>
      <c r="C292" s="185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Q292" s="186"/>
    </row>
    <row r="293" spans="1:17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</row>
    <row r="294" spans="1:17">
      <c r="A294" s="67"/>
      <c r="B294" s="67"/>
      <c r="C294" s="67"/>
    </row>
    <row r="295" spans="1:17">
      <c r="A295" s="67"/>
      <c r="B295" s="67"/>
      <c r="C295" s="67"/>
    </row>
    <row r="296" spans="1:17">
      <c r="A296" s="67"/>
      <c r="B296" s="67"/>
      <c r="C296" s="67"/>
    </row>
    <row r="297" spans="1:17">
      <c r="A297" s="67"/>
      <c r="B297" s="67"/>
      <c r="C297" s="67"/>
    </row>
    <row r="298" spans="1:17">
      <c r="A298" s="67"/>
      <c r="B298" s="67"/>
      <c r="C298" s="67"/>
    </row>
    <row r="299" spans="1:17">
      <c r="A299" s="67"/>
      <c r="B299" s="67"/>
      <c r="C299" s="67"/>
    </row>
    <row r="300" spans="1:17">
      <c r="A300" s="67"/>
      <c r="B300" s="67"/>
      <c r="C300" s="67"/>
    </row>
  </sheetData>
  <mergeCells count="6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61:L61"/>
    <mergeCell ref="D95:J95"/>
    <mergeCell ref="E98:H98"/>
    <mergeCell ref="J57:L57"/>
    <mergeCell ref="J58:L58"/>
    <mergeCell ref="J59:L59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B252:O252"/>
    <mergeCell ref="E241:F241"/>
    <mergeCell ref="E242:F242"/>
    <mergeCell ref="E243:F243"/>
    <mergeCell ref="E244:F244"/>
    <mergeCell ref="E245:F245"/>
    <mergeCell ref="E246:F246"/>
    <mergeCell ref="I246:J246"/>
    <mergeCell ref="E247:F247"/>
    <mergeCell ref="E248:F248"/>
    <mergeCell ref="E249:F249"/>
    <mergeCell ref="E250:F250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00"/>
  <sheetViews>
    <sheetView tabSelected="1" topLeftCell="B1" zoomScale="86" zoomScaleNormal="86" workbookViewId="0">
      <selection activeCell="B14" sqref="B14:O14"/>
    </sheetView>
  </sheetViews>
  <sheetFormatPr baseColWidth="10" defaultRowHeight="15"/>
  <cols>
    <col min="1" max="1" width="3.5703125" style="183" customWidth="1"/>
    <col min="2" max="2" width="6.7109375" style="185" customWidth="1"/>
    <col min="3" max="3" width="22.140625" style="183" customWidth="1"/>
    <col min="4" max="4" width="15.7109375" style="183" customWidth="1"/>
    <col min="5" max="5" width="26" style="183" customWidth="1"/>
    <col min="6" max="6" width="31.42578125" style="183" customWidth="1"/>
    <col min="7" max="7" width="26.42578125" style="183" customWidth="1"/>
    <col min="8" max="8" width="17.42578125" style="183" customWidth="1"/>
    <col min="9" max="9" width="19.140625" style="183" customWidth="1"/>
    <col min="10" max="10" width="15.85546875" style="183" customWidth="1"/>
    <col min="11" max="11" width="14.7109375" style="183" customWidth="1"/>
    <col min="12" max="12" width="14" style="183" customWidth="1"/>
    <col min="13" max="13" width="17.85546875" style="183" customWidth="1"/>
    <col min="14" max="14" width="12.140625" style="183" customWidth="1"/>
    <col min="15" max="15" width="14.140625" style="183" customWidth="1"/>
    <col min="16" max="16" width="2.5703125" style="183" hidden="1" customWidth="1"/>
    <col min="17" max="17" width="3.5703125" style="183" customWidth="1"/>
    <col min="18" max="16384" width="11.42578125" style="183"/>
  </cols>
  <sheetData>
    <row r="1" spans="1:17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>
      <c r="A2" s="18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84"/>
    </row>
    <row r="3" spans="1:17">
      <c r="A3" s="18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84"/>
    </row>
    <row r="4" spans="1:17">
      <c r="A4" s="18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84"/>
    </row>
    <row r="5" spans="1:17">
      <c r="A5" s="18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84"/>
    </row>
    <row r="6" spans="1:17">
      <c r="A6" s="18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84"/>
    </row>
    <row r="7" spans="1:17">
      <c r="A7" s="18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84"/>
    </row>
    <row r="8" spans="1:17">
      <c r="A8" s="18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84"/>
    </row>
    <row r="9" spans="1:17">
      <c r="A9" s="18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84"/>
    </row>
    <row r="10" spans="1:17">
      <c r="A10" s="18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84"/>
    </row>
    <row r="11" spans="1:17">
      <c r="A11" s="18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84"/>
    </row>
    <row r="12" spans="1:17" ht="15.75" thickBot="1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spans="1:17" ht="50.25" customHeight="1">
      <c r="A13" s="184"/>
      <c r="B13" s="228" t="s">
        <v>48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3"/>
      <c r="Q13" s="184"/>
    </row>
    <row r="14" spans="1:17" ht="43.5" customHeight="1" thickBot="1">
      <c r="A14" s="184"/>
      <c r="B14" s="230" t="s">
        <v>52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4"/>
      <c r="Q14" s="184"/>
    </row>
    <row r="15" spans="1:17">
      <c r="A15" s="184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4"/>
    </row>
    <row r="16" spans="1:17">
      <c r="A16" s="184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4"/>
    </row>
    <row r="17" spans="1:18">
      <c r="A17" s="184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4"/>
    </row>
    <row r="18" spans="1:18">
      <c r="A18" s="184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4"/>
    </row>
    <row r="19" spans="1:18" ht="15.75" thickBot="1">
      <c r="A19" s="184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4"/>
    </row>
    <row r="20" spans="1:18" ht="20.25" customHeight="1" thickBot="1">
      <c r="A20" s="184"/>
      <c r="C20" s="233" t="s">
        <v>0</v>
      </c>
      <c r="D20" s="234"/>
      <c r="E20" s="234"/>
      <c r="F20" s="235"/>
      <c r="G20" s="68"/>
      <c r="H20" s="233" t="s">
        <v>1</v>
      </c>
      <c r="I20" s="234"/>
      <c r="J20" s="234"/>
      <c r="K20" s="234"/>
      <c r="L20" s="235"/>
      <c r="M20" s="61"/>
      <c r="N20" s="61"/>
      <c r="O20" s="61"/>
      <c r="P20" s="185"/>
      <c r="Q20" s="184"/>
      <c r="R20" s="6"/>
    </row>
    <row r="21" spans="1:18" s="9" customFormat="1" ht="15.75" thickBot="1">
      <c r="A21" s="7"/>
      <c r="B21" s="8"/>
      <c r="C21" s="69" t="s">
        <v>2</v>
      </c>
      <c r="D21" s="70" t="s">
        <v>3</v>
      </c>
      <c r="E21" s="71" t="s">
        <v>4</v>
      </c>
      <c r="F21" s="69" t="s">
        <v>5</v>
      </c>
      <c r="G21" s="72"/>
      <c r="H21" s="71" t="s">
        <v>6</v>
      </c>
      <c r="I21" s="71" t="s">
        <v>7</v>
      </c>
      <c r="J21" s="69" t="s">
        <v>8</v>
      </c>
      <c r="K21" s="69" t="s">
        <v>9</v>
      </c>
      <c r="L21" s="69" t="s">
        <v>5</v>
      </c>
      <c r="M21" s="8"/>
      <c r="N21" s="8"/>
      <c r="O21" s="8"/>
      <c r="P21" s="7"/>
      <c r="Q21" s="7"/>
    </row>
    <row r="22" spans="1:18" ht="16.5" thickBot="1">
      <c r="A22" s="184"/>
      <c r="C22" s="163">
        <v>2</v>
      </c>
      <c r="D22" s="194">
        <v>2</v>
      </c>
      <c r="E22" s="194">
        <v>1</v>
      </c>
      <c r="F22" s="164">
        <v>5</v>
      </c>
      <c r="G22" s="76"/>
      <c r="H22" s="163">
        <v>4</v>
      </c>
      <c r="I22" s="163">
        <v>1</v>
      </c>
      <c r="J22" s="163">
        <v>0</v>
      </c>
      <c r="K22" s="163">
        <v>0</v>
      </c>
      <c r="L22" s="164">
        <v>10</v>
      </c>
      <c r="M22" s="185"/>
      <c r="N22" s="185"/>
      <c r="O22" s="13"/>
      <c r="P22" s="184"/>
      <c r="Q22" s="184"/>
    </row>
    <row r="23" spans="1:18" ht="16.5" thickBot="1">
      <c r="A23" s="184"/>
      <c r="C23" s="197">
        <v>0.4</v>
      </c>
      <c r="D23" s="197">
        <v>0.4</v>
      </c>
      <c r="E23" s="161">
        <v>0.2</v>
      </c>
      <c r="F23" s="166">
        <v>0.99999999999999989</v>
      </c>
      <c r="G23" s="76"/>
      <c r="H23" s="197">
        <v>0.8</v>
      </c>
      <c r="I23" s="197">
        <v>0.2</v>
      </c>
      <c r="J23" s="197">
        <v>0</v>
      </c>
      <c r="K23" s="197">
        <v>0</v>
      </c>
      <c r="L23" s="166">
        <v>1</v>
      </c>
      <c r="M23" s="185"/>
      <c r="N23" s="185"/>
      <c r="O23" s="13"/>
      <c r="P23" s="184"/>
      <c r="Q23" s="184"/>
    </row>
    <row r="24" spans="1:18">
      <c r="A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3"/>
      <c r="O24" s="13"/>
      <c r="P24" s="13"/>
      <c r="Q24" s="184"/>
      <c r="R24" s="6"/>
    </row>
    <row r="25" spans="1:18">
      <c r="A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3"/>
      <c r="N25" s="13"/>
      <c r="O25" s="13"/>
      <c r="P25" s="13"/>
      <c r="Q25" s="184"/>
      <c r="R25" s="6"/>
    </row>
    <row r="26" spans="1:18">
      <c r="A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3"/>
      <c r="N26" s="13"/>
      <c r="O26" s="13"/>
      <c r="P26" s="185"/>
      <c r="Q26" s="184"/>
    </row>
    <row r="27" spans="1:18">
      <c r="A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4"/>
    </row>
    <row r="28" spans="1:18">
      <c r="A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4"/>
    </row>
    <row r="29" spans="1:18">
      <c r="A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4"/>
    </row>
    <row r="30" spans="1:18">
      <c r="A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4"/>
    </row>
    <row r="31" spans="1:18">
      <c r="A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4"/>
    </row>
    <row r="32" spans="1:18">
      <c r="A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4"/>
    </row>
    <row r="33" spans="1:17">
      <c r="A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4"/>
    </row>
    <row r="34" spans="1:17">
      <c r="A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4"/>
    </row>
    <row r="35" spans="1:17">
      <c r="A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4"/>
    </row>
    <row r="36" spans="1:17">
      <c r="A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4"/>
    </row>
    <row r="37" spans="1:17">
      <c r="A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4"/>
    </row>
    <row r="38" spans="1:17">
      <c r="A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4"/>
    </row>
    <row r="39" spans="1:17">
      <c r="A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4"/>
    </row>
    <row r="40" spans="1:17">
      <c r="A40" s="184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4"/>
    </row>
    <row r="41" spans="1:17">
      <c r="A41" s="184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4"/>
    </row>
    <row r="42" spans="1:17">
      <c r="A42" s="184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4"/>
    </row>
    <row r="43" spans="1:17" ht="19.5" customHeight="1">
      <c r="A43" s="184"/>
      <c r="C43" s="185"/>
      <c r="D43" s="232" t="s">
        <v>10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185"/>
      <c r="O43" s="185"/>
      <c r="P43" s="185"/>
      <c r="Q43" s="184"/>
    </row>
    <row r="44" spans="1:17" ht="16.5" thickBot="1">
      <c r="A44" s="184"/>
      <c r="C44" s="185"/>
      <c r="D44" s="81">
        <v>1</v>
      </c>
      <c r="E44" s="82" t="str">
        <f>+'[1]ACUM-MAYO'!A61</f>
        <v>SE TIENE POR NO PRESENTADA ( NO CUMPLIÓ PREVENCIÓN)</v>
      </c>
      <c r="F44" s="83"/>
      <c r="G44" s="83"/>
      <c r="H44" s="83"/>
      <c r="I44" s="84"/>
      <c r="J44" s="249">
        <v>0</v>
      </c>
      <c r="K44" s="250"/>
      <c r="L44" s="251"/>
      <c r="M44" s="270">
        <v>0</v>
      </c>
      <c r="N44" s="185"/>
      <c r="O44" s="185"/>
      <c r="P44" s="185"/>
      <c r="Q44" s="184"/>
    </row>
    <row r="45" spans="1:17" ht="16.5" thickBot="1">
      <c r="A45" s="184"/>
      <c r="C45" s="185"/>
      <c r="D45" s="163">
        <v>2</v>
      </c>
      <c r="E45" s="86" t="str">
        <f>+'[1]ACUM-MAYO'!A62</f>
        <v>NO CUMPLIO CON LOS EXTREMOS DEL ARTÍCULO 79 (REQUISITOS)</v>
      </c>
      <c r="F45" s="87"/>
      <c r="G45" s="87"/>
      <c r="H45" s="87"/>
      <c r="I45" s="88"/>
      <c r="J45" s="236">
        <v>0</v>
      </c>
      <c r="K45" s="237"/>
      <c r="L45" s="238"/>
      <c r="M45" s="269">
        <v>0</v>
      </c>
      <c r="N45" s="185"/>
      <c r="O45" s="185"/>
      <c r="P45" s="185"/>
      <c r="Q45" s="184"/>
    </row>
    <row r="46" spans="1:17" ht="16.5" thickBot="1">
      <c r="A46" s="184"/>
      <c r="C46" s="185"/>
      <c r="D46" s="163">
        <v>3</v>
      </c>
      <c r="E46" s="86" t="str">
        <f>+'[1]ACUM-MAYO'!A63</f>
        <v xml:space="preserve">INCOMPETENCIA </v>
      </c>
      <c r="F46" s="87"/>
      <c r="G46" s="87"/>
      <c r="H46" s="87"/>
      <c r="I46" s="88"/>
      <c r="J46" s="236">
        <v>0</v>
      </c>
      <c r="K46" s="237"/>
      <c r="L46" s="238"/>
      <c r="M46" s="269">
        <v>0</v>
      </c>
      <c r="N46" s="185"/>
      <c r="O46" s="185"/>
      <c r="P46" s="185"/>
      <c r="Q46" s="184"/>
    </row>
    <row r="47" spans="1:17" ht="16.5" thickBot="1">
      <c r="A47" s="184"/>
      <c r="C47" s="185"/>
      <c r="D47" s="163">
        <v>4</v>
      </c>
      <c r="E47" s="86" t="str">
        <f>+'[1]ACUM-MAYO'!A64</f>
        <v>NEGATIVA POR INEXISTENCIA</v>
      </c>
      <c r="F47" s="87"/>
      <c r="G47" s="87"/>
      <c r="H47" s="87"/>
      <c r="I47" s="88"/>
      <c r="J47" s="236">
        <v>0</v>
      </c>
      <c r="K47" s="237"/>
      <c r="L47" s="238"/>
      <c r="M47" s="269">
        <v>0</v>
      </c>
      <c r="N47" s="185"/>
      <c r="O47" s="185"/>
      <c r="P47" s="185"/>
      <c r="Q47" s="184"/>
    </row>
    <row r="48" spans="1:17" ht="16.5" thickBot="1">
      <c r="A48" s="184"/>
      <c r="C48" s="185"/>
      <c r="D48" s="163">
        <v>5</v>
      </c>
      <c r="E48" s="86" t="str">
        <f>+'[1]ACUM-MAYO'!A65</f>
        <v>NEGATIVA CONFIDENCIAL E INEXISTENTE</v>
      </c>
      <c r="F48" s="87"/>
      <c r="G48" s="87"/>
      <c r="H48" s="87"/>
      <c r="I48" s="88"/>
      <c r="J48" s="236">
        <v>0</v>
      </c>
      <c r="K48" s="237"/>
      <c r="L48" s="238"/>
      <c r="M48" s="269">
        <v>0</v>
      </c>
      <c r="N48" s="185"/>
      <c r="O48" s="185"/>
      <c r="P48" s="185"/>
      <c r="Q48" s="184"/>
    </row>
    <row r="49" spans="1:17" ht="16.5" thickBot="1">
      <c r="A49" s="184"/>
      <c r="C49" s="185"/>
      <c r="D49" s="163">
        <v>6</v>
      </c>
      <c r="E49" s="86" t="str">
        <f>+'[1]ACUM-MAYO'!A66</f>
        <v>AFIRMATIVO</v>
      </c>
      <c r="F49" s="87"/>
      <c r="G49" s="87"/>
      <c r="H49" s="87"/>
      <c r="I49" s="88"/>
      <c r="J49" s="236">
        <v>3</v>
      </c>
      <c r="K49" s="237"/>
      <c r="L49" s="238"/>
      <c r="M49" s="269">
        <v>0.6</v>
      </c>
      <c r="N49" s="185"/>
      <c r="O49" s="185"/>
      <c r="P49" s="185"/>
      <c r="Q49" s="184"/>
    </row>
    <row r="50" spans="1:17" ht="16.5" thickBot="1">
      <c r="A50" s="184"/>
      <c r="C50" s="185"/>
      <c r="D50" s="163">
        <v>7</v>
      </c>
      <c r="E50" s="86" t="str">
        <f>+'[1]ACUM-MAYO'!A67</f>
        <v xml:space="preserve">AFIRMATIVO PARCIAL POR CONFIDENCIALIDAD </v>
      </c>
      <c r="F50" s="87"/>
      <c r="G50" s="87"/>
      <c r="H50" s="87"/>
      <c r="I50" s="88"/>
      <c r="J50" s="236">
        <v>0</v>
      </c>
      <c r="K50" s="237"/>
      <c r="L50" s="238"/>
      <c r="M50" s="269">
        <v>0</v>
      </c>
      <c r="N50" s="185"/>
      <c r="O50" s="185"/>
      <c r="P50" s="185"/>
      <c r="Q50" s="184"/>
    </row>
    <row r="51" spans="1:17" ht="16.5" thickBot="1">
      <c r="A51" s="184"/>
      <c r="C51" s="185"/>
      <c r="D51" s="163">
        <v>8</v>
      </c>
      <c r="E51" s="86" t="str">
        <f>+'[1]ACUM-MAYO'!A68</f>
        <v>NEGATIVA POR CONFIDENCIALIDAD Y RESERVADA</v>
      </c>
      <c r="F51" s="89"/>
      <c r="G51" s="90"/>
      <c r="H51" s="90"/>
      <c r="I51" s="91"/>
      <c r="J51" s="236">
        <v>0</v>
      </c>
      <c r="K51" s="237"/>
      <c r="L51" s="238"/>
      <c r="M51" s="269">
        <v>0</v>
      </c>
      <c r="N51" s="185"/>
      <c r="O51" s="185"/>
      <c r="P51" s="185"/>
      <c r="Q51" s="184"/>
    </row>
    <row r="52" spans="1:17" ht="16.5" thickBot="1">
      <c r="A52" s="184"/>
      <c r="C52" s="185"/>
      <c r="D52" s="163">
        <v>9</v>
      </c>
      <c r="E52" s="86" t="str">
        <f>+'[1]ACUM-MAYO'!A69</f>
        <v>AFIRMATIVO PARCIAL POR CONFIDENCIALIDAD E INEXISTENCIA</v>
      </c>
      <c r="F52" s="92"/>
      <c r="G52" s="90"/>
      <c r="H52" s="90"/>
      <c r="I52" s="91"/>
      <c r="J52" s="236">
        <v>0</v>
      </c>
      <c r="K52" s="237"/>
      <c r="L52" s="238"/>
      <c r="M52" s="269">
        <v>0</v>
      </c>
      <c r="N52" s="185"/>
      <c r="O52" s="185"/>
      <c r="P52" s="185"/>
      <c r="Q52" s="184"/>
    </row>
    <row r="53" spans="1:17" ht="16.5" thickBot="1">
      <c r="A53" s="184"/>
      <c r="C53" s="185"/>
      <c r="D53" s="163">
        <v>10</v>
      </c>
      <c r="E53" s="86" t="str">
        <f>+'[1]ACUM-MAYO'!A70</f>
        <v>AFIRMATIVO PARCIAL POR CONFIDENCIALIDAD, RESERVA E INEXISTENCIA</v>
      </c>
      <c r="F53" s="89"/>
      <c r="G53" s="90"/>
      <c r="H53" s="90"/>
      <c r="I53" s="91"/>
      <c r="J53" s="236">
        <v>0</v>
      </c>
      <c r="K53" s="237"/>
      <c r="L53" s="238"/>
      <c r="M53" s="269">
        <v>0</v>
      </c>
      <c r="N53" s="185"/>
      <c r="O53" s="185"/>
      <c r="P53" s="185"/>
      <c r="Q53" s="184"/>
    </row>
    <row r="54" spans="1:17" ht="16.5" thickBot="1">
      <c r="A54" s="184"/>
      <c r="C54" s="185"/>
      <c r="D54" s="163">
        <v>11</v>
      </c>
      <c r="E54" s="86" t="str">
        <f>+'[1]ACUM-MAYO'!A71</f>
        <v>AFIRMATIVO PARCIAL POR INEXISTENCIA</v>
      </c>
      <c r="F54" s="89"/>
      <c r="G54" s="90"/>
      <c r="H54" s="90"/>
      <c r="I54" s="91"/>
      <c r="J54" s="236">
        <v>2</v>
      </c>
      <c r="K54" s="237"/>
      <c r="L54" s="238"/>
      <c r="M54" s="269">
        <v>0.4</v>
      </c>
      <c r="N54" s="185"/>
      <c r="O54" s="185"/>
      <c r="P54" s="185"/>
      <c r="Q54" s="184"/>
    </row>
    <row r="55" spans="1:17" ht="16.5" thickBot="1">
      <c r="A55" s="184"/>
      <c r="C55" s="185"/>
      <c r="D55" s="163">
        <v>12</v>
      </c>
      <c r="E55" s="86" t="str">
        <f>+'[1]ACUM-MAYO'!A72</f>
        <v>AFIRMATIVO PARCIAL POR RESERVA</v>
      </c>
      <c r="F55" s="87"/>
      <c r="G55" s="87"/>
      <c r="H55" s="87"/>
      <c r="I55" s="88"/>
      <c r="J55" s="236">
        <v>0</v>
      </c>
      <c r="K55" s="237"/>
      <c r="L55" s="238"/>
      <c r="M55" s="269">
        <v>0</v>
      </c>
      <c r="N55" s="185"/>
      <c r="O55" s="185"/>
      <c r="P55" s="185"/>
      <c r="Q55" s="184"/>
    </row>
    <row r="56" spans="1:17" ht="16.5" thickBot="1">
      <c r="A56" s="184"/>
      <c r="C56" s="185"/>
      <c r="D56" s="163">
        <v>13</v>
      </c>
      <c r="E56" s="86" t="str">
        <f>+'[1]ACUM-MAYO'!A73</f>
        <v>AFIRMATIVO PARCIAL POR RESERVA Y CONFIDENCIALIDAD</v>
      </c>
      <c r="F56" s="87"/>
      <c r="G56" s="87"/>
      <c r="H56" s="87"/>
      <c r="I56" s="88"/>
      <c r="J56" s="236">
        <v>0</v>
      </c>
      <c r="K56" s="237"/>
      <c r="L56" s="238"/>
      <c r="M56" s="269">
        <v>0</v>
      </c>
      <c r="N56" s="185"/>
      <c r="O56" s="185"/>
      <c r="P56" s="185"/>
      <c r="Q56" s="184"/>
    </row>
    <row r="57" spans="1:17" ht="16.5" thickBot="1">
      <c r="A57" s="184"/>
      <c r="C57" s="185"/>
      <c r="D57" s="163">
        <v>14</v>
      </c>
      <c r="E57" s="86" t="str">
        <f>+'[1]ACUM-MAYO'!A74</f>
        <v>AFIRMATIVO PARCIAL POR RESERVA E INEXISTENCIA</v>
      </c>
      <c r="F57" s="87"/>
      <c r="G57" s="87"/>
      <c r="H57" s="87"/>
      <c r="I57" s="88"/>
      <c r="J57" s="236">
        <v>0</v>
      </c>
      <c r="K57" s="237"/>
      <c r="L57" s="238"/>
      <c r="M57" s="269">
        <v>0</v>
      </c>
      <c r="N57" s="185"/>
      <c r="O57" s="185"/>
      <c r="P57" s="185"/>
      <c r="Q57" s="184"/>
    </row>
    <row r="58" spans="1:17" ht="16.5" thickBot="1">
      <c r="A58" s="184"/>
      <c r="C58" s="185"/>
      <c r="D58" s="163">
        <v>15</v>
      </c>
      <c r="E58" s="86" t="str">
        <f>+'[1]ACUM-MAYO'!A75</f>
        <v>NEGATIVA  POR RESERVA</v>
      </c>
      <c r="F58" s="87"/>
      <c r="G58" s="87"/>
      <c r="H58" s="87"/>
      <c r="I58" s="88"/>
      <c r="J58" s="236">
        <v>0</v>
      </c>
      <c r="K58" s="237"/>
      <c r="L58" s="238"/>
      <c r="M58" s="269">
        <v>0</v>
      </c>
      <c r="N58" s="185"/>
      <c r="O58" s="185"/>
      <c r="P58" s="185"/>
      <c r="Q58" s="184"/>
    </row>
    <row r="59" spans="1:17" ht="16.5" thickBot="1">
      <c r="A59" s="184"/>
      <c r="C59" s="185"/>
      <c r="D59" s="163">
        <v>16</v>
      </c>
      <c r="E59" s="86" t="str">
        <f>+'[1]ACUM-MAYO'!A76</f>
        <v>PREVENCIÓN ENTRAMITE</v>
      </c>
      <c r="F59" s="87"/>
      <c r="G59" s="87"/>
      <c r="H59" s="87"/>
      <c r="I59" s="88"/>
      <c r="J59" s="236">
        <v>0</v>
      </c>
      <c r="K59" s="237"/>
      <c r="L59" s="238"/>
      <c r="M59" s="269">
        <v>0</v>
      </c>
      <c r="N59" s="185"/>
      <c r="O59" s="185"/>
      <c r="P59" s="185"/>
      <c r="Q59" s="184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84"/>
      <c r="C61" s="185"/>
      <c r="D61" s="185"/>
      <c r="E61" s="185"/>
      <c r="F61" s="185"/>
      <c r="G61" s="185"/>
      <c r="H61" s="185"/>
      <c r="I61" s="185"/>
      <c r="J61" s="239">
        <f>SUM(J44:J59)</f>
        <v>5</v>
      </c>
      <c r="K61" s="240"/>
      <c r="L61" s="241"/>
      <c r="M61" s="12">
        <f>SUM(M44:M60)</f>
        <v>1</v>
      </c>
      <c r="N61" s="185"/>
      <c r="O61" s="185"/>
      <c r="P61" s="185"/>
      <c r="Q61" s="184"/>
    </row>
    <row r="62" spans="1:17">
      <c r="A62" s="184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4"/>
    </row>
    <row r="63" spans="1:17">
      <c r="A63" s="184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4"/>
    </row>
    <row r="64" spans="1:17">
      <c r="A64" s="184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4"/>
    </row>
    <row r="65" spans="1:17">
      <c r="A65" s="184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4"/>
    </row>
    <row r="66" spans="1:17">
      <c r="A66" s="184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4"/>
    </row>
    <row r="67" spans="1:17">
      <c r="A67" s="184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4"/>
    </row>
    <row r="68" spans="1:17">
      <c r="A68" s="184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4"/>
    </row>
    <row r="69" spans="1:17">
      <c r="A69" s="184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4"/>
    </row>
    <row r="70" spans="1:17">
      <c r="A70" s="184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4"/>
    </row>
    <row r="71" spans="1:17">
      <c r="A71" s="184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4"/>
    </row>
    <row r="72" spans="1:17">
      <c r="A72" s="184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4"/>
    </row>
    <row r="73" spans="1:17">
      <c r="A73" s="184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4"/>
    </row>
    <row r="74" spans="1:17">
      <c r="A74" s="184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4"/>
    </row>
    <row r="75" spans="1:17">
      <c r="A75" s="184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4"/>
    </row>
    <row r="76" spans="1:17">
      <c r="A76" s="184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4"/>
    </row>
    <row r="77" spans="1:17">
      <c r="A77" s="184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4"/>
    </row>
    <row r="78" spans="1:17">
      <c r="A78" s="184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4"/>
    </row>
    <row r="79" spans="1:17">
      <c r="A79" s="184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4"/>
    </row>
    <row r="80" spans="1:17">
      <c r="A80" s="184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4"/>
    </row>
    <row r="81" spans="1:17">
      <c r="A81" s="184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4"/>
    </row>
    <row r="82" spans="1:17">
      <c r="A82" s="184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4"/>
    </row>
    <row r="83" spans="1:17">
      <c r="A83" s="184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4"/>
    </row>
    <row r="84" spans="1:17">
      <c r="A84" s="184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4"/>
    </row>
    <row r="85" spans="1:17">
      <c r="A85" s="184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4"/>
    </row>
    <row r="86" spans="1:17">
      <c r="A86" s="184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4"/>
    </row>
    <row r="87" spans="1:17">
      <c r="A87" s="184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4"/>
    </row>
    <row r="88" spans="1:17">
      <c r="A88" s="184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4"/>
    </row>
    <row r="89" spans="1:17">
      <c r="A89" s="184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4"/>
    </row>
    <row r="90" spans="1:17">
      <c r="A90" s="184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4"/>
    </row>
    <row r="91" spans="1:17">
      <c r="A91" s="184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4"/>
    </row>
    <row r="92" spans="1:17">
      <c r="A92" s="184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4"/>
    </row>
    <row r="93" spans="1:17">
      <c r="A93" s="184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4"/>
    </row>
    <row r="94" spans="1:17" ht="15.75" thickBot="1">
      <c r="A94" s="184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4"/>
    </row>
    <row r="95" spans="1:17" ht="19.5" customHeight="1" thickBot="1">
      <c r="A95" s="184"/>
      <c r="C95" s="185"/>
      <c r="D95" s="245" t="s">
        <v>11</v>
      </c>
      <c r="E95" s="246"/>
      <c r="F95" s="246"/>
      <c r="G95" s="246"/>
      <c r="H95" s="246"/>
      <c r="I95" s="246"/>
      <c r="J95" s="247"/>
      <c r="K95" s="196"/>
      <c r="L95" s="196"/>
      <c r="M95" s="185"/>
      <c r="N95" s="185"/>
      <c r="O95" s="185"/>
      <c r="P95" s="185"/>
      <c r="Q95" s="184"/>
    </row>
    <row r="96" spans="1:17" ht="15.75" customHeight="1" thickBot="1">
      <c r="A96" s="184"/>
      <c r="C96" s="185"/>
      <c r="D96" s="110">
        <v>1</v>
      </c>
      <c r="E96" s="93" t="s">
        <v>24</v>
      </c>
      <c r="F96" s="94"/>
      <c r="G96" s="95"/>
      <c r="H96" s="95"/>
      <c r="I96" s="271">
        <v>2</v>
      </c>
      <c r="J96" s="272">
        <v>0.4</v>
      </c>
      <c r="K96" s="54"/>
      <c r="L96" s="54"/>
      <c r="M96" s="185"/>
      <c r="N96" s="185"/>
      <c r="O96" s="185"/>
      <c r="P96" s="185"/>
      <c r="Q96" s="184"/>
    </row>
    <row r="97" spans="1:17" ht="15.75" customHeight="1" thickBot="1">
      <c r="A97" s="184"/>
      <c r="C97" s="185"/>
      <c r="D97" s="110">
        <v>2</v>
      </c>
      <c r="E97" s="98" t="s">
        <v>25</v>
      </c>
      <c r="F97" s="99"/>
      <c r="G97" s="95"/>
      <c r="H97" s="95"/>
      <c r="I97" s="273">
        <v>3</v>
      </c>
      <c r="J97" s="272">
        <v>0.6</v>
      </c>
      <c r="K97" s="54"/>
      <c r="L97" s="54"/>
      <c r="M97" s="185"/>
      <c r="N97" s="185"/>
      <c r="O97" s="185"/>
      <c r="P97" s="185"/>
      <c r="Q97" s="184"/>
    </row>
    <row r="98" spans="1:17" ht="37.5" customHeight="1" thickBot="1">
      <c r="A98" s="184"/>
      <c r="C98" s="185"/>
      <c r="D98" s="110">
        <v>3</v>
      </c>
      <c r="E98" s="225" t="s">
        <v>29</v>
      </c>
      <c r="F98" s="226"/>
      <c r="G98" s="226"/>
      <c r="H98" s="227"/>
      <c r="I98" s="273">
        <v>0</v>
      </c>
      <c r="J98" s="272">
        <v>0</v>
      </c>
      <c r="K98" s="54"/>
      <c r="L98" s="54"/>
      <c r="M98" s="185"/>
      <c r="N98" s="185"/>
      <c r="O98" s="185"/>
      <c r="P98" s="185"/>
      <c r="Q98" s="184"/>
    </row>
    <row r="99" spans="1:17" ht="15.75" customHeight="1" thickBot="1">
      <c r="A99" s="184"/>
      <c r="C99" s="185"/>
      <c r="D99" s="110">
        <v>4</v>
      </c>
      <c r="E99" s="98" t="s">
        <v>26</v>
      </c>
      <c r="F99" s="99"/>
      <c r="G99" s="95"/>
      <c r="H99" s="95"/>
      <c r="I99" s="273">
        <v>0</v>
      </c>
      <c r="J99" s="272">
        <v>0</v>
      </c>
      <c r="K99" s="54"/>
      <c r="L99" s="54"/>
      <c r="M99" s="185"/>
      <c r="N99" s="185"/>
      <c r="O99" s="185"/>
      <c r="P99" s="185"/>
      <c r="Q99" s="184"/>
    </row>
    <row r="100" spans="1:17" ht="15.75" customHeight="1" thickBot="1">
      <c r="A100" s="184"/>
      <c r="C100" s="185"/>
      <c r="D100" s="111">
        <v>5</v>
      </c>
      <c r="E100" s="98" t="s">
        <v>27</v>
      </c>
      <c r="F100" s="99"/>
      <c r="G100" s="95"/>
      <c r="H100" s="95"/>
      <c r="I100" s="271">
        <v>0</v>
      </c>
      <c r="J100" s="274">
        <v>0</v>
      </c>
      <c r="K100" s="54"/>
      <c r="L100" s="54"/>
      <c r="M100" s="185"/>
      <c r="N100" s="185"/>
      <c r="O100" s="185"/>
      <c r="P100" s="185"/>
      <c r="Q100" s="184"/>
    </row>
    <row r="101" spans="1:17" ht="15.75" customHeight="1" thickBot="1">
      <c r="A101" s="184"/>
      <c r="C101" s="185"/>
      <c r="D101" s="102"/>
      <c r="E101" s="103"/>
      <c r="F101" s="103"/>
      <c r="G101" s="109"/>
      <c r="H101" s="103"/>
      <c r="I101" s="103"/>
      <c r="J101" s="103"/>
      <c r="K101" s="185"/>
      <c r="L101" s="185"/>
      <c r="M101" s="185"/>
      <c r="N101" s="185"/>
      <c r="O101" s="185"/>
      <c r="P101" s="185"/>
      <c r="Q101" s="184"/>
    </row>
    <row r="102" spans="1:17" ht="15.75" customHeight="1" thickBot="1">
      <c r="A102" s="184"/>
      <c r="C102" s="185"/>
      <c r="D102" s="104"/>
      <c r="E102" s="104"/>
      <c r="F102" s="104"/>
      <c r="G102" s="105"/>
      <c r="H102" s="106" t="s">
        <v>5</v>
      </c>
      <c r="I102" s="107">
        <f>SUM(I96:I101)</f>
        <v>5</v>
      </c>
      <c r="J102" s="108">
        <f>SUM(J96:J101)</f>
        <v>1</v>
      </c>
      <c r="K102" s="55"/>
      <c r="L102" s="55"/>
      <c r="M102" s="185"/>
      <c r="N102" s="185"/>
      <c r="O102" s="185"/>
      <c r="P102" s="185"/>
      <c r="Q102" s="184"/>
    </row>
    <row r="103" spans="1:17">
      <c r="A103" s="184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Q103" s="184"/>
    </row>
    <row r="104" spans="1:17" s="16" customFormat="1" ht="15.75">
      <c r="A104" s="14"/>
      <c r="B104" s="15"/>
      <c r="C104" s="15"/>
      <c r="D104" s="185"/>
      <c r="E104" s="185"/>
      <c r="F104" s="185"/>
      <c r="G104" s="185"/>
      <c r="H104" s="185"/>
      <c r="I104" s="185"/>
      <c r="J104" s="185"/>
      <c r="K104" s="185"/>
      <c r="L104" s="185"/>
      <c r="M104" s="15"/>
      <c r="N104" s="15"/>
      <c r="O104" s="15"/>
      <c r="P104" s="15"/>
      <c r="Q104" s="14"/>
    </row>
    <row r="105" spans="1:17" ht="18.75">
      <c r="A105" s="184"/>
      <c r="C105" s="185"/>
      <c r="D105" s="248"/>
      <c r="E105" s="248"/>
      <c r="F105" s="248"/>
      <c r="G105" s="248"/>
      <c r="H105" s="248"/>
      <c r="I105" s="248"/>
      <c r="J105" s="248"/>
      <c r="K105" s="196"/>
      <c r="L105" s="196"/>
      <c r="M105" s="185"/>
      <c r="N105" s="185"/>
      <c r="O105" s="185"/>
      <c r="P105" s="185"/>
      <c r="Q105" s="184"/>
    </row>
    <row r="106" spans="1:17">
      <c r="A106" s="184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P106" s="185"/>
      <c r="Q106" s="184"/>
    </row>
    <row r="107" spans="1:17">
      <c r="A107" s="184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4"/>
    </row>
    <row r="108" spans="1:17">
      <c r="A108" s="184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4"/>
    </row>
    <row r="109" spans="1:17">
      <c r="A109" s="184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4"/>
    </row>
    <row r="110" spans="1:17">
      <c r="A110" s="184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4"/>
    </row>
    <row r="111" spans="1:17">
      <c r="A111" s="184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4"/>
    </row>
    <row r="112" spans="1:17">
      <c r="A112" s="184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4"/>
    </row>
    <row r="113" spans="1:17">
      <c r="A113" s="184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4"/>
    </row>
    <row r="114" spans="1:17">
      <c r="A114" s="184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 t="s">
        <v>12</v>
      </c>
      <c r="P114" s="185"/>
      <c r="Q114" s="184"/>
    </row>
    <row r="115" spans="1:17">
      <c r="A115" s="184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4"/>
    </row>
    <row r="116" spans="1:17">
      <c r="A116" s="184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4"/>
    </row>
    <row r="117" spans="1:17">
      <c r="A117" s="184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4"/>
    </row>
    <row r="118" spans="1:17">
      <c r="A118" s="184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4"/>
    </row>
    <row r="119" spans="1:17">
      <c r="A119" s="184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4"/>
    </row>
    <row r="120" spans="1:17">
      <c r="A120" s="184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4"/>
    </row>
    <row r="121" spans="1:17">
      <c r="A121" s="184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4"/>
    </row>
    <row r="122" spans="1:17">
      <c r="A122" s="184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4"/>
    </row>
    <row r="123" spans="1:17">
      <c r="A123" s="184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4"/>
    </row>
    <row r="124" spans="1:17">
      <c r="A124" s="184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4"/>
    </row>
    <row r="125" spans="1:17">
      <c r="A125" s="184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4"/>
    </row>
    <row r="126" spans="1:17">
      <c r="A126" s="184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4"/>
    </row>
    <row r="127" spans="1:17">
      <c r="A127" s="184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4"/>
    </row>
    <row r="128" spans="1:17">
      <c r="A128" s="184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4"/>
    </row>
    <row r="129" spans="1:17">
      <c r="A129" s="184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4"/>
    </row>
    <row r="130" spans="1:17">
      <c r="A130" s="184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4"/>
    </row>
    <row r="131" spans="1:17" ht="15.75" thickBot="1">
      <c r="A131" s="184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4"/>
    </row>
    <row r="132" spans="1:17" ht="19.5" thickBot="1">
      <c r="A132" s="184"/>
      <c r="C132" s="185"/>
      <c r="D132" s="185"/>
      <c r="E132" s="222" t="s">
        <v>13</v>
      </c>
      <c r="F132" s="223"/>
      <c r="G132" s="223"/>
      <c r="H132" s="223"/>
      <c r="I132" s="223"/>
      <c r="J132" s="224"/>
      <c r="K132" s="196"/>
      <c r="L132" s="196"/>
      <c r="M132" s="185"/>
      <c r="N132" s="185"/>
      <c r="O132" s="185"/>
      <c r="P132" s="185"/>
      <c r="Q132" s="184"/>
    </row>
    <row r="133" spans="1:17" ht="15.75" thickBot="1">
      <c r="A133" s="184"/>
      <c r="C133" s="185"/>
      <c r="D133" s="185"/>
      <c r="E133" s="216" t="s">
        <v>14</v>
      </c>
      <c r="F133" s="217"/>
      <c r="G133" s="217"/>
      <c r="H133" s="217"/>
      <c r="I133" s="218"/>
      <c r="J133" s="20">
        <v>17</v>
      </c>
      <c r="K133" s="56"/>
      <c r="L133" s="56"/>
      <c r="M133" s="185"/>
      <c r="N133" s="185"/>
      <c r="O133" s="185"/>
      <c r="P133" s="185"/>
      <c r="Q133" s="184"/>
    </row>
    <row r="134" spans="1:17" ht="19.5" customHeight="1" thickBot="1">
      <c r="A134" s="184"/>
      <c r="C134" s="185"/>
      <c r="D134" s="185"/>
      <c r="E134" s="185"/>
      <c r="F134" s="185"/>
      <c r="G134" s="185"/>
      <c r="H134" s="185"/>
      <c r="I134" s="21" t="s">
        <v>5</v>
      </c>
      <c r="J134" s="130">
        <f>SUM(J133)</f>
        <v>17</v>
      </c>
      <c r="K134" s="57"/>
      <c r="L134" s="57"/>
      <c r="M134" s="185"/>
      <c r="N134" s="185"/>
      <c r="O134" s="185"/>
      <c r="P134" s="185"/>
      <c r="Q134" s="184"/>
    </row>
    <row r="135" spans="1:17" ht="15.75" customHeight="1">
      <c r="A135" s="184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4"/>
    </row>
    <row r="136" spans="1:17" ht="15.75" thickBot="1">
      <c r="A136" s="184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4"/>
    </row>
    <row r="137" spans="1:17" ht="19.5" thickBot="1">
      <c r="A137" s="184"/>
      <c r="C137" s="185"/>
      <c r="D137" s="185"/>
      <c r="E137" s="222" t="s">
        <v>15</v>
      </c>
      <c r="F137" s="223"/>
      <c r="G137" s="223"/>
      <c r="H137" s="223"/>
      <c r="I137" s="223"/>
      <c r="J137" s="224"/>
      <c r="K137" s="196"/>
      <c r="L137" s="196"/>
      <c r="M137" s="185"/>
      <c r="N137" s="185"/>
      <c r="O137" s="185"/>
      <c r="P137" s="185"/>
      <c r="Q137" s="184"/>
    </row>
    <row r="138" spans="1:17" ht="15.75" thickBot="1">
      <c r="A138" s="184"/>
      <c r="C138" s="185"/>
      <c r="D138" s="185"/>
      <c r="E138" s="216" t="s">
        <v>16</v>
      </c>
      <c r="F138" s="217"/>
      <c r="G138" s="217"/>
      <c r="H138" s="217"/>
      <c r="I138" s="218"/>
      <c r="J138" s="131">
        <v>209</v>
      </c>
      <c r="K138" s="36"/>
      <c r="L138" s="36"/>
      <c r="M138" s="185"/>
      <c r="N138" s="185"/>
      <c r="O138" s="185"/>
      <c r="P138" s="185"/>
      <c r="Q138" s="184"/>
    </row>
    <row r="139" spans="1:17" ht="19.5" customHeight="1" thickBot="1">
      <c r="A139" s="184"/>
      <c r="C139" s="185"/>
      <c r="D139" s="185"/>
      <c r="E139" s="185"/>
      <c r="F139" s="185"/>
      <c r="G139" s="185"/>
      <c r="H139" s="185"/>
      <c r="I139" s="21" t="s">
        <v>5</v>
      </c>
      <c r="J139" s="130">
        <f>SUM(J138)</f>
        <v>209</v>
      </c>
      <c r="K139" s="57"/>
      <c r="L139" s="57"/>
      <c r="M139" s="185"/>
      <c r="N139" s="185"/>
      <c r="O139" s="185"/>
      <c r="P139" s="185"/>
      <c r="Q139" s="184"/>
    </row>
    <row r="140" spans="1:17">
      <c r="A140" s="184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4"/>
    </row>
    <row r="141" spans="1:17" ht="15.75" thickBot="1">
      <c r="A141" s="184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4"/>
    </row>
    <row r="142" spans="1:17" ht="19.5" thickBot="1">
      <c r="A142" s="184"/>
      <c r="C142" s="185"/>
      <c r="D142" s="185"/>
      <c r="E142" s="242" t="s">
        <v>17</v>
      </c>
      <c r="F142" s="243"/>
      <c r="G142" s="243"/>
      <c r="H142" s="243"/>
      <c r="I142" s="243"/>
      <c r="J142" s="244"/>
      <c r="K142" s="58"/>
      <c r="L142" s="58"/>
      <c r="M142" s="185"/>
      <c r="N142" s="185"/>
      <c r="O142" s="185"/>
      <c r="P142" s="185"/>
      <c r="Q142" s="184"/>
    </row>
    <row r="143" spans="1:17" ht="15.75" thickBot="1">
      <c r="A143" s="184"/>
      <c r="C143" s="185"/>
      <c r="D143" s="185"/>
      <c r="E143" s="216" t="s">
        <v>18</v>
      </c>
      <c r="F143" s="217"/>
      <c r="G143" s="217"/>
      <c r="H143" s="217"/>
      <c r="I143" s="218"/>
      <c r="J143" s="131">
        <v>0</v>
      </c>
      <c r="K143" s="36"/>
      <c r="L143" s="36"/>
      <c r="M143" s="185"/>
      <c r="N143" s="185"/>
      <c r="O143" s="185"/>
      <c r="P143" s="185"/>
      <c r="Q143" s="184"/>
    </row>
    <row r="144" spans="1:17" ht="16.5" thickBot="1">
      <c r="A144" s="184"/>
      <c r="C144" s="185"/>
      <c r="D144" s="185"/>
      <c r="E144" s="185"/>
      <c r="F144" s="185"/>
      <c r="G144" s="185"/>
      <c r="H144" s="185"/>
      <c r="I144" s="21" t="s">
        <v>5</v>
      </c>
      <c r="J144" s="130">
        <f>SUM(J143)</f>
        <v>0</v>
      </c>
      <c r="K144" s="57"/>
      <c r="L144" s="57"/>
      <c r="M144" s="185"/>
      <c r="N144" s="185"/>
      <c r="O144" s="185"/>
      <c r="P144" s="185"/>
      <c r="Q144" s="184"/>
    </row>
    <row r="145" spans="1:17" ht="15.75" customHeight="1">
      <c r="A145" s="184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4"/>
    </row>
    <row r="146" spans="1:17" ht="15.75" thickBot="1">
      <c r="A146" s="184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4"/>
    </row>
    <row r="147" spans="1:17" ht="19.5" thickBot="1">
      <c r="A147" s="184"/>
      <c r="C147" s="185"/>
      <c r="D147" s="185"/>
      <c r="E147" s="242" t="s">
        <v>45</v>
      </c>
      <c r="F147" s="243"/>
      <c r="G147" s="243"/>
      <c r="H147" s="243"/>
      <c r="I147" s="243"/>
      <c r="J147" s="244"/>
      <c r="K147" s="58"/>
      <c r="L147" s="58"/>
      <c r="M147" s="185"/>
      <c r="N147" s="185"/>
      <c r="O147" s="185"/>
      <c r="P147" s="185"/>
      <c r="Q147" s="184"/>
    </row>
    <row r="148" spans="1:17" ht="15.75" thickBot="1">
      <c r="A148" s="184"/>
      <c r="C148" s="185"/>
      <c r="D148" s="185"/>
      <c r="E148" s="216" t="s">
        <v>19</v>
      </c>
      <c r="F148" s="217"/>
      <c r="G148" s="217"/>
      <c r="H148" s="217"/>
      <c r="I148" s="218"/>
      <c r="J148" s="131">
        <v>1</v>
      </c>
      <c r="K148" s="36"/>
      <c r="L148" s="36"/>
      <c r="M148" s="185"/>
      <c r="N148" s="185"/>
      <c r="O148" s="185"/>
      <c r="P148" s="185"/>
      <c r="Q148" s="184"/>
    </row>
    <row r="149" spans="1:17" ht="15.75" thickBot="1">
      <c r="A149" s="184"/>
      <c r="C149" s="185"/>
      <c r="D149" s="185"/>
      <c r="E149" s="262" t="s">
        <v>44</v>
      </c>
      <c r="F149" s="263"/>
      <c r="G149" s="263"/>
      <c r="H149" s="263"/>
      <c r="I149" s="264"/>
      <c r="J149" s="132">
        <v>0</v>
      </c>
      <c r="K149" s="36"/>
      <c r="L149" s="36"/>
      <c r="M149" s="185"/>
      <c r="N149" s="185"/>
      <c r="O149" s="185"/>
      <c r="P149" s="185"/>
      <c r="Q149" s="184"/>
    </row>
    <row r="150" spans="1:17" ht="16.5" thickBot="1">
      <c r="A150" s="184"/>
      <c r="C150" s="185"/>
      <c r="D150" s="185"/>
      <c r="E150" s="23"/>
      <c r="F150" s="23"/>
      <c r="G150" s="23"/>
      <c r="H150" s="23"/>
      <c r="I150" s="21" t="s">
        <v>5</v>
      </c>
      <c r="J150" s="130">
        <v>1</v>
      </c>
      <c r="K150" s="57"/>
      <c r="L150" s="57"/>
      <c r="M150" s="185"/>
      <c r="N150" s="185"/>
      <c r="O150" s="185"/>
      <c r="P150" s="185"/>
      <c r="Q150" s="184"/>
    </row>
    <row r="151" spans="1:17">
      <c r="A151" s="184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4"/>
    </row>
    <row r="152" spans="1:17">
      <c r="A152" s="184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4"/>
    </row>
    <row r="153" spans="1:17">
      <c r="A153" s="184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4"/>
    </row>
    <row r="154" spans="1:17" ht="15.75" thickBot="1">
      <c r="A154" s="184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4"/>
    </row>
    <row r="155" spans="1:17" ht="19.5" thickBot="1">
      <c r="A155" s="184"/>
      <c r="C155" s="185"/>
      <c r="D155" s="222" t="s">
        <v>20</v>
      </c>
      <c r="E155" s="223"/>
      <c r="F155" s="223"/>
      <c r="G155" s="223"/>
      <c r="H155" s="223"/>
      <c r="I155" s="223"/>
      <c r="J155" s="224"/>
      <c r="K155" s="196"/>
      <c r="L155" s="196"/>
      <c r="M155" s="185"/>
      <c r="N155" s="185"/>
      <c r="O155" s="185"/>
      <c r="P155" s="185"/>
      <c r="Q155" s="184"/>
    </row>
    <row r="156" spans="1:17" ht="15.75" thickBot="1">
      <c r="A156" s="184"/>
      <c r="C156" s="185"/>
      <c r="D156" s="24">
        <v>1</v>
      </c>
      <c r="E156" s="219" t="str">
        <f>+'[1]ACUM-MAYO'!A162</f>
        <v>ORDINARIA</v>
      </c>
      <c r="F156" s="220"/>
      <c r="G156" s="220"/>
      <c r="H156" s="221"/>
      <c r="I156" s="278">
        <v>4</v>
      </c>
      <c r="J156" s="275">
        <v>0.8</v>
      </c>
      <c r="K156" s="59"/>
      <c r="L156" s="59"/>
      <c r="M156" s="185"/>
      <c r="N156" s="185"/>
      <c r="O156" s="185"/>
      <c r="P156" s="185"/>
      <c r="Q156" s="184"/>
    </row>
    <row r="157" spans="1:17" ht="19.5" customHeight="1" thickBot="1">
      <c r="A157" s="184"/>
      <c r="C157" s="185"/>
      <c r="D157" s="24">
        <v>2</v>
      </c>
      <c r="E157" s="219" t="str">
        <f>+'[1]ACUM-MAYO'!A163</f>
        <v>FUNDAMENTAL</v>
      </c>
      <c r="F157" s="220"/>
      <c r="G157" s="220"/>
      <c r="H157" s="221"/>
      <c r="I157" s="278">
        <v>1</v>
      </c>
      <c r="J157" s="276">
        <v>0.2</v>
      </c>
      <c r="K157" s="59"/>
      <c r="L157" s="59"/>
      <c r="M157" s="185"/>
      <c r="N157" s="185"/>
      <c r="O157" s="185"/>
      <c r="P157" s="185"/>
      <c r="Q157" s="184"/>
    </row>
    <row r="158" spans="1:17" ht="15.75" thickBot="1">
      <c r="A158" s="184"/>
      <c r="C158" s="185"/>
      <c r="D158" s="195">
        <v>4</v>
      </c>
      <c r="E158" s="219" t="str">
        <f>+'[1]ACUM-MAYO'!A165</f>
        <v>RESERVADA</v>
      </c>
      <c r="F158" s="220"/>
      <c r="G158" s="220"/>
      <c r="H158" s="221"/>
      <c r="I158" s="278">
        <v>0</v>
      </c>
      <c r="J158" s="276">
        <v>0</v>
      </c>
      <c r="K158" s="59"/>
      <c r="L158" s="59"/>
      <c r="M158" s="185"/>
      <c r="N158" s="185"/>
      <c r="O158" s="185"/>
      <c r="P158" s="185"/>
      <c r="Q158" s="184"/>
    </row>
    <row r="159" spans="1:17" ht="15.75" thickBot="1">
      <c r="A159" s="184"/>
      <c r="C159" s="185"/>
      <c r="D159" s="24">
        <v>3</v>
      </c>
      <c r="E159" s="219" t="s">
        <v>28</v>
      </c>
      <c r="F159" s="220"/>
      <c r="G159" s="220"/>
      <c r="H159" s="221"/>
      <c r="I159" s="278">
        <v>0</v>
      </c>
      <c r="J159" s="277">
        <v>0</v>
      </c>
      <c r="K159" s="59"/>
      <c r="L159" s="59"/>
      <c r="M159" s="185"/>
      <c r="N159" s="185"/>
      <c r="O159" s="185"/>
      <c r="P159" s="185"/>
      <c r="Q159" s="184"/>
    </row>
    <row r="160" spans="1:17" ht="15.75" thickBot="1">
      <c r="A160" s="184"/>
      <c r="C160" s="185"/>
      <c r="D160" s="185"/>
      <c r="E160" s="185"/>
      <c r="F160" s="185"/>
      <c r="G160" s="185"/>
      <c r="H160" s="185"/>
      <c r="I160" s="29"/>
      <c r="J160" s="30"/>
      <c r="K160" s="30"/>
      <c r="L160" s="30"/>
      <c r="M160" s="185"/>
      <c r="N160" s="185"/>
      <c r="O160" s="185"/>
      <c r="P160" s="185"/>
      <c r="Q160" s="184"/>
    </row>
    <row r="161" spans="1:17" ht="16.5" thickBot="1">
      <c r="A161" s="184"/>
      <c r="C161" s="185"/>
      <c r="D161" s="15"/>
      <c r="E161" s="31"/>
      <c r="F161" s="31"/>
      <c r="G161" s="31"/>
      <c r="H161" s="53" t="s">
        <v>5</v>
      </c>
      <c r="I161" s="130">
        <f>SUM(I156:I160)</f>
        <v>5</v>
      </c>
      <c r="J161" s="32">
        <f>SUM(J156:J159)</f>
        <v>1</v>
      </c>
      <c r="K161" s="60"/>
      <c r="L161" s="60"/>
      <c r="M161" s="185"/>
      <c r="N161" s="185"/>
      <c r="O161" s="185"/>
      <c r="P161" s="185"/>
      <c r="Q161" s="184"/>
    </row>
    <row r="162" spans="1:17">
      <c r="A162" s="184"/>
      <c r="C162" s="185"/>
      <c r="D162" s="185"/>
      <c r="E162" s="185"/>
      <c r="F162" s="185"/>
      <c r="G162" s="185"/>
      <c r="H162" s="33"/>
      <c r="I162" s="185"/>
      <c r="J162" s="185"/>
      <c r="K162" s="185"/>
      <c r="L162" s="185"/>
      <c r="M162" s="185"/>
      <c r="N162" s="185"/>
      <c r="O162" s="185"/>
      <c r="P162" s="185"/>
      <c r="Q162" s="184"/>
    </row>
    <row r="163" spans="1:17" s="16" customFormat="1" ht="15.75">
      <c r="A163" s="14"/>
      <c r="B163" s="15"/>
      <c r="C163" s="15"/>
      <c r="D163" s="185"/>
      <c r="E163" s="185"/>
      <c r="F163" s="185"/>
      <c r="G163" s="185"/>
      <c r="H163" s="33"/>
      <c r="I163" s="185"/>
      <c r="J163" s="185"/>
      <c r="K163" s="185"/>
      <c r="L163" s="185"/>
      <c r="M163" s="15"/>
      <c r="N163" s="15"/>
      <c r="O163" s="15"/>
      <c r="P163" s="15"/>
      <c r="Q163" s="14"/>
    </row>
    <row r="164" spans="1:17">
      <c r="A164" s="184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4"/>
    </row>
    <row r="165" spans="1:17">
      <c r="A165" s="184"/>
      <c r="C165" s="185"/>
      <c r="D165" s="185"/>
      <c r="E165" s="185"/>
      <c r="F165" s="185"/>
      <c r="G165" s="185"/>
      <c r="H165" s="33"/>
      <c r="I165" s="185"/>
      <c r="J165" s="185"/>
      <c r="K165" s="185"/>
      <c r="L165" s="185"/>
      <c r="M165" s="185"/>
      <c r="N165" s="185"/>
      <c r="O165" s="185"/>
      <c r="P165" s="185"/>
      <c r="Q165" s="184"/>
    </row>
    <row r="166" spans="1:17">
      <c r="A166" s="184"/>
      <c r="C166" s="185"/>
      <c r="D166" s="185"/>
      <c r="E166" s="185"/>
      <c r="F166" s="185"/>
      <c r="G166" s="185"/>
      <c r="H166" s="33"/>
      <c r="I166" s="185"/>
      <c r="J166" s="185"/>
      <c r="K166" s="185"/>
      <c r="L166" s="185"/>
      <c r="M166" s="185"/>
      <c r="N166" s="185"/>
      <c r="O166" s="185"/>
      <c r="P166" s="185"/>
      <c r="Q166" s="184"/>
    </row>
    <row r="167" spans="1:17">
      <c r="A167" s="184"/>
      <c r="C167" s="185"/>
      <c r="D167" s="185"/>
      <c r="E167" s="185"/>
      <c r="F167" s="185"/>
      <c r="G167" s="185"/>
      <c r="H167" s="33"/>
      <c r="I167" s="185"/>
      <c r="J167" s="185"/>
      <c r="K167" s="185"/>
      <c r="L167" s="185"/>
      <c r="M167" s="185"/>
      <c r="N167" s="185"/>
      <c r="O167" s="185"/>
      <c r="P167" s="185"/>
      <c r="Q167" s="184"/>
    </row>
    <row r="168" spans="1:17">
      <c r="A168" s="184"/>
      <c r="C168" s="185"/>
      <c r="D168" s="185"/>
      <c r="E168" s="185"/>
      <c r="F168" s="185"/>
      <c r="G168" s="185"/>
      <c r="H168" s="33"/>
      <c r="I168" s="185"/>
      <c r="J168" s="185"/>
      <c r="K168" s="185"/>
      <c r="L168" s="185"/>
      <c r="M168" s="185"/>
      <c r="N168" s="185"/>
      <c r="O168" s="185"/>
      <c r="P168" s="185"/>
      <c r="Q168" s="184"/>
    </row>
    <row r="169" spans="1:17">
      <c r="A169" s="184"/>
      <c r="C169" s="185"/>
      <c r="D169" s="185"/>
      <c r="E169" s="185"/>
      <c r="F169" s="185"/>
      <c r="G169" s="185"/>
      <c r="H169" s="33"/>
      <c r="I169" s="185"/>
      <c r="J169" s="185"/>
      <c r="K169" s="185"/>
      <c r="L169" s="185"/>
      <c r="M169" s="185"/>
      <c r="N169" s="185"/>
      <c r="O169" s="185"/>
      <c r="P169" s="185"/>
      <c r="Q169" s="184"/>
    </row>
    <row r="170" spans="1:17">
      <c r="A170" s="184"/>
      <c r="C170" s="185"/>
      <c r="D170" s="185"/>
      <c r="E170" s="185"/>
      <c r="F170" s="185"/>
      <c r="G170" s="185"/>
      <c r="H170" s="33"/>
      <c r="I170" s="185"/>
      <c r="J170" s="185"/>
      <c r="K170" s="185"/>
      <c r="L170" s="185"/>
      <c r="M170" s="185"/>
      <c r="N170" s="185"/>
      <c r="O170" s="185"/>
      <c r="P170" s="185"/>
      <c r="Q170" s="184"/>
    </row>
    <row r="171" spans="1:17">
      <c r="A171" s="184"/>
      <c r="C171" s="185"/>
      <c r="D171" s="185"/>
      <c r="E171" s="185"/>
      <c r="F171" s="185"/>
      <c r="G171" s="185"/>
      <c r="H171" s="33"/>
      <c r="I171" s="185"/>
      <c r="J171" s="185"/>
      <c r="K171" s="185"/>
      <c r="L171" s="185"/>
      <c r="M171" s="185"/>
      <c r="N171" s="185"/>
      <c r="O171" s="185"/>
      <c r="P171" s="185"/>
      <c r="Q171" s="184"/>
    </row>
    <row r="172" spans="1:17">
      <c r="A172" s="184"/>
      <c r="C172" s="185"/>
      <c r="D172" s="185"/>
      <c r="E172" s="185"/>
      <c r="F172" s="185"/>
      <c r="G172" s="185"/>
      <c r="H172" s="33"/>
      <c r="I172" s="185"/>
      <c r="J172" s="185"/>
      <c r="K172" s="185"/>
      <c r="L172" s="185"/>
      <c r="M172" s="185"/>
      <c r="N172" s="185"/>
      <c r="O172" s="185"/>
      <c r="P172" s="185"/>
      <c r="Q172" s="184"/>
    </row>
    <row r="173" spans="1:17">
      <c r="A173" s="184"/>
      <c r="C173" s="185"/>
      <c r="D173" s="185"/>
      <c r="E173" s="185"/>
      <c r="F173" s="185"/>
      <c r="G173" s="185"/>
      <c r="H173" s="33"/>
      <c r="I173" s="185"/>
      <c r="J173" s="185"/>
      <c r="K173" s="185"/>
      <c r="L173" s="185"/>
      <c r="M173" s="185"/>
      <c r="N173" s="185"/>
      <c r="O173" s="185"/>
      <c r="P173" s="185"/>
      <c r="Q173" s="184"/>
    </row>
    <row r="174" spans="1:17">
      <c r="A174" s="184"/>
      <c r="C174" s="185"/>
      <c r="D174" s="185"/>
      <c r="E174" s="185"/>
      <c r="F174" s="185"/>
      <c r="G174" s="185"/>
      <c r="H174" s="33"/>
      <c r="I174" s="185"/>
      <c r="J174" s="185"/>
      <c r="K174" s="185"/>
      <c r="L174" s="185"/>
      <c r="M174" s="185"/>
      <c r="N174" s="185"/>
      <c r="O174" s="185"/>
      <c r="P174" s="185"/>
      <c r="Q174" s="184"/>
    </row>
    <row r="175" spans="1:17">
      <c r="A175" s="184"/>
      <c r="C175" s="185"/>
      <c r="D175" s="185"/>
      <c r="E175" s="185"/>
      <c r="F175" s="185"/>
      <c r="G175" s="185"/>
      <c r="H175" s="33"/>
      <c r="I175" s="185"/>
      <c r="J175" s="185"/>
      <c r="K175" s="185"/>
      <c r="L175" s="185"/>
      <c r="M175" s="185"/>
      <c r="N175" s="185"/>
      <c r="O175" s="185"/>
      <c r="P175" s="185"/>
      <c r="Q175" s="184"/>
    </row>
    <row r="176" spans="1:17">
      <c r="A176" s="184"/>
      <c r="C176" s="185"/>
      <c r="D176" s="185"/>
      <c r="E176" s="185"/>
      <c r="F176" s="185"/>
      <c r="G176" s="185"/>
      <c r="H176" s="33"/>
      <c r="I176" s="185"/>
      <c r="J176" s="185"/>
      <c r="K176" s="185"/>
      <c r="L176" s="185"/>
      <c r="M176" s="185"/>
      <c r="N176" s="185"/>
      <c r="O176" s="185"/>
      <c r="P176" s="185"/>
      <c r="Q176" s="184"/>
    </row>
    <row r="177" spans="1:17">
      <c r="A177" s="184"/>
      <c r="C177" s="185"/>
      <c r="D177" s="185"/>
      <c r="E177" s="185"/>
      <c r="F177" s="185"/>
      <c r="G177" s="185"/>
      <c r="H177" s="33"/>
      <c r="I177" s="185"/>
      <c r="J177" s="185"/>
      <c r="K177" s="185"/>
      <c r="L177" s="185"/>
      <c r="M177" s="185"/>
      <c r="N177" s="185"/>
      <c r="O177" s="185"/>
      <c r="P177" s="185"/>
      <c r="Q177" s="184"/>
    </row>
    <row r="178" spans="1:17">
      <c r="A178" s="184"/>
      <c r="C178" s="185"/>
      <c r="D178" s="185"/>
      <c r="E178" s="185"/>
      <c r="F178" s="185"/>
      <c r="G178" s="185"/>
      <c r="H178" s="33"/>
      <c r="I178" s="185"/>
      <c r="J178" s="185"/>
      <c r="K178" s="185"/>
      <c r="L178" s="185"/>
      <c r="M178" s="185"/>
      <c r="N178" s="185"/>
      <c r="O178" s="185"/>
      <c r="P178" s="185"/>
      <c r="Q178" s="184"/>
    </row>
    <row r="179" spans="1:17">
      <c r="A179" s="184"/>
      <c r="C179" s="185"/>
      <c r="D179" s="185"/>
      <c r="E179" s="185"/>
      <c r="F179" s="185"/>
      <c r="G179" s="185"/>
      <c r="H179" s="33"/>
      <c r="I179" s="185"/>
      <c r="J179" s="185"/>
      <c r="K179" s="185"/>
      <c r="L179" s="185"/>
      <c r="M179" s="185"/>
      <c r="N179" s="185"/>
      <c r="O179" s="185"/>
      <c r="P179" s="185"/>
      <c r="Q179" s="184"/>
    </row>
    <row r="180" spans="1:17">
      <c r="A180" s="184"/>
      <c r="C180" s="185"/>
      <c r="D180" s="185"/>
      <c r="E180" s="185"/>
      <c r="F180" s="185"/>
      <c r="G180" s="185"/>
      <c r="H180" s="33"/>
      <c r="I180" s="185"/>
      <c r="J180" s="185"/>
      <c r="K180" s="185"/>
      <c r="L180" s="185"/>
      <c r="M180" s="185"/>
      <c r="N180" s="185"/>
      <c r="O180" s="185"/>
      <c r="P180" s="185"/>
      <c r="Q180" s="184"/>
    </row>
    <row r="181" spans="1:17">
      <c r="A181" s="184"/>
      <c r="C181" s="185"/>
      <c r="D181" s="185"/>
      <c r="E181" s="185"/>
      <c r="F181" s="185"/>
      <c r="G181" s="185"/>
      <c r="H181" s="33"/>
      <c r="I181" s="185"/>
      <c r="J181" s="185"/>
      <c r="K181" s="185"/>
      <c r="L181" s="185"/>
      <c r="M181" s="185"/>
      <c r="N181" s="185"/>
      <c r="O181" s="185"/>
      <c r="P181" s="185"/>
      <c r="Q181" s="184"/>
    </row>
    <row r="182" spans="1:17">
      <c r="A182" s="184"/>
      <c r="C182" s="185"/>
      <c r="D182" s="185"/>
      <c r="E182" s="185"/>
      <c r="F182" s="185"/>
      <c r="G182" s="185"/>
      <c r="H182" s="33"/>
      <c r="I182" s="185"/>
      <c r="J182" s="185"/>
      <c r="K182" s="185"/>
      <c r="L182" s="185"/>
      <c r="M182" s="185"/>
      <c r="N182" s="185"/>
      <c r="O182" s="185"/>
      <c r="P182" s="185"/>
      <c r="Q182" s="184"/>
    </row>
    <row r="183" spans="1:17" ht="15.75" thickBot="1">
      <c r="A183" s="184"/>
      <c r="C183" s="185"/>
      <c r="D183" s="185"/>
      <c r="E183" s="185"/>
      <c r="F183" s="185"/>
      <c r="G183" s="185"/>
      <c r="H183" s="33"/>
      <c r="I183" s="185"/>
      <c r="J183" s="185"/>
      <c r="K183" s="185"/>
      <c r="L183" s="185"/>
      <c r="M183" s="185"/>
      <c r="N183" s="185"/>
      <c r="O183" s="185"/>
      <c r="P183" s="185"/>
      <c r="Q183" s="184"/>
    </row>
    <row r="184" spans="1:17" ht="19.5" thickBot="1">
      <c r="A184" s="184"/>
      <c r="C184" s="185"/>
      <c r="D184" s="222" t="s">
        <v>21</v>
      </c>
      <c r="E184" s="223"/>
      <c r="F184" s="223"/>
      <c r="G184" s="223"/>
      <c r="H184" s="223"/>
      <c r="I184" s="223"/>
      <c r="J184" s="224"/>
      <c r="K184" s="196"/>
      <c r="L184" s="196"/>
      <c r="M184" s="185"/>
      <c r="N184" s="185"/>
      <c r="O184" s="185"/>
      <c r="P184" s="185"/>
      <c r="Q184" s="184"/>
    </row>
    <row r="185" spans="1:17" ht="15.75" thickBot="1">
      <c r="A185" s="184"/>
      <c r="C185" s="185"/>
      <c r="D185" s="24">
        <v>1</v>
      </c>
      <c r="E185" s="219" t="str">
        <f>+'[1]ACUM-MAYO'!A173</f>
        <v>ECONOMICA ADMINISTRATIVA</v>
      </c>
      <c r="F185" s="220"/>
      <c r="G185" s="220"/>
      <c r="H185" s="221"/>
      <c r="I185" s="282">
        <v>1</v>
      </c>
      <c r="J185" s="280">
        <v>0.2</v>
      </c>
      <c r="K185" s="54"/>
      <c r="L185" s="54"/>
      <c r="M185" s="185"/>
      <c r="N185" s="185"/>
      <c r="O185" s="185"/>
      <c r="P185" s="185"/>
      <c r="Q185" s="184"/>
    </row>
    <row r="186" spans="1:17" ht="19.5" customHeight="1" thickBot="1">
      <c r="A186" s="184"/>
      <c r="C186" s="185"/>
      <c r="D186" s="24">
        <v>2</v>
      </c>
      <c r="E186" s="219" t="str">
        <f>+'[1]ACUM-MAYO'!A174</f>
        <v>TRAMITE</v>
      </c>
      <c r="F186" s="220"/>
      <c r="G186" s="220"/>
      <c r="H186" s="221"/>
      <c r="I186" s="282">
        <v>3</v>
      </c>
      <c r="J186" s="279">
        <v>0.6</v>
      </c>
      <c r="K186" s="54"/>
      <c r="L186" s="54"/>
      <c r="M186" s="185"/>
      <c r="N186" s="185"/>
      <c r="O186" s="185"/>
      <c r="P186" s="185"/>
      <c r="Q186" s="184"/>
    </row>
    <row r="187" spans="1:17" ht="15.75" customHeight="1" thickBot="1">
      <c r="A187" s="184"/>
      <c r="C187" s="185"/>
      <c r="D187" s="24">
        <v>3</v>
      </c>
      <c r="E187" s="219" t="str">
        <f>+'[1]ACUM-MAYO'!A175</f>
        <v>SERV. PUB.</v>
      </c>
      <c r="F187" s="220"/>
      <c r="G187" s="220"/>
      <c r="H187" s="221"/>
      <c r="I187" s="282">
        <v>0</v>
      </c>
      <c r="J187" s="279">
        <v>0</v>
      </c>
      <c r="K187" s="54"/>
      <c r="L187" s="54"/>
      <c r="M187" s="185"/>
      <c r="N187" s="185"/>
      <c r="O187" s="185"/>
      <c r="P187" s="185"/>
      <c r="Q187" s="184"/>
    </row>
    <row r="188" spans="1:17" ht="15.75" thickBot="1">
      <c r="A188" s="184"/>
      <c r="C188" s="185"/>
      <c r="D188" s="24">
        <v>4</v>
      </c>
      <c r="E188" s="219" t="str">
        <f>+'[1]ACUM-MAYO'!A176</f>
        <v>LEGAL</v>
      </c>
      <c r="F188" s="220"/>
      <c r="G188" s="220"/>
      <c r="H188" s="221"/>
      <c r="I188" s="282">
        <v>1</v>
      </c>
      <c r="J188" s="281">
        <v>0.2</v>
      </c>
      <c r="K188" s="54"/>
      <c r="L188" s="54"/>
      <c r="M188" s="185"/>
      <c r="N188" s="185"/>
      <c r="O188" s="185"/>
      <c r="P188" s="185"/>
      <c r="Q188" s="184"/>
    </row>
    <row r="189" spans="1:17" ht="15.75" customHeight="1" thickBot="1">
      <c r="A189" s="184"/>
      <c r="C189" s="185"/>
      <c r="D189" s="36"/>
      <c r="E189" s="37"/>
      <c r="F189" s="37"/>
      <c r="G189" s="37"/>
      <c r="H189" s="37"/>
      <c r="I189" s="37"/>
      <c r="J189" s="37"/>
      <c r="K189" s="37"/>
      <c r="L189" s="37"/>
      <c r="M189" s="185"/>
      <c r="N189" s="185"/>
      <c r="O189" s="185"/>
      <c r="P189" s="185"/>
      <c r="Q189" s="184"/>
    </row>
    <row r="190" spans="1:17" ht="16.5" thickBot="1">
      <c r="A190" s="184"/>
      <c r="C190" s="185"/>
      <c r="D190" s="15"/>
      <c r="E190" s="15"/>
      <c r="F190" s="15"/>
      <c r="G190" s="15"/>
      <c r="H190" s="18" t="s">
        <v>5</v>
      </c>
      <c r="I190" s="130">
        <f>SUM(I185:I188)</f>
        <v>5</v>
      </c>
      <c r="J190" s="19">
        <f>SUM(J185:J188)</f>
        <v>1</v>
      </c>
      <c r="K190" s="55"/>
      <c r="L190" s="55"/>
      <c r="M190" s="185"/>
      <c r="N190" s="185"/>
      <c r="O190" s="185"/>
      <c r="P190" s="185"/>
      <c r="Q190" s="184"/>
    </row>
    <row r="191" spans="1:17">
      <c r="A191" s="184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37"/>
      <c r="N191" s="185"/>
      <c r="O191" s="185"/>
      <c r="P191" s="185"/>
      <c r="Q191" s="184"/>
    </row>
    <row r="192" spans="1:17" s="16" customFormat="1" ht="15.75">
      <c r="A192" s="14"/>
      <c r="B192" s="15"/>
      <c r="C192" s="15"/>
      <c r="D192" s="185"/>
      <c r="E192" s="185"/>
      <c r="F192" s="185"/>
      <c r="G192" s="185"/>
      <c r="H192" s="185"/>
      <c r="I192" s="185"/>
      <c r="J192" s="185"/>
      <c r="K192" s="185"/>
      <c r="L192" s="185"/>
      <c r="M192" s="15"/>
      <c r="N192" s="15"/>
      <c r="O192" s="15"/>
      <c r="P192" s="15"/>
      <c r="Q192" s="14"/>
    </row>
    <row r="193" spans="1:17">
      <c r="A193" s="184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4"/>
    </row>
    <row r="194" spans="1:17">
      <c r="A194" s="184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4"/>
    </row>
    <row r="195" spans="1:17">
      <c r="A195" s="184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4"/>
    </row>
    <row r="196" spans="1:17">
      <c r="A196" s="184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4"/>
    </row>
    <row r="197" spans="1:17">
      <c r="A197" s="184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4"/>
    </row>
    <row r="198" spans="1:17">
      <c r="A198" s="184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4"/>
    </row>
    <row r="199" spans="1:17">
      <c r="A199" s="184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4"/>
    </row>
    <row r="200" spans="1:17">
      <c r="A200" s="184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4"/>
    </row>
    <row r="201" spans="1:17">
      <c r="A201" s="184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4"/>
    </row>
    <row r="202" spans="1:17">
      <c r="A202" s="184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4"/>
    </row>
    <row r="203" spans="1:17">
      <c r="A203" s="184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N203" s="185"/>
      <c r="O203" s="185"/>
      <c r="P203" s="185"/>
      <c r="Q203" s="184"/>
    </row>
    <row r="204" spans="1:17">
      <c r="A204" s="184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4"/>
    </row>
    <row r="205" spans="1:17">
      <c r="A205" s="184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4"/>
    </row>
    <row r="206" spans="1:17">
      <c r="A206" s="184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4"/>
    </row>
    <row r="207" spans="1:17">
      <c r="A207" s="184"/>
      <c r="C207" s="185"/>
      <c r="D207" s="37"/>
      <c r="E207" s="37"/>
      <c r="F207" s="37"/>
      <c r="G207" s="38"/>
      <c r="H207" s="33"/>
      <c r="I207" s="185"/>
      <c r="J207" s="185"/>
      <c r="K207" s="185"/>
      <c r="L207" s="185"/>
      <c r="M207" s="185"/>
      <c r="N207" s="185"/>
      <c r="O207" s="185"/>
      <c r="P207" s="185"/>
      <c r="Q207" s="184"/>
    </row>
    <row r="208" spans="1:17">
      <c r="A208" s="184"/>
      <c r="C208" s="185"/>
      <c r="D208" s="37"/>
      <c r="E208" s="37"/>
      <c r="F208" s="37"/>
      <c r="G208" s="38"/>
      <c r="H208" s="33"/>
      <c r="I208" s="185"/>
      <c r="J208" s="185"/>
      <c r="K208" s="185"/>
      <c r="L208" s="185"/>
      <c r="M208" s="185"/>
      <c r="N208" s="185"/>
      <c r="O208" s="185"/>
      <c r="P208" s="185"/>
      <c r="Q208" s="184"/>
    </row>
    <row r="209" spans="1:17">
      <c r="A209" s="184"/>
      <c r="C209" s="185"/>
      <c r="D209" s="37"/>
      <c r="E209" s="37"/>
      <c r="F209" s="37"/>
      <c r="G209" s="38"/>
      <c r="H209" s="33"/>
      <c r="I209" s="185"/>
      <c r="J209" s="185"/>
      <c r="K209" s="185"/>
      <c r="L209" s="185"/>
      <c r="M209" s="185"/>
      <c r="N209" s="185"/>
      <c r="O209" s="185"/>
      <c r="P209" s="185"/>
      <c r="Q209" s="184"/>
    </row>
    <row r="210" spans="1:17" ht="15.75" thickBot="1">
      <c r="A210" s="184"/>
      <c r="C210" s="185"/>
      <c r="D210" s="37"/>
      <c r="E210" s="37"/>
      <c r="F210" s="37"/>
      <c r="G210" s="38"/>
      <c r="H210" s="33"/>
      <c r="I210" s="185"/>
      <c r="J210" s="185"/>
      <c r="K210" s="185"/>
      <c r="L210" s="185"/>
      <c r="M210" s="185"/>
      <c r="N210" s="185"/>
      <c r="O210" s="185"/>
      <c r="P210" s="185"/>
      <c r="Q210" s="184"/>
    </row>
    <row r="211" spans="1:17" ht="19.5" thickBot="1">
      <c r="A211" s="184"/>
      <c r="C211" s="185"/>
      <c r="D211" s="222" t="s">
        <v>22</v>
      </c>
      <c r="E211" s="223"/>
      <c r="F211" s="223"/>
      <c r="G211" s="223"/>
      <c r="H211" s="223"/>
      <c r="I211" s="223"/>
      <c r="J211" s="224"/>
      <c r="K211" s="196"/>
      <c r="L211" s="196"/>
      <c r="M211" s="185"/>
      <c r="N211" s="185"/>
      <c r="O211" s="185"/>
      <c r="P211" s="185"/>
      <c r="Q211" s="184"/>
    </row>
    <row r="212" spans="1:17" ht="15.75" thickBot="1">
      <c r="A212" s="184"/>
      <c r="C212" s="185"/>
      <c r="D212" s="24">
        <v>1</v>
      </c>
      <c r="E212" s="39" t="str">
        <f>+'[1]ACUM-MAYO'!A186</f>
        <v>INFOMEX</v>
      </c>
      <c r="F212" s="40"/>
      <c r="G212" s="40"/>
      <c r="H212" s="41"/>
      <c r="I212" s="284">
        <v>2</v>
      </c>
      <c r="J212" s="283">
        <v>0.4</v>
      </c>
      <c r="K212" s="54"/>
      <c r="L212" s="54"/>
      <c r="M212" s="185"/>
      <c r="N212" s="185"/>
      <c r="O212" s="185"/>
      <c r="P212" s="185"/>
      <c r="Q212" s="184"/>
    </row>
    <row r="213" spans="1:17" ht="19.5" customHeight="1" thickBot="1">
      <c r="A213" s="184"/>
      <c r="C213" s="185"/>
      <c r="D213" s="24">
        <v>2</v>
      </c>
      <c r="E213" s="39" t="str">
        <f>+'[1]ACUM-MAYO'!A187</f>
        <v>CORREO ELECTRONICO</v>
      </c>
      <c r="F213" s="40"/>
      <c r="G213" s="40"/>
      <c r="H213" s="41"/>
      <c r="I213" s="284">
        <v>3</v>
      </c>
      <c r="J213" s="283">
        <v>0.6</v>
      </c>
      <c r="K213" s="54"/>
      <c r="L213" s="54"/>
      <c r="M213" s="185"/>
      <c r="N213" s="185"/>
      <c r="O213" s="185"/>
      <c r="P213" s="185"/>
      <c r="Q213" s="184"/>
    </row>
    <row r="214" spans="1:17" ht="15.75" customHeight="1" thickBot="1">
      <c r="A214" s="184"/>
      <c r="C214" s="185"/>
      <c r="D214" s="24">
        <v>3</v>
      </c>
      <c r="E214" s="39" t="str">
        <f>+'[1]ACUM-MAYO'!A188</f>
        <v>NOTIFICACIÓN PERSONAL</v>
      </c>
      <c r="F214" s="40"/>
      <c r="G214" s="40"/>
      <c r="H214" s="41"/>
      <c r="I214" s="284">
        <v>0</v>
      </c>
      <c r="J214" s="283">
        <v>0</v>
      </c>
      <c r="K214" s="54"/>
      <c r="L214" s="54"/>
      <c r="M214" s="185"/>
      <c r="N214" s="185"/>
      <c r="O214" s="185"/>
      <c r="P214" s="185"/>
      <c r="Q214" s="184"/>
    </row>
    <row r="215" spans="1:17" ht="15.75" customHeight="1" thickBot="1">
      <c r="A215" s="184"/>
      <c r="C215" s="185"/>
      <c r="D215" s="24">
        <v>4</v>
      </c>
      <c r="E215" s="39" t="str">
        <f>+'[1]ACUM-MAYO'!A189</f>
        <v>LISTAS</v>
      </c>
      <c r="F215" s="40"/>
      <c r="G215" s="191"/>
      <c r="H215" s="192"/>
      <c r="I215" s="284">
        <v>0</v>
      </c>
      <c r="J215" s="283">
        <v>0</v>
      </c>
      <c r="K215" s="54"/>
      <c r="L215" s="54"/>
      <c r="M215" s="185"/>
      <c r="N215" s="42"/>
      <c r="O215" s="185"/>
      <c r="P215" s="185"/>
      <c r="Q215" s="184"/>
    </row>
    <row r="216" spans="1:17" ht="15.75" customHeight="1" thickBot="1">
      <c r="A216" s="184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42"/>
      <c r="O216" s="185"/>
      <c r="P216" s="185"/>
      <c r="Q216" s="184"/>
    </row>
    <row r="217" spans="1:17" ht="15.75" customHeight="1" thickBot="1">
      <c r="A217" s="184"/>
      <c r="C217" s="185"/>
      <c r="D217" s="15"/>
      <c r="E217" s="31"/>
      <c r="F217" s="31"/>
      <c r="G217" s="31"/>
      <c r="H217" s="18" t="s">
        <v>5</v>
      </c>
      <c r="I217" s="130">
        <f>SUM(I212:I216)</f>
        <v>5</v>
      </c>
      <c r="J217" s="19">
        <f>SUM(J212:J216)</f>
        <v>1</v>
      </c>
      <c r="K217" s="55"/>
      <c r="L217" s="55"/>
      <c r="M217" s="185"/>
      <c r="N217" s="185"/>
      <c r="O217" s="185"/>
      <c r="P217" s="185"/>
      <c r="Q217" s="184"/>
    </row>
    <row r="218" spans="1:17">
      <c r="A218" s="184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4"/>
    </row>
    <row r="219" spans="1:17" s="16" customFormat="1" ht="15.75">
      <c r="A219" s="14"/>
      <c r="B219" s="15"/>
      <c r="C219" s="15"/>
      <c r="D219" s="185"/>
      <c r="E219" s="185"/>
      <c r="F219" s="185"/>
      <c r="G219" s="185"/>
      <c r="H219" s="185"/>
      <c r="I219" s="185"/>
      <c r="J219" s="185"/>
      <c r="K219" s="185"/>
      <c r="L219" s="185"/>
      <c r="M219" s="15"/>
      <c r="N219" s="15"/>
      <c r="O219" s="15"/>
      <c r="P219" s="15"/>
      <c r="Q219" s="14"/>
    </row>
    <row r="220" spans="1:17">
      <c r="A220" s="184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4"/>
    </row>
    <row r="221" spans="1:17">
      <c r="A221" s="184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4"/>
    </row>
    <row r="222" spans="1:17">
      <c r="A222" s="184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4"/>
    </row>
    <row r="223" spans="1:17">
      <c r="A223" s="184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4"/>
    </row>
    <row r="224" spans="1:17">
      <c r="A224" s="184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4"/>
    </row>
    <row r="225" spans="1:17">
      <c r="A225" s="184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4"/>
    </row>
    <row r="226" spans="1:17">
      <c r="A226" s="184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4"/>
    </row>
    <row r="227" spans="1:17">
      <c r="A227" s="184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4"/>
    </row>
    <row r="228" spans="1:17">
      <c r="A228" s="184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4"/>
    </row>
    <row r="229" spans="1:17">
      <c r="A229" s="184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4"/>
    </row>
    <row r="230" spans="1:17">
      <c r="A230" s="184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4"/>
    </row>
    <row r="231" spans="1:17">
      <c r="A231" s="184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4"/>
    </row>
    <row r="232" spans="1:17">
      <c r="A232" s="184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4"/>
    </row>
    <row r="233" spans="1:17">
      <c r="A233" s="184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4"/>
    </row>
    <row r="234" spans="1:17">
      <c r="A234" s="184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4"/>
    </row>
    <row r="235" spans="1:17">
      <c r="A235" s="184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4"/>
    </row>
    <row r="236" spans="1:17">
      <c r="A236" s="184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4"/>
    </row>
    <row r="237" spans="1:17" ht="15.75" thickBot="1">
      <c r="A237" s="184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4"/>
    </row>
    <row r="238" spans="1:17" ht="19.5" thickBot="1">
      <c r="A238" s="184"/>
      <c r="C238" s="185"/>
      <c r="D238" s="242" t="s">
        <v>32</v>
      </c>
      <c r="E238" s="261"/>
      <c r="F238" s="261"/>
      <c r="G238" s="244"/>
      <c r="H238" s="62"/>
      <c r="I238" s="185"/>
      <c r="J238" s="185"/>
      <c r="K238" s="185"/>
      <c r="L238" s="185"/>
      <c r="M238" s="185"/>
      <c r="N238" s="185"/>
      <c r="O238" s="185"/>
      <c r="P238" s="185"/>
      <c r="Q238" s="184"/>
    </row>
    <row r="239" spans="1:17" ht="27" customHeight="1" thickBot="1">
      <c r="A239" s="184"/>
      <c r="C239" s="185"/>
      <c r="D239" s="144">
        <v>1</v>
      </c>
      <c r="E239" s="257" t="s">
        <v>33</v>
      </c>
      <c r="F239" s="258"/>
      <c r="G239" s="287">
        <v>0</v>
      </c>
      <c r="H239" s="185"/>
      <c r="I239" s="185"/>
      <c r="J239" s="185"/>
      <c r="K239" s="185"/>
      <c r="L239" s="185"/>
      <c r="M239" s="185"/>
      <c r="N239" s="185"/>
      <c r="O239" s="185"/>
      <c r="P239" s="185"/>
      <c r="Q239" s="184"/>
    </row>
    <row r="240" spans="1:17" ht="19.5" customHeight="1" thickBot="1">
      <c r="A240" s="184"/>
      <c r="C240" s="45"/>
      <c r="D240" s="144">
        <v>2</v>
      </c>
      <c r="E240" s="257" t="s">
        <v>34</v>
      </c>
      <c r="F240" s="258"/>
      <c r="G240" s="285">
        <v>0</v>
      </c>
      <c r="H240" s="185"/>
      <c r="I240" s="185"/>
      <c r="J240" s="185"/>
      <c r="K240" s="185"/>
      <c r="L240" s="185"/>
      <c r="M240" s="185"/>
      <c r="N240" s="185"/>
      <c r="O240" s="185"/>
      <c r="P240" s="185"/>
      <c r="Q240" s="184"/>
    </row>
    <row r="241" spans="1:17" ht="24" customHeight="1" thickBot="1">
      <c r="A241" s="184"/>
      <c r="C241" s="145"/>
      <c r="D241" s="144">
        <v>3</v>
      </c>
      <c r="E241" s="257" t="s">
        <v>35</v>
      </c>
      <c r="F241" s="258"/>
      <c r="G241" s="285">
        <v>1</v>
      </c>
      <c r="H241" s="185"/>
      <c r="I241" s="185"/>
      <c r="J241" s="185"/>
      <c r="K241" s="185"/>
      <c r="L241" s="185"/>
      <c r="M241" s="185"/>
      <c r="N241" s="185"/>
      <c r="O241" s="185"/>
      <c r="P241" s="184"/>
      <c r="Q241" s="186"/>
    </row>
    <row r="242" spans="1:17" ht="15.75" customHeight="1" thickBot="1">
      <c r="A242" s="184"/>
      <c r="C242" s="145"/>
      <c r="D242" s="144">
        <v>4</v>
      </c>
      <c r="E242" s="257" t="s">
        <v>36</v>
      </c>
      <c r="F242" s="258"/>
      <c r="G242" s="285">
        <v>3</v>
      </c>
      <c r="H242" s="185"/>
      <c r="I242" s="185"/>
      <c r="J242" s="185"/>
      <c r="K242" s="185"/>
      <c r="L242" s="185"/>
      <c r="M242" s="185"/>
      <c r="N242" s="185"/>
      <c r="O242" s="185"/>
      <c r="P242" s="184"/>
      <c r="Q242" s="186"/>
    </row>
    <row r="243" spans="1:17" ht="15.75" customHeight="1" thickBot="1">
      <c r="A243" s="184"/>
      <c r="C243" s="145"/>
      <c r="D243" s="144">
        <v>4</v>
      </c>
      <c r="E243" s="257" t="s">
        <v>37</v>
      </c>
      <c r="F243" s="258"/>
      <c r="G243" s="285">
        <v>3</v>
      </c>
      <c r="H243" s="185"/>
      <c r="I243" s="185"/>
      <c r="J243" s="185"/>
      <c r="K243" s="185"/>
      <c r="L243" s="185"/>
      <c r="M243" s="185"/>
      <c r="N243" s="185"/>
      <c r="O243" s="185"/>
      <c r="P243" s="184"/>
      <c r="Q243" s="186"/>
    </row>
    <row r="244" spans="1:17" ht="15.75" customHeight="1" thickBot="1">
      <c r="A244" s="184"/>
      <c r="C244" s="145"/>
      <c r="D244" s="144">
        <v>5</v>
      </c>
      <c r="E244" s="257" t="s">
        <v>38</v>
      </c>
      <c r="F244" s="258"/>
      <c r="G244" s="285">
        <v>0</v>
      </c>
      <c r="H244" s="185"/>
      <c r="I244" s="185"/>
      <c r="J244" s="185"/>
      <c r="K244" s="185"/>
      <c r="L244" s="185"/>
      <c r="M244" s="185"/>
      <c r="N244" s="185"/>
      <c r="O244" s="185"/>
      <c r="P244" s="184"/>
      <c r="Q244" s="186"/>
    </row>
    <row r="245" spans="1:17" ht="15.75" customHeight="1" thickBot="1">
      <c r="A245" s="184"/>
      <c r="C245" s="145"/>
      <c r="D245" s="144">
        <v>6</v>
      </c>
      <c r="E245" s="257" t="s">
        <v>39</v>
      </c>
      <c r="F245" s="258"/>
      <c r="G245" s="285">
        <v>0</v>
      </c>
      <c r="H245" s="185"/>
      <c r="I245" s="185"/>
      <c r="J245" s="185"/>
      <c r="K245" s="185"/>
      <c r="L245" s="185"/>
      <c r="M245" s="185"/>
      <c r="N245" s="185"/>
      <c r="O245" s="185"/>
      <c r="P245" s="184"/>
      <c r="Q245" s="186"/>
    </row>
    <row r="246" spans="1:17" ht="15.75" customHeight="1" thickBot="1">
      <c r="A246" s="184"/>
      <c r="C246" s="145"/>
      <c r="D246" s="144">
        <v>7</v>
      </c>
      <c r="E246" s="257" t="s">
        <v>40</v>
      </c>
      <c r="F246" s="258"/>
      <c r="G246" s="285">
        <v>3</v>
      </c>
      <c r="H246" s="185"/>
      <c r="I246" s="256"/>
      <c r="J246" s="256"/>
      <c r="K246" s="193"/>
      <c r="L246" s="193"/>
      <c r="M246" s="185"/>
      <c r="N246" s="185"/>
      <c r="O246" s="185"/>
      <c r="P246" s="184"/>
      <c r="Q246" s="186"/>
    </row>
    <row r="247" spans="1:17" ht="15.75" customHeight="1" thickBot="1">
      <c r="A247" s="184"/>
      <c r="C247" s="145"/>
      <c r="D247" s="154">
        <v>8</v>
      </c>
      <c r="E247" s="258" t="s">
        <v>46</v>
      </c>
      <c r="F247" s="258"/>
      <c r="G247" s="286">
        <v>0</v>
      </c>
      <c r="H247" s="185"/>
      <c r="I247" s="193"/>
      <c r="J247" s="193"/>
      <c r="K247" s="193"/>
      <c r="L247" s="193"/>
      <c r="M247" s="185"/>
      <c r="N247" s="185"/>
      <c r="O247" s="185"/>
      <c r="P247" s="184"/>
      <c r="Q247" s="186"/>
    </row>
    <row r="248" spans="1:17" ht="15.75" customHeight="1" thickBot="1">
      <c r="A248" s="184"/>
      <c r="D248" s="154">
        <v>9</v>
      </c>
      <c r="E248" s="268" t="s">
        <v>41</v>
      </c>
      <c r="F248" s="268"/>
      <c r="G248" s="286">
        <v>0</v>
      </c>
      <c r="P248" s="184"/>
      <c r="Q248" s="186"/>
    </row>
    <row r="249" spans="1:17" ht="15.75" customHeight="1" thickBot="1">
      <c r="A249" s="184"/>
      <c r="D249" s="154">
        <v>10</v>
      </c>
      <c r="E249" s="268" t="s">
        <v>50</v>
      </c>
      <c r="F249" s="268"/>
      <c r="G249" s="286">
        <v>0</v>
      </c>
      <c r="P249" s="184"/>
      <c r="Q249" s="186"/>
    </row>
    <row r="250" spans="1:17" ht="15.75" customHeight="1" thickBot="1">
      <c r="A250" s="184"/>
      <c r="C250" s="145"/>
      <c r="D250" s="185"/>
      <c r="E250" s="266" t="s">
        <v>5</v>
      </c>
      <c r="F250" s="267"/>
      <c r="G250" s="190">
        <v>10</v>
      </c>
      <c r="H250" s="185"/>
      <c r="I250" s="185"/>
      <c r="J250" s="185"/>
      <c r="K250" s="185"/>
      <c r="L250" s="185"/>
      <c r="M250" s="185"/>
      <c r="N250" s="185"/>
      <c r="O250" s="185"/>
      <c r="P250" s="184"/>
      <c r="Q250" s="186"/>
    </row>
    <row r="251" spans="1:17" ht="15.75" customHeight="1" thickBot="1">
      <c r="A251" s="184"/>
      <c r="C251" s="14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4"/>
      <c r="Q251" s="186"/>
    </row>
    <row r="252" spans="1:17" ht="15.75" customHeight="1" thickBot="1">
      <c r="A252" s="184"/>
      <c r="B252" s="254" t="s">
        <v>23</v>
      </c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184"/>
      <c r="Q252" s="186"/>
    </row>
    <row r="253" spans="1:17" ht="15.75" customHeight="1">
      <c r="A253" s="184"/>
      <c r="C253" s="14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4"/>
      <c r="Q253" s="186"/>
    </row>
    <row r="254" spans="1:17" ht="15.75" customHeight="1">
      <c r="A254" s="184"/>
      <c r="C254" s="14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4"/>
      <c r="Q254" s="186"/>
    </row>
    <row r="255" spans="1:17" ht="15.75" customHeight="1">
      <c r="A255" s="184"/>
      <c r="C255" s="14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4"/>
      <c r="Q255" s="186"/>
    </row>
    <row r="256" spans="1:17" ht="15.75" customHeight="1">
      <c r="A256" s="184"/>
      <c r="C256" s="145"/>
      <c r="D256" s="185"/>
      <c r="E256" s="185"/>
      <c r="F256" s="185"/>
      <c r="G256" s="185"/>
      <c r="H256" s="16"/>
      <c r="I256" s="15"/>
      <c r="J256" s="15"/>
      <c r="K256" s="15"/>
      <c r="L256" s="15"/>
      <c r="M256" s="185"/>
      <c r="N256" s="185"/>
      <c r="O256" s="185"/>
      <c r="P256" s="184"/>
      <c r="Q256" s="186"/>
    </row>
    <row r="257" spans="1:17">
      <c r="A257" s="184"/>
      <c r="C257" s="4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4"/>
    </row>
    <row r="258" spans="1:17" s="16" customFormat="1" ht="15.75">
      <c r="A258" s="14"/>
      <c r="B258" s="15"/>
      <c r="C258" s="15"/>
      <c r="D258" s="185"/>
      <c r="E258" s="185"/>
      <c r="F258" s="185"/>
      <c r="G258" s="185"/>
      <c r="H258" s="185"/>
      <c r="I258" s="185"/>
      <c r="J258" s="185"/>
      <c r="K258" s="185"/>
      <c r="L258" s="185"/>
      <c r="M258" s="15"/>
      <c r="N258" s="15"/>
      <c r="O258" s="15"/>
      <c r="P258" s="15"/>
      <c r="Q258" s="14"/>
    </row>
    <row r="259" spans="1:17">
      <c r="A259" s="184"/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4"/>
    </row>
    <row r="260" spans="1:17" ht="15.75" thickBot="1">
      <c r="A260" s="184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4"/>
    </row>
    <row r="261" spans="1:17" ht="24" customHeight="1" thickBot="1">
      <c r="A261" s="184"/>
      <c r="P261" s="49"/>
      <c r="Q261" s="47"/>
    </row>
    <row r="262" spans="1:17">
      <c r="A262" s="184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4"/>
    </row>
    <row r="263" spans="1:17">
      <c r="A263" s="184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  <c r="P263" s="185"/>
      <c r="Q263" s="184"/>
    </row>
    <row r="264" spans="1:17">
      <c r="A264" s="184"/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4"/>
    </row>
    <row r="265" spans="1:17">
      <c r="A265" s="184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  <c r="P265" s="185"/>
      <c r="Q265" s="184"/>
    </row>
    <row r="266" spans="1:17">
      <c r="A266" s="184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4"/>
    </row>
    <row r="267" spans="1:17">
      <c r="A267" s="184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4"/>
    </row>
    <row r="268" spans="1:17">
      <c r="A268" s="184"/>
      <c r="C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4"/>
    </row>
    <row r="269" spans="1:17">
      <c r="A269" s="184"/>
      <c r="C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4"/>
    </row>
    <row r="270" spans="1:17">
      <c r="A270" s="184"/>
      <c r="C270" s="185"/>
      <c r="D270" s="184"/>
      <c r="E270" s="184"/>
      <c r="F270" s="184"/>
      <c r="G270" s="184"/>
      <c r="H270" s="185"/>
      <c r="I270" s="185"/>
      <c r="J270" s="185"/>
      <c r="K270" s="185"/>
      <c r="L270" s="185"/>
      <c r="M270" s="185"/>
      <c r="N270" s="185"/>
      <c r="O270" s="185"/>
      <c r="P270" s="185"/>
      <c r="Q270" s="184"/>
    </row>
    <row r="271" spans="1:17">
      <c r="A271" s="184"/>
      <c r="C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4"/>
    </row>
    <row r="272" spans="1:17">
      <c r="A272" s="184"/>
      <c r="C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4"/>
    </row>
    <row r="273" spans="1:17">
      <c r="A273" s="184"/>
      <c r="C273" s="185"/>
      <c r="H273" s="185"/>
      <c r="I273" s="185"/>
      <c r="J273" s="185"/>
      <c r="K273" s="185"/>
      <c r="L273" s="185"/>
      <c r="M273" s="185"/>
      <c r="N273" s="185"/>
      <c r="O273" s="185"/>
      <c r="P273" s="185"/>
      <c r="Q273" s="184"/>
    </row>
    <row r="274" spans="1:17">
      <c r="A274" s="184"/>
      <c r="C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4"/>
    </row>
    <row r="275" spans="1:17">
      <c r="A275" s="184"/>
      <c r="C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4"/>
    </row>
    <row r="276" spans="1:17">
      <c r="A276" s="184"/>
      <c r="C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4"/>
    </row>
    <row r="277" spans="1:17">
      <c r="A277" s="184"/>
      <c r="C277" s="185"/>
      <c r="H277" s="185"/>
      <c r="I277" s="185"/>
      <c r="J277" s="185"/>
      <c r="K277" s="185"/>
      <c r="L277" s="185"/>
      <c r="M277" s="185"/>
      <c r="N277" s="185"/>
      <c r="O277" s="185"/>
      <c r="P277" s="185"/>
      <c r="Q277" s="184"/>
    </row>
    <row r="278" spans="1:17">
      <c r="A278" s="184"/>
      <c r="C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4"/>
    </row>
    <row r="279" spans="1:17">
      <c r="A279" s="184"/>
      <c r="C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4"/>
    </row>
    <row r="280" spans="1:17">
      <c r="A280" s="184"/>
      <c r="C280" s="185"/>
      <c r="H280" s="185"/>
      <c r="I280" s="185"/>
      <c r="J280" s="185"/>
      <c r="K280" s="185"/>
      <c r="L280" s="185"/>
      <c r="M280" s="185"/>
      <c r="N280" s="185"/>
      <c r="O280" s="185"/>
      <c r="P280" s="185"/>
      <c r="Q280" s="184"/>
    </row>
    <row r="281" spans="1:17">
      <c r="A281" s="184"/>
      <c r="C281" s="185"/>
      <c r="H281" s="185"/>
      <c r="I281" s="185"/>
      <c r="J281" s="185"/>
      <c r="K281" s="185"/>
      <c r="L281" s="185"/>
      <c r="M281" s="185"/>
      <c r="N281" s="185"/>
      <c r="O281" s="185"/>
      <c r="P281" s="185"/>
      <c r="Q281" s="184"/>
    </row>
    <row r="282" spans="1:17">
      <c r="A282" s="184"/>
      <c r="C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4"/>
    </row>
    <row r="283" spans="1:17">
      <c r="A283" s="184"/>
      <c r="C283" s="185"/>
      <c r="H283" s="185"/>
      <c r="I283" s="185"/>
      <c r="J283" s="185"/>
      <c r="K283" s="185"/>
      <c r="L283" s="185"/>
      <c r="M283" s="185"/>
      <c r="N283" s="185"/>
      <c r="O283" s="185"/>
      <c r="P283" s="185"/>
      <c r="Q283" s="184"/>
    </row>
    <row r="284" spans="1:17">
      <c r="A284" s="184"/>
      <c r="C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4"/>
    </row>
    <row r="285" spans="1:17">
      <c r="A285" s="184"/>
      <c r="C285" s="185"/>
      <c r="M285" s="185"/>
      <c r="N285" s="185"/>
      <c r="O285" s="185"/>
      <c r="P285" s="185"/>
      <c r="Q285" s="184"/>
    </row>
    <row r="286" spans="1:17">
      <c r="A286" s="184"/>
      <c r="C286" s="185"/>
      <c r="M286" s="185"/>
      <c r="N286" s="185"/>
      <c r="O286" s="185"/>
      <c r="P286" s="185"/>
      <c r="Q286" s="184"/>
    </row>
    <row r="287" spans="1:17">
      <c r="A287" s="184"/>
      <c r="C287" s="185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4"/>
      <c r="Q287" s="184"/>
    </row>
    <row r="288" spans="1:17">
      <c r="A288" s="186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Q288" s="186"/>
    </row>
    <row r="289" spans="1:17">
      <c r="A289" s="186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Q289" s="186"/>
    </row>
    <row r="290" spans="1:17">
      <c r="A290" s="186"/>
      <c r="C290" s="185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Q290" s="186"/>
    </row>
    <row r="291" spans="1:17">
      <c r="A291" s="186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Q291" s="186"/>
    </row>
    <row r="292" spans="1:17">
      <c r="A292" s="186"/>
      <c r="C292" s="185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Q292" s="186"/>
    </row>
    <row r="293" spans="1:17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</row>
    <row r="294" spans="1:17">
      <c r="A294" s="67"/>
      <c r="B294" s="67"/>
      <c r="C294" s="67"/>
    </row>
    <row r="295" spans="1:17">
      <c r="A295" s="67"/>
      <c r="B295" s="67"/>
      <c r="C295" s="67"/>
    </row>
    <row r="296" spans="1:17">
      <c r="A296" s="67"/>
      <c r="B296" s="67"/>
      <c r="C296" s="67"/>
    </row>
    <row r="297" spans="1:17">
      <c r="A297" s="67"/>
      <c r="B297" s="67"/>
      <c r="C297" s="67"/>
    </row>
    <row r="298" spans="1:17">
      <c r="A298" s="67"/>
      <c r="B298" s="67"/>
      <c r="C298" s="67"/>
    </row>
    <row r="299" spans="1:17">
      <c r="A299" s="67"/>
      <c r="B299" s="67"/>
      <c r="C299" s="67"/>
    </row>
    <row r="300" spans="1:17">
      <c r="A300" s="67"/>
      <c r="B300" s="67"/>
      <c r="C300" s="67"/>
    </row>
  </sheetData>
  <mergeCells count="60">
    <mergeCell ref="I246:J246"/>
    <mergeCell ref="E247:F247"/>
    <mergeCell ref="E248:F248"/>
    <mergeCell ref="E249:F249"/>
    <mergeCell ref="E250:F250"/>
    <mergeCell ref="B252:O252"/>
    <mergeCell ref="E241:F241"/>
    <mergeCell ref="E242:F242"/>
    <mergeCell ref="E243:F243"/>
    <mergeCell ref="E244:F244"/>
    <mergeCell ref="E245:F245"/>
    <mergeCell ref="E246:F246"/>
    <mergeCell ref="E187:H187"/>
    <mergeCell ref="E188:H188"/>
    <mergeCell ref="D211:J211"/>
    <mergeCell ref="D238:G238"/>
    <mergeCell ref="E239:F239"/>
    <mergeCell ref="E240:F240"/>
    <mergeCell ref="E157:H157"/>
    <mergeCell ref="E158:H158"/>
    <mergeCell ref="E159:H159"/>
    <mergeCell ref="D184:J184"/>
    <mergeCell ref="E185:H185"/>
    <mergeCell ref="E186:H186"/>
    <mergeCell ref="E143:I143"/>
    <mergeCell ref="E147:J147"/>
    <mergeCell ref="E148:I148"/>
    <mergeCell ref="E149:I149"/>
    <mergeCell ref="D155:J155"/>
    <mergeCell ref="E156:H156"/>
    <mergeCell ref="D105:J105"/>
    <mergeCell ref="E132:J132"/>
    <mergeCell ref="E133:I133"/>
    <mergeCell ref="E137:J137"/>
    <mergeCell ref="E138:I138"/>
    <mergeCell ref="E142:J142"/>
    <mergeCell ref="J61:L61"/>
    <mergeCell ref="D95:J95"/>
    <mergeCell ref="E98:H98"/>
    <mergeCell ref="J57:L57"/>
    <mergeCell ref="J58:L58"/>
    <mergeCell ref="J59:L59"/>
    <mergeCell ref="J53:L53"/>
    <mergeCell ref="J54:L54"/>
    <mergeCell ref="J55:L55"/>
    <mergeCell ref="J56:L56"/>
    <mergeCell ref="J51:L51"/>
    <mergeCell ref="J52:L52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Estadísticas a Junio 2017</vt:lpstr>
      <vt:lpstr>Estadísticas a Julio 2017 </vt:lpstr>
      <vt:lpstr>Estadísticas Agosto 2017 </vt:lpstr>
      <vt:lpstr>Estadísticas Septiembre 2017 </vt:lpstr>
      <vt:lpstr>Estadísticas Octubre 2017</vt:lpstr>
      <vt:lpstr>Estadísticas Noviembre 2017</vt:lpstr>
      <vt:lpstr>Estadísticas Diciembre 2017 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2018-01-16T18:51:22Z</dcterms:modified>
</cp:coreProperties>
</file>