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Recuperación de Espacios Pub." sheetId="1" r:id="rId1"/>
  </sheets>
  <calcPr calcId="125725"/>
</workbook>
</file>

<file path=xl/calcChain.xml><?xml version="1.0" encoding="utf-8"?>
<calcChain xmlns="http://schemas.openxmlformats.org/spreadsheetml/2006/main">
  <c r="W14" i="1"/>
  <c r="X13"/>
  <c r="X12"/>
  <c r="X8"/>
  <c r="X7"/>
  <c r="X10"/>
  <c r="X9"/>
  <c r="V14"/>
  <c r="U14" l="1"/>
  <c r="X11" l="1"/>
  <c r="Y11" s="1"/>
  <c r="Q14"/>
  <c r="R14"/>
  <c r="S14"/>
  <c r="T14"/>
  <c r="L14" l="1"/>
  <c r="M14"/>
  <c r="N14"/>
  <c r="O14"/>
  <c r="P14"/>
  <c r="K14"/>
  <c r="E14"/>
  <c r="F14"/>
  <c r="G14"/>
  <c r="H14"/>
  <c r="I14"/>
  <c r="J14"/>
  <c r="D14" l="1"/>
  <c r="Y8" l="1"/>
  <c r="Y13"/>
  <c r="Y10"/>
  <c r="Y9"/>
  <c r="Y7"/>
  <c r="Y12"/>
</calcChain>
</file>

<file path=xl/comments1.xml><?xml version="1.0" encoding="utf-8"?>
<comments xmlns="http://schemas.openxmlformats.org/spreadsheetml/2006/main">
  <authors>
    <author>Velia Villegas Valerio</author>
    <author>smarquez</author>
    <author>Rocio Selene Aceves Ramirez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O8" authorId="1">
      <text>
        <r>
          <rPr>
            <sz val="9"/>
            <color indexed="81"/>
            <rFont val="Tahoma"/>
            <family val="2"/>
          </rPr>
          <t>Ausencia justificada</t>
        </r>
      </text>
    </comment>
    <comment ref="O9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Velia Villegas Valerio:</t>
        </r>
        <r>
          <rPr>
            <sz val="9"/>
            <color indexed="81"/>
            <rFont val="Tahoma"/>
            <family val="2"/>
          </rPr>
          <t xml:space="preserve">
falta justificada</t>
        </r>
      </text>
    </comment>
    <comment ref="T9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W10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O11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Q11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U11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Q12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S12" authorId="2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U12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<sst xmlns="http://schemas.openxmlformats.org/spreadsheetml/2006/main" count="35" uniqueCount="26">
  <si>
    <t>AYUNTAMIENTO DE ZAPOPAN, JALISCO</t>
  </si>
  <si>
    <t>DIRECCIÓN DE TRANSPARENCIA Y BUENAS PRÁCTICAS</t>
  </si>
  <si>
    <t>COMISIÓN EDILICIA DE RECUPERACIÓN DE ESPACIOS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</si>
  <si>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</si>
  <si>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</si>
  <si>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</si>
  <si>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</si>
  <si>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</si>
  <si>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</si>
  <si>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OSCAR JAVIER RAMÍREZ CASTELLANOS</t>
  </si>
  <si>
    <t>Presidente</t>
  </si>
  <si>
    <t>ALEJANDRO PINEDA VALENZUELA</t>
  </si>
  <si>
    <t>Integrante</t>
  </si>
  <si>
    <t>PAN</t>
  </si>
  <si>
    <t>XAVIER MARCONI MONTERO VILLANUEVA</t>
  </si>
  <si>
    <t>PRI</t>
  </si>
  <si>
    <t>TZITZI SANTILLÁN HERNÁNDEZ</t>
  </si>
  <si>
    <t>ESTEBAN ESTRADA RAMÍREZ</t>
  </si>
  <si>
    <t>ANA LIDIA SANDOVAL GARCÍA</t>
  </si>
  <si>
    <t>% TOTAL DE ASISTENCIA POR SESIÓN</t>
  </si>
  <si>
    <t>PMC</t>
  </si>
  <si>
    <t>ESTADÍSTICA DE ASISTENCIA COMISIONES EDILICIAS 2017</t>
  </si>
  <si>
    <t>Se integro a partir del 31 de mayo de 2017</t>
  </si>
  <si>
    <t>04/07/2017 Entro en receso</t>
  </si>
  <si>
    <t>07/07/2017 Reanuación</t>
  </si>
  <si>
    <t>MYRIAM PAOLA ABUNDIS VAZQUEZ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</si>
</sst>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  <font>
      <u/>
      <sz val="9.9"/>
      <color theme="10"/>
      <name val="Calibri"/>
      <family val="2"/>
    </font>
    <font>
      <sz val="9"/>
      <color indexed="81"/>
      <name val="Tahoma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0" fillId="2" borderId="0" xfId="0" applyFill="1"/>
    <xf numFmtId="0" fontId="1" fillId="3" borderId="9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horizontal="center" vertical="center"/>
    </xf>
    <xf numFmtId="0" fontId="10" fillId="0" borderId="14" xfId="2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RECUPERACIÓN DE ESPACIOS PÚBLICOS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7055893164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24156377928421469"/>
          <c:y val="0.16797846841406874"/>
          <c:w val="0.73462342681158765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'Recuperación de Espacios Pub.'!$A$7:$A$13</c:f>
              <c:strCache>
                <c:ptCount val="7"/>
                <c:pt idx="0">
                  <c:v>OSCAR JAVIER RAMÍREZ CASTELLANOS</c:v>
                </c:pt>
                <c:pt idx="1">
                  <c:v>ALEJANDRO PINEDA VALENZUELA</c:v>
                </c:pt>
                <c:pt idx="2">
                  <c:v>XAVIER MARCONI MONTERO VILLANUEVA</c:v>
                </c:pt>
                <c:pt idx="3">
                  <c:v>TZITZI SANTILLÁN HERNÁNDEZ</c:v>
                </c:pt>
                <c:pt idx="4">
                  <c:v>MYRIAM PAOLA ABUNDIS VAZQUEZ</c:v>
                </c:pt>
                <c:pt idx="5">
                  <c:v>ESTEBAN ESTRADA RAMÍREZ</c:v>
                </c:pt>
                <c:pt idx="6">
                  <c:v>ANA LIDIA SANDOVAL GARCÍA</c:v>
                </c:pt>
              </c:strCache>
            </c:strRef>
          </c:cat>
          <c:val>
            <c:numRef>
              <c:f>'Recuperación de Espacios Pub.'!$X$7:$X$13</c:f>
              <c:numCache>
                <c:formatCode>General</c:formatCode>
                <c:ptCount val="7"/>
                <c:pt idx="0">
                  <c:v>20</c:v>
                </c:pt>
                <c:pt idx="1">
                  <c:v>18</c:v>
                </c:pt>
                <c:pt idx="2">
                  <c:v>14</c:v>
                </c:pt>
                <c:pt idx="3">
                  <c:v>19</c:v>
                </c:pt>
                <c:pt idx="4">
                  <c:v>7</c:v>
                </c:pt>
                <c:pt idx="5">
                  <c:v>15</c:v>
                </c:pt>
                <c:pt idx="6">
                  <c:v>16</c:v>
                </c:pt>
              </c:numCache>
            </c:numRef>
          </c:val>
        </c:ser>
        <c:axId val="85427712"/>
        <c:axId val="85429248"/>
      </c:barChart>
      <c:catAx>
        <c:axId val="8542771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85429248"/>
        <c:crosses val="autoZero"/>
        <c:auto val="1"/>
        <c:lblAlgn val="ctr"/>
        <c:lblOffset val="100"/>
        <c:tickLblSkip val="1"/>
      </c:catAx>
      <c:valAx>
        <c:axId val="85429248"/>
        <c:scaling>
          <c:orientation val="minMax"/>
          <c:max val="15"/>
          <c:min val="0"/>
        </c:scaling>
        <c:axPos val="b"/>
        <c:majorGridlines/>
        <c:numFmt formatCode="General" sourceLinked="1"/>
        <c:tickLblPos val="nextTo"/>
        <c:crossAx val="8542771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RECUPERACIÓN DE ESPACIOS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'Recuperación de Espacios Pub.'!$A$7:$A$13</c:f>
              <c:strCache>
                <c:ptCount val="7"/>
                <c:pt idx="0">
                  <c:v>OSCAR JAVIER RAMÍREZ CASTELLANOS</c:v>
                </c:pt>
                <c:pt idx="1">
                  <c:v>ALEJANDRO PINEDA VALENZUELA</c:v>
                </c:pt>
                <c:pt idx="2">
                  <c:v>XAVIER MARCONI MONTERO VILLANUEVA</c:v>
                </c:pt>
                <c:pt idx="3">
                  <c:v>TZITZI SANTILLÁN HERNÁNDEZ</c:v>
                </c:pt>
                <c:pt idx="4">
                  <c:v>MYRIAM PAOLA ABUNDIS VAZQUEZ</c:v>
                </c:pt>
                <c:pt idx="5">
                  <c:v>ESTEBAN ESTRADA RAMÍREZ</c:v>
                </c:pt>
                <c:pt idx="6">
                  <c:v>ANA LIDIA SANDOVAL GARCÍA</c:v>
                </c:pt>
              </c:strCache>
            </c:strRef>
          </c:cat>
          <c:val>
            <c:numRef>
              <c:f>'Recuperación de Espacios Pub.'!$Y$7:$Y$13</c:f>
              <c:numCache>
                <c:formatCode>0</c:formatCode>
                <c:ptCount val="7"/>
                <c:pt idx="0">
                  <c:v>100</c:v>
                </c:pt>
                <c:pt idx="1">
                  <c:v>90</c:v>
                </c:pt>
                <c:pt idx="2">
                  <c:v>70</c:v>
                </c:pt>
                <c:pt idx="3">
                  <c:v>95</c:v>
                </c:pt>
                <c:pt idx="4">
                  <c:v>77.777777777777771</c:v>
                </c:pt>
                <c:pt idx="5">
                  <c:v>75</c:v>
                </c:pt>
                <c:pt idx="6">
                  <c:v>80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59"/>
          <c:w val="0.43888886357207768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RECUPERACIÓN DE ESPACIOS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429559538619763"/>
          <c:y val="3.2407445437436642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581352644162083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de Espacios Pub.'!$D$6:$W$6</c:f>
              <c:strCache>
                <c:ptCount val="20"/>
                <c:pt idx="0">
                  <c:v>16/01/2017</c:v>
                </c:pt>
                <c:pt idx="1">
                  <c:v>01/03/2017</c:v>
                </c:pt>
                <c:pt idx="2">
                  <c:v>13/03/2017</c:v>
                </c:pt>
                <c:pt idx="3">
                  <c:v>28/03/2017</c:v>
                </c:pt>
                <c:pt idx="4">
                  <c:v>27/04/2017</c:v>
                </c:pt>
                <c:pt idx="5">
                  <c:v>16/05/2017</c:v>
                </c:pt>
                <c:pt idx="6">
                  <c:v>01/06/2017</c:v>
                </c:pt>
                <c:pt idx="7">
                  <c:v>15/06/2017</c:v>
                </c:pt>
                <c:pt idx="8">
                  <c:v>04/07/2017 Entro en receso</c:v>
                </c:pt>
                <c:pt idx="9">
                  <c:v>07/07/2017 Reanuación</c:v>
                </c:pt>
                <c:pt idx="10">
                  <c:v>19/07/2017</c:v>
                </c:pt>
                <c:pt idx="11">
                  <c:v>15/08/2017</c:v>
                </c:pt>
                <c:pt idx="12">
                  <c:v>31/08/2017</c:v>
                </c:pt>
                <c:pt idx="13">
                  <c:v>12/09/2017</c:v>
                </c:pt>
                <c:pt idx="14">
                  <c:v>26/09/2017</c:v>
                </c:pt>
                <c:pt idx="15">
                  <c:v>17/10/2017</c:v>
                </c:pt>
                <c:pt idx="16">
                  <c:v>31/10/2017</c:v>
                </c:pt>
                <c:pt idx="17">
                  <c:v>24/11/2017</c:v>
                </c:pt>
                <c:pt idx="18">
                  <c:v>06/12/2017</c:v>
                </c:pt>
                <c:pt idx="19">
                  <c:v>19/12/2017</c:v>
                </c:pt>
              </c:strCache>
            </c:strRef>
          </c:cat>
          <c:val>
            <c:numRef>
              <c:f>'Recuperación de Espacios Pub.'!$D$14:$W$14</c:f>
              <c:numCache>
                <c:formatCode>0</c:formatCode>
                <c:ptCount val="20"/>
                <c:pt idx="0">
                  <c:v>66.666666666666657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83.333333333333343</c:v>
                </c:pt>
                <c:pt idx="7">
                  <c:v>85.714285714285708</c:v>
                </c:pt>
                <c:pt idx="8">
                  <c:v>100</c:v>
                </c:pt>
                <c:pt idx="9">
                  <c:v>71.428571428571431</c:v>
                </c:pt>
                <c:pt idx="10">
                  <c:v>85.714285714285708</c:v>
                </c:pt>
                <c:pt idx="11">
                  <c:v>57.142857142857139</c:v>
                </c:pt>
                <c:pt idx="12">
                  <c:v>85.714285714285708</c:v>
                </c:pt>
                <c:pt idx="13">
                  <c:v>57.142857142857139</c:v>
                </c:pt>
                <c:pt idx="14">
                  <c:v>100</c:v>
                </c:pt>
                <c:pt idx="15">
                  <c:v>85.714285714285708</c:v>
                </c:pt>
                <c:pt idx="16">
                  <c:v>85.714285714285708</c:v>
                </c:pt>
                <c:pt idx="17">
                  <c:v>71.428571428571431</c:v>
                </c:pt>
                <c:pt idx="18">
                  <c:v>100</c:v>
                </c:pt>
                <c:pt idx="19">
                  <c:v>71.428571428571431</c:v>
                </c:pt>
              </c:numCache>
            </c:numRef>
          </c:val>
        </c:ser>
        <c:shape val="cylinder"/>
        <c:axId val="82128896"/>
        <c:axId val="82130432"/>
        <c:axId val="0"/>
      </c:bar3DChart>
      <c:catAx>
        <c:axId val="8212889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2130432"/>
        <c:crosses val="autoZero"/>
        <c:lblAlgn val="ctr"/>
        <c:lblOffset val="100"/>
      </c:catAx>
      <c:valAx>
        <c:axId val="82130432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212889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677330</xdr:colOff>
      <xdr:row>15</xdr:row>
      <xdr:rowOff>28310</xdr:rowOff>
    </xdr:from>
    <xdr:to>
      <xdr:col>24</xdr:col>
      <xdr:colOff>232832</xdr:colOff>
      <xdr:row>32</xdr:row>
      <xdr:rowOff>42334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916515</xdr:colOff>
      <xdr:row>0</xdr:row>
      <xdr:rowOff>264584</xdr:rowOff>
    </xdr:from>
    <xdr:to>
      <xdr:col>3</xdr:col>
      <xdr:colOff>63500</xdr:colOff>
      <xdr:row>3</xdr:row>
      <xdr:rowOff>179917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604682" y="264584"/>
          <a:ext cx="1104901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65882</xdr:rowOff>
    </xdr:from>
    <xdr:to>
      <xdr:col>4</xdr:col>
      <xdr:colOff>201082</xdr:colOff>
      <xdr:row>31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391583</xdr:colOff>
      <xdr:row>34</xdr:row>
      <xdr:rowOff>51859</xdr:rowOff>
    </xdr:from>
    <xdr:to>
      <xdr:col>14</xdr:col>
      <xdr:colOff>0</xdr:colOff>
      <xdr:row>58</xdr:row>
      <xdr:rowOff>105833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23</xdr:col>
      <xdr:colOff>0</xdr:colOff>
      <xdr:row>0</xdr:row>
      <xdr:rowOff>285750</xdr:rowOff>
    </xdr:from>
    <xdr:to>
      <xdr:col>24</xdr:col>
      <xdr:colOff>110068</xdr:colOff>
      <xdr:row>3</xdr:row>
      <xdr:rowOff>201083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419917" y="285750"/>
          <a:ext cx="1104901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7/06/COMISIONES-EDILICIAS-2015-2018-30-31-MAYO-2017.doc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90" zoomScaleNormal="90" zoomScaleSheetLayoutView="75" workbookViewId="0">
      <selection activeCell="Z11" sqref="Z11"/>
    </sheetView>
  </sheetViews>
  <sheetFormatPr baseColWidth="10" defaultRowHeight="15"/>
  <cols>
    <col min="1" max="1" width="40.28515625" customWidth="1"/>
    <col min="2" max="2" width="15.7109375" customWidth="1"/>
    <col min="3" max="3" width="13.5703125" customWidth="1"/>
    <col min="4" max="4" width="13.7109375" customWidth="1"/>
    <col min="5" max="5" width="13.7109375" style="9" customWidth="1"/>
    <col min="6" max="23" width="13.7109375" customWidth="1"/>
    <col min="24" max="24" width="14.85546875" customWidth="1"/>
    <col min="25" max="25" width="20.85546875" customWidth="1"/>
  </cols>
  <sheetData>
    <row r="1" spans="1:25" ht="3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</row>
    <row r="2" spans="1:25" ht="30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</row>
    <row r="3" spans="1:25" ht="30" customHeight="1">
      <c r="A3" s="18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</row>
    <row r="4" spans="1:25" ht="30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</row>
    <row r="5" spans="1:25" ht="21.75" customHeight="1">
      <c r="A5" s="24" t="s">
        <v>3</v>
      </c>
      <c r="B5" s="24" t="s">
        <v>4</v>
      </c>
      <c r="C5" s="24" t="s">
        <v>5</v>
      </c>
      <c r="D5" s="26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74.25" customHeight="1">
      <c r="A6" s="25"/>
      <c r="B6" s="25"/>
      <c r="C6" s="25"/>
      <c r="D6" s="11">
        <v>42751</v>
      </c>
      <c r="E6" s="11">
        <v>42795</v>
      </c>
      <c r="F6" s="11">
        <v>42807</v>
      </c>
      <c r="G6" s="11">
        <v>42822</v>
      </c>
      <c r="H6" s="11">
        <v>42852</v>
      </c>
      <c r="I6" s="11">
        <v>42871</v>
      </c>
      <c r="J6" s="11">
        <v>42887</v>
      </c>
      <c r="K6" s="11">
        <v>42901</v>
      </c>
      <c r="L6" s="11" t="s">
        <v>23</v>
      </c>
      <c r="M6" s="11" t="s">
        <v>24</v>
      </c>
      <c r="N6" s="11">
        <v>42935</v>
      </c>
      <c r="O6" s="11">
        <v>42962</v>
      </c>
      <c r="P6" s="11">
        <v>42978</v>
      </c>
      <c r="Q6" s="11">
        <v>42990</v>
      </c>
      <c r="R6" s="11">
        <v>43004</v>
      </c>
      <c r="S6" s="11">
        <v>43025</v>
      </c>
      <c r="T6" s="11">
        <v>43039</v>
      </c>
      <c r="U6" s="11">
        <v>43063</v>
      </c>
      <c r="V6" s="11">
        <v>43075</v>
      </c>
      <c r="W6" s="11">
        <v>43088</v>
      </c>
      <c r="X6" s="10" t="s">
        <v>7</v>
      </c>
      <c r="Y6" s="10" t="s">
        <v>8</v>
      </c>
    </row>
    <row r="7" spans="1:25" ht="30" customHeight="1">
      <c r="A7" s="1" t="s">
        <v>9</v>
      </c>
      <c r="B7" s="2" t="s">
        <v>10</v>
      </c>
      <c r="C7" s="2" t="s">
        <v>20</v>
      </c>
      <c r="D7" s="2">
        <v>1</v>
      </c>
      <c r="E7" s="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4">
        <f>SUM(D7:W7)</f>
        <v>20</v>
      </c>
      <c r="Y7" s="5">
        <f>(X7*100)/$X$7</f>
        <v>100</v>
      </c>
    </row>
    <row r="8" spans="1:25" ht="30" customHeight="1">
      <c r="A8" s="1" t="s">
        <v>11</v>
      </c>
      <c r="B8" s="2" t="s">
        <v>12</v>
      </c>
      <c r="C8" s="2" t="s">
        <v>13</v>
      </c>
      <c r="D8" s="2">
        <v>0</v>
      </c>
      <c r="E8" s="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4">
        <f>SUM(D8:W8)</f>
        <v>18</v>
      </c>
      <c r="Y8" s="5">
        <f>(X8*100)/$X$7</f>
        <v>90</v>
      </c>
    </row>
    <row r="9" spans="1:25" ht="30" customHeight="1">
      <c r="A9" s="1" t="s">
        <v>14</v>
      </c>
      <c r="B9" s="2" t="s">
        <v>12</v>
      </c>
      <c r="C9" s="2" t="s">
        <v>15</v>
      </c>
      <c r="D9" s="2">
        <v>1</v>
      </c>
      <c r="E9" s="3">
        <v>0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0</v>
      </c>
      <c r="O9" s="2">
        <v>0</v>
      </c>
      <c r="P9" s="2">
        <v>0</v>
      </c>
      <c r="Q9" s="2">
        <v>1</v>
      </c>
      <c r="R9" s="2">
        <v>1</v>
      </c>
      <c r="S9" s="2">
        <v>1</v>
      </c>
      <c r="T9" s="2">
        <v>0</v>
      </c>
      <c r="U9" s="2">
        <v>1</v>
      </c>
      <c r="V9" s="2">
        <v>1</v>
      </c>
      <c r="W9" s="2">
        <v>0</v>
      </c>
      <c r="X9" s="4">
        <f>SUM(D9:W9)</f>
        <v>14</v>
      </c>
      <c r="Y9" s="5">
        <f t="shared" ref="Y9:Y13" si="0">(X9*100)/$X$7</f>
        <v>70</v>
      </c>
    </row>
    <row r="10" spans="1:25" ht="30" customHeight="1">
      <c r="A10" s="1" t="s">
        <v>16</v>
      </c>
      <c r="B10" s="2" t="s">
        <v>12</v>
      </c>
      <c r="C10" s="2" t="s">
        <v>20</v>
      </c>
      <c r="D10" s="2">
        <v>1</v>
      </c>
      <c r="E10" s="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0</v>
      </c>
      <c r="X10" s="4">
        <f>SUM(D10:W10)</f>
        <v>19</v>
      </c>
      <c r="Y10" s="5">
        <f t="shared" si="0"/>
        <v>95</v>
      </c>
    </row>
    <row r="11" spans="1:25" ht="30" customHeight="1">
      <c r="A11" s="1" t="s">
        <v>25</v>
      </c>
      <c r="B11" s="2" t="s">
        <v>12</v>
      </c>
      <c r="C11" s="2" t="s">
        <v>20</v>
      </c>
      <c r="D11" s="27" t="s">
        <v>22</v>
      </c>
      <c r="E11" s="28"/>
      <c r="F11" s="28"/>
      <c r="G11" s="28"/>
      <c r="H11" s="28"/>
      <c r="I11" s="28"/>
      <c r="J11" s="29"/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1</v>
      </c>
      <c r="Q11" s="2">
        <v>0</v>
      </c>
      <c r="R11" s="2">
        <v>1</v>
      </c>
      <c r="S11" s="2">
        <v>1</v>
      </c>
      <c r="T11" s="2">
        <v>1</v>
      </c>
      <c r="U11" s="2">
        <v>0</v>
      </c>
      <c r="V11" s="2">
        <v>1</v>
      </c>
      <c r="W11" s="2">
        <v>1</v>
      </c>
      <c r="X11" s="4">
        <f t="shared" ref="X11" si="1">SUM(D11:T11)</f>
        <v>7</v>
      </c>
      <c r="Y11" s="5">
        <f>(X11*100)/9</f>
        <v>77.777777777777771</v>
      </c>
    </row>
    <row r="12" spans="1:25" ht="30" customHeight="1">
      <c r="A12" s="1" t="s">
        <v>17</v>
      </c>
      <c r="B12" s="2" t="s">
        <v>12</v>
      </c>
      <c r="C12" s="2" t="s">
        <v>20</v>
      </c>
      <c r="D12" s="2">
        <v>0</v>
      </c>
      <c r="E12" s="3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0</v>
      </c>
      <c r="N12" s="2">
        <v>1</v>
      </c>
      <c r="O12" s="2">
        <v>1</v>
      </c>
      <c r="P12" s="2">
        <v>1</v>
      </c>
      <c r="Q12" s="2">
        <v>0</v>
      </c>
      <c r="R12" s="2">
        <v>1</v>
      </c>
      <c r="S12" s="2">
        <v>0</v>
      </c>
      <c r="T12" s="2">
        <v>1</v>
      </c>
      <c r="U12" s="2">
        <v>0</v>
      </c>
      <c r="V12" s="2">
        <v>1</v>
      </c>
      <c r="W12" s="2">
        <v>1</v>
      </c>
      <c r="X12" s="4">
        <f>SUM(D12:W12)</f>
        <v>15</v>
      </c>
      <c r="Y12" s="5">
        <f t="shared" si="0"/>
        <v>75</v>
      </c>
    </row>
    <row r="13" spans="1:25" ht="30" customHeight="1">
      <c r="A13" s="1" t="s">
        <v>18</v>
      </c>
      <c r="B13" s="2" t="s">
        <v>12</v>
      </c>
      <c r="C13" s="2" t="s">
        <v>20</v>
      </c>
      <c r="D13" s="2">
        <v>1</v>
      </c>
      <c r="E13" s="3">
        <v>1</v>
      </c>
      <c r="F13" s="2">
        <v>0</v>
      </c>
      <c r="G13" s="2">
        <v>1</v>
      </c>
      <c r="H13" s="2">
        <v>1</v>
      </c>
      <c r="I13" s="2">
        <v>1</v>
      </c>
      <c r="J13" s="2">
        <v>0</v>
      </c>
      <c r="K13" s="2">
        <v>0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0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4">
        <f>SUM(D13:W13)</f>
        <v>16</v>
      </c>
      <c r="Y13" s="5">
        <f t="shared" si="0"/>
        <v>80</v>
      </c>
    </row>
    <row r="14" spans="1:25" ht="29.25" customHeight="1">
      <c r="A14" s="12" t="s">
        <v>19</v>
      </c>
      <c r="B14" s="13"/>
      <c r="C14" s="14"/>
      <c r="D14" s="6">
        <f>SUM(D7:D13)/6*100</f>
        <v>66.666666666666657</v>
      </c>
      <c r="E14" s="6">
        <f t="shared" ref="E14:J14" si="2">SUM(E7:E13)/6*100</f>
        <v>83.333333333333343</v>
      </c>
      <c r="F14" s="6">
        <f t="shared" si="2"/>
        <v>83.333333333333343</v>
      </c>
      <c r="G14" s="6">
        <f t="shared" si="2"/>
        <v>100</v>
      </c>
      <c r="H14" s="6">
        <f t="shared" si="2"/>
        <v>100</v>
      </c>
      <c r="I14" s="6">
        <f t="shared" si="2"/>
        <v>100</v>
      </c>
      <c r="J14" s="6">
        <f t="shared" si="2"/>
        <v>83.333333333333343</v>
      </c>
      <c r="K14" s="6">
        <f>SUM(K7:K13)/7*100</f>
        <v>85.714285714285708</v>
      </c>
      <c r="L14" s="6">
        <f>SUM(L7:L13)/7*100</f>
        <v>100</v>
      </c>
      <c r="M14" s="6">
        <f t="shared" ref="M14" si="3">SUM(M7:M13)/7*100</f>
        <v>71.428571428571431</v>
      </c>
      <c r="N14" s="6">
        <f t="shared" ref="N14" si="4">SUM(N7:N13)/7*100</f>
        <v>85.714285714285708</v>
      </c>
      <c r="O14" s="6">
        <f t="shared" ref="O14" si="5">SUM(O7:O13)/7*100</f>
        <v>57.142857142857139</v>
      </c>
      <c r="P14" s="6">
        <f t="shared" ref="P14:W14" si="6">SUM(P7:P13)/7*100</f>
        <v>85.714285714285708</v>
      </c>
      <c r="Q14" s="6">
        <f t="shared" si="6"/>
        <v>57.142857142857139</v>
      </c>
      <c r="R14" s="6">
        <f t="shared" si="6"/>
        <v>100</v>
      </c>
      <c r="S14" s="6">
        <f t="shared" si="6"/>
        <v>85.714285714285708</v>
      </c>
      <c r="T14" s="6">
        <f t="shared" si="6"/>
        <v>85.714285714285708</v>
      </c>
      <c r="U14" s="6">
        <f t="shared" si="6"/>
        <v>71.428571428571431</v>
      </c>
      <c r="V14" s="6">
        <f t="shared" si="6"/>
        <v>100</v>
      </c>
      <c r="W14" s="6">
        <f t="shared" si="6"/>
        <v>71.428571428571431</v>
      </c>
      <c r="X14" s="7"/>
      <c r="Y14" s="8"/>
    </row>
  </sheetData>
  <mergeCells count="10">
    <mergeCell ref="A14:C14"/>
    <mergeCell ref="A1:Y1"/>
    <mergeCell ref="A2:Y2"/>
    <mergeCell ref="A3:Y3"/>
    <mergeCell ref="A4:Y4"/>
    <mergeCell ref="A5:A6"/>
    <mergeCell ref="B5:B6"/>
    <mergeCell ref="C5:C6"/>
    <mergeCell ref="D5:Y5"/>
    <mergeCell ref="D11:J11"/>
  </mergeCells>
  <hyperlinks>
    <hyperlink ref="D11:J11" r:id="rId1" display="Se integro a partir del 31 de mayo de 2017"/>
  </hyperlinks>
  <pageMargins left="0.7" right="0.7" top="0.75" bottom="0.75" header="0.3" footer="0.3"/>
  <pageSetup paperSize="5" scale="47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Recuperación de Espacios Pub.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2016-03-10T19:52:09Z</dcterms:created>
  <dcterms:modified xsi:type="dcterms:W3CDTF">2018-01-29T18:05:29Z</dcterms:modified>
</cp:coreProperties>
</file>