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085"/>
  </bookViews>
  <sheets>
    <sheet name="Transparencia y Acceso" sheetId="1" r:id="rId1"/>
  </sheets>
  <definedNames>
    <definedName name="_xlnm.Print_Area" localSheetId="0">'Transparencia y Acceso'!$A$1:$R$55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/>
  <c r="R13"/>
  <c r="R12"/>
  <c r="Q15"/>
  <c r="Q14"/>
  <c r="Q11"/>
  <c r="Q10"/>
  <c r="Q9"/>
  <c r="Q8"/>
  <c r="Q7"/>
  <c r="R7" s="1"/>
  <c r="J16"/>
  <c r="E16"/>
  <c r="Q12"/>
  <c r="Q13"/>
  <c r="K16"/>
  <c r="L16"/>
  <c r="M16"/>
  <c r="N16"/>
  <c r="O16"/>
  <c r="I16"/>
  <c r="H16"/>
  <c r="G16"/>
  <c r="F16"/>
  <c r="D16"/>
  <c r="R9" l="1"/>
  <c r="R14"/>
  <c r="R11"/>
  <c r="R10"/>
  <c r="R15"/>
  <c r="R8"/>
  <c r="R16" l="1"/>
</calcChain>
</file>

<file path=xl/comments1.xml><?xml version="1.0" encoding="utf-8"?>
<comments xmlns="http://schemas.openxmlformats.org/spreadsheetml/2006/main">
  <authors>
    <author>smarquez</author>
    <author>Jorge Alberto Valadez Rodriguez</author>
  </authors>
  <commentList>
    <comment ref="K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0" authorId="0">
      <text>
        <r>
          <rPr>
            <sz val="9"/>
            <color indexed="81"/>
            <rFont val="Tahoma"/>
            <family val="2"/>
          </rPr>
          <t xml:space="preserve">Ausencia justifiada
</t>
        </r>
      </text>
    </comment>
    <comment ref="K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N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Ausencia justifiada</t>
        </r>
      </text>
    </comment>
    <comment ref="O13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D14" authorId="1">
      <text>
        <r>
          <rPr>
            <sz val="9"/>
            <color indexed="81"/>
            <rFont val="Tahoma"/>
            <family val="2"/>
          </rPr>
          <t>Ausencia Justificada</t>
        </r>
      </text>
    </comment>
    <comment ref="E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K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L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M14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G15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<sst xmlns="http://schemas.openxmlformats.org/spreadsheetml/2006/main" count="42" uniqueCount="29">
  <si>
    <t>AYUNTAMIENTO DE ZAPOPAN, JALISCO</t>
  </si>
  <si>
    <t>TRANSPARENCIA Y BUENAS PRÁCTICAS</t>
  </si>
  <si>
    <t>ESTADÍSTICA DE ASISTENCIA COMISIONES EDILICIAS 2017</t>
  </si>
  <si>
    <t>COMISIÓN EDILICIA DE TRANSPARENCIA Y ACCESO A LA INFORMACIÓN PÚBLICA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</si>
  <si>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</si>
  <si>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</si>
  <si>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</si>
  <si>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</si>
  <si>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</si>
  <si>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</si>
  <si>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ZOILA GUTIÉRREZ AVELAR</t>
  </si>
  <si>
    <t>Presidente</t>
  </si>
  <si>
    <t>PRI</t>
  </si>
  <si>
    <t>LAURA GABRIELA CÁRDENAS RODRÍGUEZ</t>
  </si>
  <si>
    <t>Integrante</t>
  </si>
  <si>
    <t>MC</t>
  </si>
  <si>
    <t>GRACIELA DE OBALDÍA ESCALANTE</t>
  </si>
  <si>
    <t>ANA LIDIA SANDOVAL GARCÍA</t>
  </si>
  <si>
    <t>ESTEBAN ESTRADA RAMÍREZ</t>
  </si>
  <si>
    <t>MICHELLE LEAÑO ACEVES</t>
  </si>
  <si>
    <t>PVEM</t>
  </si>
  <si>
    <t>ERIKA EUGENIA FÉLIX ÁNGELES</t>
  </si>
  <si>
    <t>PAN</t>
  </si>
  <si>
    <t>% TOTAL DE ASISTENCIA POR SESIÓN</t>
  </si>
  <si>
    <t>23/05/2017 
10:00 hrs</t>
  </si>
  <si>
    <t>23/05/2017
10:30 hrs</t>
  </si>
  <si>
    <t>TZITZI SANTILLÁN HERNÁNDEZ</t>
  </si>
  <si>
    <t>MYRIAM PAOLA ABUNDIS VÁZQUEZ</t>
  </si>
  <si>
    <t>No formaba parte de la comisión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</si>
</sst>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14"/>
      <color theme="1"/>
      <name val="Century Gothic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1" fillId="4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TRANSPARENCIA Y ACCESO A LA INFORMACIÓN PÚBLICA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39048180410499272"/>
          <c:y val="0.1718831283028196"/>
          <c:w val="0.5816589775124099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'Transparencia y Acceso'!$A$7:$A$15</c:f>
              <c:strCache>
                <c:ptCount val="9"/>
                <c:pt idx="0">
                  <c:v>ZOILA GUTIÉRREZ AVELAR</c:v>
                </c:pt>
                <c:pt idx="1">
                  <c:v>LAURA GABRIELA CÁRDENAS RODRÍGUEZ</c:v>
                </c:pt>
                <c:pt idx="2">
                  <c:v>GRACIELA DE OBALDÍA ESCALANTE</c:v>
                </c:pt>
                <c:pt idx="3">
                  <c:v>ANA LIDIA SANDOVAL GARCÍA</c:v>
                </c:pt>
                <c:pt idx="4">
                  <c:v>ESTEBAN ESTRADA RAMÍREZ</c:v>
                </c:pt>
                <c:pt idx="5">
                  <c:v>TZITZI SANTILLÁN HERNÁNDEZ</c:v>
                </c:pt>
                <c:pt idx="6">
                  <c:v>MYRIAM PAOLA ABUNDIS VÁZQUEZ</c:v>
                </c:pt>
                <c:pt idx="7">
                  <c:v>MICHELLE LEAÑO ACEVES</c:v>
                </c:pt>
                <c:pt idx="8">
                  <c:v>ERIKA EUGENIA FÉLIX ÁNGELES</c:v>
                </c:pt>
              </c:strCache>
            </c:strRef>
          </c:cat>
          <c:val>
            <c:numRef>
              <c:f>'Transparencia y Acceso'!$Q$7:$Q$15</c:f>
              <c:numCache>
                <c:formatCode>0</c:formatCode>
                <c:ptCount val="9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11</c:v>
                </c:pt>
              </c:numCache>
            </c:numRef>
          </c:val>
        </c:ser>
        <c:axId val="73783168"/>
        <c:axId val="73784704"/>
      </c:barChart>
      <c:catAx>
        <c:axId val="73783168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3784704"/>
        <c:crosses val="autoZero"/>
        <c:auto val="1"/>
        <c:lblAlgn val="ctr"/>
        <c:lblOffset val="100"/>
        <c:tickLblSkip val="1"/>
      </c:catAx>
      <c:valAx>
        <c:axId val="73784704"/>
        <c:scaling>
          <c:orientation val="minMax"/>
          <c:max val="12"/>
          <c:min val="0"/>
        </c:scaling>
        <c:axPos val="b"/>
        <c:majorGridlines/>
        <c:numFmt formatCode="0" sourceLinked="1"/>
        <c:tickLblPos val="nextTo"/>
        <c:crossAx val="7378316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TRANSPARENCIA Y ACCESO A LA INFORMACIÓN PÚBLICA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'Transparencia y Acceso'!$A$7:$A$15</c:f>
              <c:strCache>
                <c:ptCount val="9"/>
                <c:pt idx="0">
                  <c:v>ZOILA GUTIÉRREZ AVELAR</c:v>
                </c:pt>
                <c:pt idx="1">
                  <c:v>LAURA GABRIELA CÁRDENAS RODRÍGUEZ</c:v>
                </c:pt>
                <c:pt idx="2">
                  <c:v>GRACIELA DE OBALDÍA ESCALANTE</c:v>
                </c:pt>
                <c:pt idx="3">
                  <c:v>ANA LIDIA SANDOVAL GARCÍA</c:v>
                </c:pt>
                <c:pt idx="4">
                  <c:v>ESTEBAN ESTRADA RAMÍREZ</c:v>
                </c:pt>
                <c:pt idx="5">
                  <c:v>TZITZI SANTILLÁN HERNÁNDEZ</c:v>
                </c:pt>
                <c:pt idx="6">
                  <c:v>MYRIAM PAOLA ABUNDIS VÁZQUEZ</c:v>
                </c:pt>
                <c:pt idx="7">
                  <c:v>MICHELLE LEAÑO ACEVES</c:v>
                </c:pt>
                <c:pt idx="8">
                  <c:v>ERIKA EUGENIA FÉLIX ÁNGELES</c:v>
                </c:pt>
              </c:strCache>
            </c:strRef>
          </c:cat>
          <c:val>
            <c:numRef>
              <c:f>'Transparencia y Acceso'!$R$7:$R$15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92.307692307692307</c:v>
                </c:pt>
                <c:pt idx="3">
                  <c:v>69.230769230769226</c:v>
                </c:pt>
                <c:pt idx="4">
                  <c:v>76.92307692307692</c:v>
                </c:pt>
                <c:pt idx="5">
                  <c:v>100</c:v>
                </c:pt>
                <c:pt idx="6">
                  <c:v>83.333333333333329</c:v>
                </c:pt>
                <c:pt idx="7">
                  <c:v>61.53846153846154</c:v>
                </c:pt>
                <c:pt idx="8">
                  <c:v>84.615384615384613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98"/>
          <c:w val="0.42367151660390284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004855643044621"/>
          <c:y val="3.2407407407407697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stacked"/>
        <c:ser>
          <c:idx val="0"/>
          <c:order val="0"/>
          <c:dLbls>
            <c:dLbl>
              <c:idx val="0"/>
              <c:layout>
                <c:manualLayout>
                  <c:x val="0.35724173012542776"/>
                  <c:y val="-1.72004142491598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26419272134857219"/>
                  <c:y val="-1.1466792349934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2"/>
              <c:layout>
                <c:manualLayout>
                  <c:x val="0.27250066856079141"/>
                  <c:y val="-8.6000942624504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3"/>
              <c:layout>
                <c:manualLayout>
                  <c:x val="0.35558014068298399"/>
                  <c:y val="-8.6000942624504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4"/>
              <c:layout>
                <c:manualLayout>
                  <c:x val="0.43367484447784488"/>
                  <c:y val="-8.6000942624504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5"/>
              <c:layout>
                <c:manualLayout>
                  <c:x val="0.43699802336273252"/>
                  <c:y val="-1.4333490437417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6"/>
              <c:layout>
                <c:manualLayout>
                  <c:x val="0.30905563629455618"/>
                  <c:y val="-1.1466792349934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7"/>
              <c:layout>
                <c:manualLayout>
                  <c:x val="0.23760729026947058"/>
                  <c:y val="-8.6000942624504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8"/>
              <c:layout>
                <c:manualLayout>
                  <c:x val="0.3755192139923102"/>
                  <c:y val="-1.14667923499339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9"/>
              <c:layout>
                <c:manualLayout>
                  <c:x val="0.3755192139923102"/>
                  <c:y val="-1.1466792349934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10"/>
              <c:layout>
                <c:manualLayout>
                  <c:x val="0.30240927852478078"/>
                  <c:y val="-5.73339617496700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11"/>
              <c:layout>
                <c:manualLayout>
                  <c:x val="0.36554967733764721"/>
                  <c:y val="-5.73339617496700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dLbl>
              <c:idx val="12"/>
              <c:layout>
                <c:manualLayout>
                  <c:x val="0.43699802336273263"/>
                  <c:y val="-8.6000942624504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  <a:r>
                      <a:rPr lang="en-US" sz="1000" b="0" i="0" u="none" strike="noStrike" baseline="0"/>
                      <a:t>%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'Transparencia y Acceso'!$D$6:$P$6</c:f>
              <c:strCache>
                <c:ptCount val="13"/>
                <c:pt idx="0">
                  <c:v>25/01/2017</c:v>
                </c:pt>
                <c:pt idx="1">
                  <c:v>28/02/2017</c:v>
                </c:pt>
                <c:pt idx="2">
                  <c:v>31/03/2017</c:v>
                </c:pt>
                <c:pt idx="3">
                  <c:v>27/04/2017</c:v>
                </c:pt>
                <c:pt idx="4">
                  <c:v>23/05/2017 
10:00 hrs</c:v>
                </c:pt>
                <c:pt idx="5">
                  <c:v>23/05/2017
10:30 hrs</c:v>
                </c:pt>
                <c:pt idx="6">
                  <c:v>26/06/2017</c:v>
                </c:pt>
                <c:pt idx="7">
                  <c:v>04/07/2017</c:v>
                </c:pt>
                <c:pt idx="8">
                  <c:v>22/08/2017</c:v>
                </c:pt>
                <c:pt idx="9">
                  <c:v>27/09/2017</c:v>
                </c:pt>
                <c:pt idx="10">
                  <c:v>26/10/2017</c:v>
                </c:pt>
                <c:pt idx="11">
                  <c:v>14/11/2017</c:v>
                </c:pt>
                <c:pt idx="12">
                  <c:v>06/12/2017</c:v>
                </c:pt>
              </c:strCache>
            </c:strRef>
          </c:cat>
          <c:val>
            <c:numRef>
              <c:f>'Transparencia y Acceso'!$D$16:$P$16</c:f>
              <c:numCache>
                <c:formatCode>0</c:formatCode>
                <c:ptCount val="13"/>
                <c:pt idx="0">
                  <c:v>85.714285714285708</c:v>
                </c:pt>
                <c:pt idx="1">
                  <c:v>71.428571428571431</c:v>
                </c:pt>
                <c:pt idx="2">
                  <c:v>71.428571428571431</c:v>
                </c:pt>
                <c:pt idx="3">
                  <c:v>85.714285714285708</c:v>
                </c:pt>
                <c:pt idx="4">
                  <c:v>100</c:v>
                </c:pt>
                <c:pt idx="5">
                  <c:v>100</c:v>
                </c:pt>
                <c:pt idx="6">
                  <c:v>77.777777777777786</c:v>
                </c:pt>
                <c:pt idx="7">
                  <c:v>66.666666666666657</c:v>
                </c:pt>
                <c:pt idx="8">
                  <c:v>88.888888888888886</c:v>
                </c:pt>
                <c:pt idx="9">
                  <c:v>88.888888888888886</c:v>
                </c:pt>
                <c:pt idx="10">
                  <c:v>77.777777777777786</c:v>
                </c:pt>
                <c:pt idx="11">
                  <c:v>88.888888888888886</c:v>
                </c:pt>
                <c:pt idx="12">
                  <c:v>100</c:v>
                </c:pt>
              </c:numCache>
            </c:numRef>
          </c:val>
        </c:ser>
        <c:gapWidth val="272"/>
        <c:gapDepth val="202"/>
        <c:shape val="cylinder"/>
        <c:axId val="76749440"/>
        <c:axId val="76751232"/>
        <c:axId val="0"/>
      </c:bar3DChart>
      <c:catAx>
        <c:axId val="76749440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6751232"/>
        <c:crosses val="autoZero"/>
        <c:lblAlgn val="ctr"/>
        <c:lblOffset val="100"/>
      </c:catAx>
      <c:valAx>
        <c:axId val="76751232"/>
        <c:scaling>
          <c:orientation val="minMax"/>
          <c:max val="100"/>
          <c:min val="30"/>
        </c:scaling>
        <c:axPos val="b"/>
        <c:majorGridlines/>
        <c:numFmt formatCode="0" sourceLinked="1"/>
        <c:majorTickMark val="none"/>
        <c:tickLblPos val="nextTo"/>
        <c:spPr>
          <a:ln w="41275"/>
        </c:spPr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6749440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844549</xdr:colOff>
      <xdr:row>16</xdr:row>
      <xdr:rowOff>81226</xdr:rowOff>
    </xdr:from>
    <xdr:to>
      <xdr:col>18</xdr:col>
      <xdr:colOff>0</xdr:colOff>
      <xdr:row>33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361951</xdr:rowOff>
    </xdr:from>
    <xdr:to>
      <xdr:col>1</xdr:col>
      <xdr:colOff>1057275</xdr:colOff>
      <xdr:row>3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790825" y="361951"/>
          <a:ext cx="1019175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65882</xdr:rowOff>
    </xdr:from>
    <xdr:to>
      <xdr:col>3</xdr:col>
      <xdr:colOff>624416</xdr:colOff>
      <xdr:row>32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243416</xdr:colOff>
      <xdr:row>33</xdr:row>
      <xdr:rowOff>57151</xdr:rowOff>
    </xdr:from>
    <xdr:to>
      <xdr:col>5</xdr:col>
      <xdr:colOff>828675</xdr:colOff>
      <xdr:row>56</xdr:row>
      <xdr:rowOff>105835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285750</xdr:colOff>
      <xdr:row>0</xdr:row>
      <xdr:rowOff>342900</xdr:rowOff>
    </xdr:from>
    <xdr:to>
      <xdr:col>15</xdr:col>
      <xdr:colOff>457200</xdr:colOff>
      <xdr:row>3</xdr:row>
      <xdr:rowOff>142874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4973300" y="342900"/>
          <a:ext cx="1019175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6/COMISIONES-EDILICIAS-2015-2018-30-31-MAYO-2017.docx" TargetMode="External"/><Relationship Id="rId1" Type="http://schemas.openxmlformats.org/officeDocument/2006/relationships/hyperlink" Target="http://www.zapopan.gob.mx/wp-content/uploads/2017/06/COMISIONES-EDILICIAS-2015-2018-30-31-MAYO-2017.doc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Normal="100" zoomScaleSheetLayoutView="100" workbookViewId="0">
      <selection activeCell="Q8" sqref="Q8"/>
    </sheetView>
  </sheetViews>
  <sheetFormatPr baseColWidth="10" defaultRowHeight="15"/>
  <cols>
    <col min="1" max="1" width="41.28515625" customWidth="1"/>
    <col min="2" max="2" width="21.7109375" customWidth="1"/>
    <col min="3" max="3" width="17.42578125" customWidth="1"/>
    <col min="4" max="16" width="12.7109375" customWidth="1"/>
    <col min="17" max="18" width="18.7109375" customWidth="1"/>
  </cols>
  <sheetData>
    <row r="1" spans="1:18" ht="30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 ht="30" customHeight="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30" customHeight="1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</row>
    <row r="4" spans="1:18" ht="30" customHeight="1">
      <c r="A4" s="17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21.75" customHeight="1">
      <c r="A5" s="20" t="s">
        <v>4</v>
      </c>
      <c r="B5" s="20" t="s">
        <v>5</v>
      </c>
      <c r="C5" s="20" t="s">
        <v>6</v>
      </c>
      <c r="D5" s="20" t="s">
        <v>7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66" customHeight="1">
      <c r="A6" s="20"/>
      <c r="B6" s="20"/>
      <c r="C6" s="20"/>
      <c r="D6" s="1">
        <v>42760</v>
      </c>
      <c r="E6" s="1">
        <v>42794</v>
      </c>
      <c r="F6" s="1">
        <v>42825</v>
      </c>
      <c r="G6" s="1">
        <v>42852</v>
      </c>
      <c r="H6" s="1" t="s">
        <v>24</v>
      </c>
      <c r="I6" s="1" t="s">
        <v>25</v>
      </c>
      <c r="J6" s="1">
        <v>42912</v>
      </c>
      <c r="K6" s="1">
        <v>42920</v>
      </c>
      <c r="L6" s="1">
        <v>42969</v>
      </c>
      <c r="M6" s="1">
        <v>43005</v>
      </c>
      <c r="N6" s="1">
        <v>43034</v>
      </c>
      <c r="O6" s="1">
        <v>43053</v>
      </c>
      <c r="P6" s="1">
        <v>43075</v>
      </c>
      <c r="Q6" s="2" t="s">
        <v>8</v>
      </c>
      <c r="R6" s="2" t="s">
        <v>9</v>
      </c>
    </row>
    <row r="7" spans="1:18" ht="24.95" customHeight="1">
      <c r="A7" s="3" t="s">
        <v>10</v>
      </c>
      <c r="B7" s="4" t="s">
        <v>11</v>
      </c>
      <c r="C7" s="4" t="s">
        <v>12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6">
        <f>SUM(D7:P7)</f>
        <v>13</v>
      </c>
      <c r="R7" s="7">
        <f>(Q7*100)/($Q$7)</f>
        <v>100</v>
      </c>
    </row>
    <row r="8" spans="1:18" ht="24.95" customHeight="1">
      <c r="A8" s="3" t="s">
        <v>13</v>
      </c>
      <c r="B8" s="4" t="s">
        <v>14</v>
      </c>
      <c r="C8" s="4" t="s">
        <v>15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6">
        <f>SUM(D8:P8)</f>
        <v>13</v>
      </c>
      <c r="R8" s="7">
        <f t="shared" ref="R8:R15" si="0">(Q8*100)/($Q$7)</f>
        <v>100</v>
      </c>
    </row>
    <row r="9" spans="1:18" ht="24.95" customHeight="1">
      <c r="A9" s="3" t="s">
        <v>16</v>
      </c>
      <c r="B9" s="4" t="s">
        <v>14</v>
      </c>
      <c r="C9" s="4" t="s">
        <v>15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0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6">
        <f>SUM(D9:P9)</f>
        <v>12</v>
      </c>
      <c r="R9" s="7">
        <f t="shared" si="0"/>
        <v>92.307692307692307</v>
      </c>
    </row>
    <row r="10" spans="1:18" ht="24.95" customHeight="1">
      <c r="A10" s="3" t="s">
        <v>17</v>
      </c>
      <c r="B10" s="4" t="s">
        <v>14</v>
      </c>
      <c r="C10" s="4" t="s">
        <v>15</v>
      </c>
      <c r="D10" s="5">
        <v>1</v>
      </c>
      <c r="E10" s="5">
        <v>1</v>
      </c>
      <c r="F10" s="5">
        <v>0</v>
      </c>
      <c r="G10" s="5">
        <v>1</v>
      </c>
      <c r="H10" s="5">
        <v>1</v>
      </c>
      <c r="I10" s="5">
        <v>1</v>
      </c>
      <c r="J10" s="5">
        <v>0</v>
      </c>
      <c r="K10" s="5">
        <v>0</v>
      </c>
      <c r="L10" s="5">
        <v>1</v>
      </c>
      <c r="M10" s="5">
        <v>1</v>
      </c>
      <c r="N10" s="5">
        <v>0</v>
      </c>
      <c r="O10" s="5">
        <v>1</v>
      </c>
      <c r="P10" s="5">
        <v>1</v>
      </c>
      <c r="Q10" s="6">
        <f>SUM(D10:P10)</f>
        <v>9</v>
      </c>
      <c r="R10" s="7">
        <f t="shared" si="0"/>
        <v>69.230769230769226</v>
      </c>
    </row>
    <row r="11" spans="1:18" ht="24.95" customHeight="1">
      <c r="A11" s="3" t="s">
        <v>18</v>
      </c>
      <c r="B11" s="4" t="s">
        <v>14</v>
      </c>
      <c r="C11" s="4" t="s">
        <v>15</v>
      </c>
      <c r="D11" s="5">
        <v>1</v>
      </c>
      <c r="E11" s="5">
        <v>1</v>
      </c>
      <c r="F11" s="5">
        <v>0</v>
      </c>
      <c r="G11" s="5">
        <v>1</v>
      </c>
      <c r="H11" s="5">
        <v>1</v>
      </c>
      <c r="I11" s="5">
        <v>1</v>
      </c>
      <c r="J11" s="5">
        <v>0</v>
      </c>
      <c r="K11" s="5">
        <v>1</v>
      </c>
      <c r="L11" s="5">
        <v>1</v>
      </c>
      <c r="M11" s="5">
        <v>1</v>
      </c>
      <c r="N11" s="5">
        <v>0</v>
      </c>
      <c r="O11" s="5">
        <v>1</v>
      </c>
      <c r="P11" s="5">
        <v>1</v>
      </c>
      <c r="Q11" s="6">
        <f>SUM(D11:P11)</f>
        <v>10</v>
      </c>
      <c r="R11" s="7">
        <f t="shared" si="0"/>
        <v>76.92307692307692</v>
      </c>
    </row>
    <row r="12" spans="1:18" ht="24.95" customHeight="1">
      <c r="A12" s="9" t="s">
        <v>26</v>
      </c>
      <c r="B12" s="4" t="s">
        <v>14</v>
      </c>
      <c r="C12" s="4" t="s">
        <v>15</v>
      </c>
      <c r="D12" s="21" t="s">
        <v>28</v>
      </c>
      <c r="E12" s="21"/>
      <c r="F12" s="21"/>
      <c r="G12" s="21"/>
      <c r="H12" s="21"/>
      <c r="I12" s="22"/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6">
        <f t="shared" ref="Q12:Q13" si="1">SUM(D12:O12)</f>
        <v>6</v>
      </c>
      <c r="R12" s="7">
        <f>(Q12*100)/(6)</f>
        <v>100</v>
      </c>
    </row>
    <row r="13" spans="1:18" ht="24.95" customHeight="1">
      <c r="A13" s="9" t="s">
        <v>27</v>
      </c>
      <c r="B13" s="4" t="s">
        <v>14</v>
      </c>
      <c r="C13" s="4" t="s">
        <v>15</v>
      </c>
      <c r="D13" s="23" t="s">
        <v>28</v>
      </c>
      <c r="E13" s="21"/>
      <c r="F13" s="21"/>
      <c r="G13" s="21"/>
      <c r="H13" s="21"/>
      <c r="I13" s="22"/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0</v>
      </c>
      <c r="P13" s="5">
        <v>1</v>
      </c>
      <c r="Q13" s="6">
        <f t="shared" si="1"/>
        <v>5</v>
      </c>
      <c r="R13" s="7">
        <f>(Q13*100)/(6)</f>
        <v>83.333333333333329</v>
      </c>
    </row>
    <row r="14" spans="1:18" ht="24.95" customHeight="1">
      <c r="A14" s="3" t="s">
        <v>19</v>
      </c>
      <c r="B14" s="4" t="s">
        <v>14</v>
      </c>
      <c r="C14" s="4" t="s">
        <v>20</v>
      </c>
      <c r="D14" s="5">
        <v>0</v>
      </c>
      <c r="E14" s="5">
        <v>0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5">
        <v>1</v>
      </c>
      <c r="P14" s="5">
        <v>1</v>
      </c>
      <c r="Q14" s="6">
        <f>SUM(D14:P14)</f>
        <v>8</v>
      </c>
      <c r="R14" s="7">
        <f t="shared" si="0"/>
        <v>61.53846153846154</v>
      </c>
    </row>
    <row r="15" spans="1:18" ht="24.95" customHeight="1">
      <c r="A15" s="3" t="s">
        <v>21</v>
      </c>
      <c r="B15" s="4" t="s">
        <v>14</v>
      </c>
      <c r="C15" s="4" t="s">
        <v>22</v>
      </c>
      <c r="D15" s="5">
        <v>1</v>
      </c>
      <c r="E15" s="5">
        <v>0</v>
      </c>
      <c r="F15" s="5">
        <v>1</v>
      </c>
      <c r="G15" s="5">
        <v>0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6">
        <f>SUM(D15:P15)</f>
        <v>11</v>
      </c>
      <c r="R15" s="7">
        <f t="shared" si="0"/>
        <v>84.615384615384613</v>
      </c>
    </row>
    <row r="16" spans="1:18" ht="30" customHeight="1">
      <c r="A16" s="10" t="s">
        <v>23</v>
      </c>
      <c r="B16" s="10"/>
      <c r="C16" s="10"/>
      <c r="D16" s="8">
        <f>SUM(D7:D15)/7*100</f>
        <v>85.714285714285708</v>
      </c>
      <c r="E16" s="8">
        <f>SUM(E7:E15)/7*100</f>
        <v>71.428571428571431</v>
      </c>
      <c r="F16" s="8">
        <f t="shared" ref="F16:I16" si="2">SUM(F7:F15)/7*100</f>
        <v>71.428571428571431</v>
      </c>
      <c r="G16" s="8">
        <f t="shared" si="2"/>
        <v>85.714285714285708</v>
      </c>
      <c r="H16" s="8">
        <f t="shared" si="2"/>
        <v>100</v>
      </c>
      <c r="I16" s="8">
        <f t="shared" si="2"/>
        <v>100</v>
      </c>
      <c r="J16" s="8">
        <f>SUM(J7:J15)/9*100</f>
        <v>77.777777777777786</v>
      </c>
      <c r="K16" s="8">
        <f t="shared" ref="K16:P16" si="3">SUM(K7:K15)/9*100</f>
        <v>66.666666666666657</v>
      </c>
      <c r="L16" s="8">
        <f t="shared" si="3"/>
        <v>88.888888888888886</v>
      </c>
      <c r="M16" s="8">
        <f t="shared" si="3"/>
        <v>88.888888888888886</v>
      </c>
      <c r="N16" s="8">
        <f t="shared" si="3"/>
        <v>77.777777777777786</v>
      </c>
      <c r="O16" s="8">
        <f t="shared" si="3"/>
        <v>88.888888888888886</v>
      </c>
      <c r="P16" s="8">
        <f>SUM(P7:P15)/9*100</f>
        <v>100</v>
      </c>
      <c r="Q16" s="8"/>
      <c r="R16" s="6">
        <f>SUM(R7:R15)/9</f>
        <v>85.327635327635335</v>
      </c>
    </row>
  </sheetData>
  <mergeCells count="11">
    <mergeCell ref="A16:C16"/>
    <mergeCell ref="A1:R1"/>
    <mergeCell ref="A2:R2"/>
    <mergeCell ref="A3:R3"/>
    <mergeCell ref="A4:R4"/>
    <mergeCell ref="A5:A6"/>
    <mergeCell ref="B5:B6"/>
    <mergeCell ref="C5:C6"/>
    <mergeCell ref="D5:R5"/>
    <mergeCell ref="D12:I12"/>
    <mergeCell ref="D13:I13"/>
  </mergeCells>
  <hyperlinks>
    <hyperlink ref="D13:I13" r:id="rId1" display="No formaba parte de la comisión"/>
    <hyperlink ref="D12:I12" r:id="rId2" display="No formaba parte de la comisión"/>
  </hyperlinks>
  <pageMargins left="0.7" right="0.7" top="0.75" bottom="0.75" header="0.3" footer="0.3"/>
  <pageSetup paperSize="5" scale="52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y Acceso</vt:lpstr>
      <vt:lpstr>'Transparencia y Acceso'!Área_de_impresión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2017-01-26T21:25:00Z</dcterms:created>
  <dcterms:modified xsi:type="dcterms:W3CDTF">2018-01-23T19:56:37Z</dcterms:modified>
</cp:coreProperties>
</file>