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GRAFICAS PRIM SEMESTRE" sheetId="1" r:id="rId1"/>
  </sheets>
  <calcPr calcId="124519"/>
</workbook>
</file>

<file path=xl/calcChain.xml><?xml version="1.0" encoding="utf-8"?>
<calcChain xmlns="http://schemas.openxmlformats.org/spreadsheetml/2006/main">
  <c r="K314" i="1"/>
  <c r="K313"/>
  <c r="K312"/>
  <c r="K311"/>
  <c r="I315"/>
  <c r="H315"/>
  <c r="G315"/>
  <c r="F315"/>
  <c r="E315"/>
  <c r="D315"/>
  <c r="K310" l="1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N18"/>
  <c r="K315" l="1"/>
  <c r="M106"/>
  <c r="N19"/>
  <c r="I48" l="1"/>
  <c r="G73"/>
  <c r="F48"/>
  <c r="J48"/>
  <c r="M46"/>
  <c r="N69"/>
  <c r="N72"/>
  <c r="G108"/>
  <c r="K108"/>
  <c r="M105"/>
  <c r="N216"/>
  <c r="O18"/>
  <c r="K73"/>
  <c r="I108"/>
  <c r="H48"/>
  <c r="M47"/>
  <c r="F73"/>
  <c r="J73"/>
  <c r="N70"/>
  <c r="N71"/>
  <c r="F108"/>
  <c r="J108"/>
  <c r="M102"/>
  <c r="G48"/>
  <c r="K48"/>
  <c r="I73"/>
  <c r="H108"/>
  <c r="M101"/>
  <c r="M103"/>
  <c r="N145"/>
  <c r="N169"/>
  <c r="M104"/>
  <c r="M45"/>
  <c r="H73"/>
  <c r="M99"/>
  <c r="M100"/>
  <c r="M48" l="1"/>
  <c r="N47" s="1"/>
  <c r="N73"/>
  <c r="M108"/>
  <c r="N99" s="1"/>
  <c r="N46" l="1"/>
  <c r="N45"/>
  <c r="N106"/>
  <c r="N103"/>
  <c r="N104"/>
  <c r="N101"/>
  <c r="N105"/>
  <c r="N102"/>
  <c r="N100"/>
  <c r="N48" l="1"/>
  <c r="N108"/>
</calcChain>
</file>

<file path=xl/sharedStrings.xml><?xml version="1.0" encoding="utf-8"?>
<sst xmlns="http://schemas.openxmlformats.org/spreadsheetml/2006/main" count="156" uniqueCount="104">
  <si>
    <t>DIRECCIÓN DE TRANSPARENCIA Y BUENAS PRÁCTICAS</t>
  </si>
  <si>
    <t>PARA 2000</t>
  </si>
  <si>
    <t>SOLICITUDES RECIBIDAS</t>
  </si>
  <si>
    <t>TOTAL</t>
  </si>
  <si>
    <t>PORCENTAJE</t>
  </si>
  <si>
    <t>INFOMEX</t>
  </si>
  <si>
    <t>MANUALES</t>
  </si>
  <si>
    <t>CORREO</t>
  </si>
  <si>
    <t xml:space="preserve">      CORREO</t>
  </si>
  <si>
    <t>FEMENINO</t>
  </si>
  <si>
    <t>MASCULINO</t>
  </si>
  <si>
    <t>EMPRESAS</t>
  </si>
  <si>
    <t>SEUDÓNIMO</t>
  </si>
  <si>
    <t>INCOMPETENCIA</t>
  </si>
  <si>
    <t>OTRAS</t>
  </si>
  <si>
    <t>NÚMERO DE PREGUNTAS</t>
  </si>
  <si>
    <t>ACTUALIZACIONES DEL PORTAL</t>
  </si>
  <si>
    <t>RECURSOS DE REVISIÓN</t>
  </si>
  <si>
    <t>*</t>
  </si>
  <si>
    <t>*  ACUMULADOS</t>
  </si>
  <si>
    <t>Area de Proyectos Estratégicos</t>
  </si>
  <si>
    <t>Área de Relaciones Públicas</t>
  </si>
  <si>
    <t>Comisaria de Seguridad Pública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</si>
  <si>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</si>
  <si>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</si>
  <si>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</si>
  <si>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</si>
  <si>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</si>
  <si>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</si>
  <si>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</si>
  <si>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</si>
  <si>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</si>
  <si>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</si>
  <si>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</si>
  <si>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</si>
  <si>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</si>
  <si>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</si>
  <si>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</si>
  <si>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</si>
  <si>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</si>
  <si>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</si>
  <si>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</si>
  <si>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</si>
  <si>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</si>
  <si>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</si>
  <si>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</si>
  <si>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</si>
  <si>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</si>
  <si>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</si>
  <si>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</si>
  <si>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</si>
  <si>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</si>
  <si>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</si>
  <si>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</si>
  <si>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Gabinete</t>
  </si>
  <si>
    <t>Secretaría del Ayuntamiento</t>
  </si>
  <si>
    <t>Sindicatura Municipal</t>
  </si>
  <si>
    <t>Tesorería Municipal</t>
  </si>
  <si>
    <t xml:space="preserve">Unidad de Patrimonio Municipal </t>
  </si>
  <si>
    <t xml:space="preserve">Unidad de Protección  Animal </t>
  </si>
  <si>
    <t>Debido a que las solicitudes de información se envían a diversas de dependencias, el número no es coincidente con el total de solicitudes respondidas en el año</t>
  </si>
  <si>
    <t xml:space="preserve">Comunicación Social y Analisis Estrategico </t>
  </si>
  <si>
    <t>Coordinacion  General Integral Gestion de la Ciudad</t>
  </si>
  <si>
    <t>Dir. de Pavimentos</t>
  </si>
  <si>
    <t>Dir. de Registro Civil</t>
  </si>
  <si>
    <t>Jefatura de espacios abiertos</t>
  </si>
  <si>
    <t>Secretaria Particular</t>
  </si>
  <si>
    <t>Coord. Gral. De Construccion de la Comunidad</t>
  </si>
  <si>
    <t>Dir. De Coplademun</t>
  </si>
  <si>
    <t>Instituto de las Mujeres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</si>
  <si>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</si>
  <si>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</si>
  <si>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</si>
  <si>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</si>
  <si>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</si>
  <si>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</si>
  <si>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Dir. De Asuntos Internos</t>
  </si>
  <si>
    <t>Dir. De Rastros Municipales</t>
  </si>
  <si>
    <t>Dir. Administracion de Edificios</t>
  </si>
  <si>
    <t>ESTADÍSTICAS SEGUNDO SEMESTRE 2017</t>
  </si>
  <si>
    <t>JULIO</t>
  </si>
  <si>
    <t>AGOSTO</t>
  </si>
  <si>
    <t>SEPTIEMBRE</t>
  </si>
  <si>
    <t>OCTUBRE</t>
  </si>
  <si>
    <t>NOVIEMBRE</t>
  </si>
  <si>
    <t>DICIEMBRE</t>
  </si>
  <si>
    <t>AFIRMATIVA</t>
  </si>
  <si>
    <t xml:space="preserve">AFIRMATIVA PARCIAL POR CONFIDENCIALIDAD </t>
  </si>
  <si>
    <t>AFIRMATIVA  PARCIAL POR INEXISTENCIA</t>
  </si>
  <si>
    <t xml:space="preserve"> NEGATIVA POR  RESERVADA</t>
  </si>
  <si>
    <t>NEGATIVA INEXISTENCIA</t>
  </si>
  <si>
    <t>SE TIENE POR NO PRESENTADA (NO CUMPLIÓ  PREVENCIÓN)</t>
  </si>
  <si>
    <t>SOLICITUDES RECIBIDAS SEGUNDO SEMESTRE  2017</t>
  </si>
  <si>
    <t xml:space="preserve">      SOLICITUDES POR GÉNERO SEGUNDOSEMESTRE 2017</t>
  </si>
  <si>
    <t>SOLICITUDES POR RESPUESTA SEGUNDO SEMESTRE  2017</t>
  </si>
  <si>
    <t>SEGUNDO SEMESTRE</t>
  </si>
  <si>
    <t>SEGUNDO  SEMESTRE</t>
  </si>
  <si>
    <t>NÚMERO DE PREGUNTAS CONTESTADAS SEGUNDO SEMESTRE 2017</t>
  </si>
  <si>
    <t xml:space="preserve"> ACTUALIZACIÓN EN EL PORTAL SEGUNDO SEMESTRE 2017</t>
  </si>
  <si>
    <t>Museo De Arte de Zapopan (MAZ)</t>
  </si>
  <si>
    <t>Sindicatos</t>
  </si>
  <si>
    <t>Dir. De Turismo</t>
  </si>
  <si>
    <t>Dir. Centro Historico</t>
  </si>
  <si>
    <t>DEPENDENCIAS SEGUNDO SEMESTRE  2017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</si>
</sst>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4.9989318521683403E-2"/>
      <name val="Arial"/>
      <family val="2"/>
    </font>
    <font>
      <b/>
      <sz val="9"/>
      <color theme="0" tint="-4.9989318521683403E-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b/>
      <sz val="8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4" fillId="0" borderId="0" xfId="0" applyFont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10" borderId="5" xfId="0" applyFont="1" applyFill="1" applyBorder="1"/>
    <xf numFmtId="0" fontId="4" fillId="0" borderId="0" xfId="0" applyFont="1" applyAlignment="1">
      <alignment horizontal="center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2" borderId="5" xfId="0" applyFont="1" applyFill="1" applyBorder="1"/>
    <xf numFmtId="0" fontId="6" fillId="3" borderId="4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/>
    <xf numFmtId="0" fontId="6" fillId="2" borderId="0" xfId="0" applyFont="1" applyFill="1" applyBorder="1"/>
    <xf numFmtId="0" fontId="6" fillId="2" borderId="7" xfId="0" applyFont="1" applyFill="1" applyBorder="1" applyAlignment="1"/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8" fillId="3" borderId="5" xfId="0" applyFont="1" applyFill="1" applyBorder="1"/>
    <xf numFmtId="0" fontId="7" fillId="6" borderId="1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9" fillId="3" borderId="5" xfId="0" applyFont="1" applyFill="1" applyBorder="1"/>
    <xf numFmtId="0" fontId="7" fillId="7" borderId="11" xfId="0" applyFont="1" applyFill="1" applyBorder="1" applyAlignment="1"/>
    <xf numFmtId="0" fontId="7" fillId="7" borderId="1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0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11" fillId="3" borderId="5" xfId="0" applyFont="1" applyFill="1" applyBorder="1"/>
    <xf numFmtId="0" fontId="7" fillId="6" borderId="15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7" borderId="9" xfId="0" applyFont="1" applyFill="1" applyBorder="1" applyAlignment="1">
      <alignment wrapText="1"/>
    </xf>
    <xf numFmtId="0" fontId="7" fillId="7" borderId="11" xfId="0" applyFont="1" applyFill="1" applyBorder="1" applyAlignment="1">
      <alignment wrapText="1"/>
    </xf>
    <xf numFmtId="0" fontId="6" fillId="7" borderId="23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9" fontId="6" fillId="7" borderId="18" xfId="1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9" fontId="7" fillId="6" borderId="13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center" vertical="center"/>
    </xf>
    <xf numFmtId="9" fontId="6" fillId="7" borderId="18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7" fillId="7" borderId="22" xfId="0" applyFont="1" applyFill="1" applyBorder="1" applyAlignment="1">
      <alignment horizontal="left"/>
    </xf>
    <xf numFmtId="0" fontId="7" fillId="7" borderId="11" xfId="0" applyFont="1" applyFill="1" applyBorder="1"/>
    <xf numFmtId="0" fontId="7" fillId="3" borderId="7" xfId="0" applyFont="1" applyFill="1" applyBorder="1" applyAlignment="1">
      <alignment horizontal="center" wrapText="1"/>
    </xf>
    <xf numFmtId="0" fontId="7" fillId="10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1" fillId="3" borderId="0" xfId="0" applyFont="1" applyFill="1" applyBorder="1"/>
    <xf numFmtId="0" fontId="7" fillId="3" borderId="0" xfId="0" applyFont="1" applyFill="1" applyBorder="1" applyAlignment="1">
      <alignment wrapText="1"/>
    </xf>
    <xf numFmtId="0" fontId="6" fillId="3" borderId="0" xfId="0" applyFont="1" applyFill="1"/>
    <xf numFmtId="0" fontId="6" fillId="10" borderId="19" xfId="0" applyFont="1" applyFill="1" applyBorder="1"/>
    <xf numFmtId="0" fontId="7" fillId="8" borderId="13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6" fillId="2" borderId="19" xfId="0" applyFont="1" applyFill="1" applyBorder="1"/>
    <xf numFmtId="0" fontId="4" fillId="10" borderId="4" xfId="0" applyFont="1" applyFill="1" applyBorder="1"/>
    <xf numFmtId="0" fontId="5" fillId="0" borderId="0" xfId="0" applyFont="1" applyFill="1" applyBorder="1" applyAlignment="1">
      <alignment horizontal="center" wrapText="1"/>
    </xf>
    <xf numFmtId="0" fontId="13" fillId="7" borderId="9" xfId="0" applyFont="1" applyFill="1" applyBorder="1" applyAlignment="1"/>
    <xf numFmtId="0" fontId="15" fillId="8" borderId="13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6" fillId="8" borderId="16" xfId="2" applyFont="1" applyFill="1" applyBorder="1" applyAlignment="1">
      <alignment horizontal="center" vertical="center" wrapText="1"/>
    </xf>
    <xf numFmtId="0" fontId="16" fillId="8" borderId="13" xfId="2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6" fillId="11" borderId="0" xfId="0" applyFont="1" applyFill="1"/>
    <xf numFmtId="0" fontId="4" fillId="11" borderId="0" xfId="0" applyFont="1" applyFill="1"/>
    <xf numFmtId="0" fontId="6" fillId="11" borderId="19" xfId="0" applyFont="1" applyFill="1" applyBorder="1"/>
    <xf numFmtId="0" fontId="6" fillId="11" borderId="0" xfId="0" applyFont="1" applyFill="1" applyBorder="1"/>
    <xf numFmtId="0" fontId="6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2" fillId="7" borderId="13" xfId="10" applyFill="1" applyBorder="1" applyAlignment="1">
      <alignment horizontal="center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center" wrapText="1"/>
    </xf>
    <xf numFmtId="0" fontId="7" fillId="7" borderId="11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6" borderId="1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showLeaderLines val="1"/>
          </c:dLbls>
          <c:cat>
            <c:strRef>
              <c:f>'GRAFICAS PRIM SEMESTRE'!$F$17:$K$17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SEMESTRE'!$F$18:$K$18</c:f>
              <c:numCache>
                <c:formatCode>General</c:formatCode>
                <c:ptCount val="6"/>
                <c:pt idx="0">
                  <c:v>469</c:v>
                </c:pt>
                <c:pt idx="1">
                  <c:v>544</c:v>
                </c:pt>
                <c:pt idx="2">
                  <c:v>485</c:v>
                </c:pt>
                <c:pt idx="3">
                  <c:v>513</c:v>
                </c:pt>
                <c:pt idx="4">
                  <c:v>404</c:v>
                </c:pt>
                <c:pt idx="5">
                  <c:v>195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'GRAFICAS PRIM SEMESTRE'!$F$98</c:f>
              <c:strCache>
                <c:ptCount val="1"/>
                <c:pt idx="0">
                  <c:v>JULIO</c:v>
                </c:pt>
              </c:strCache>
            </c:strRef>
          </c:tx>
          <c:cat>
            <c:strRef>
              <c:f>'GRAFICAS PRIM SEMESTRE'!$D$99:$E$106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'GRAFICAS PRIM SEMESTRE'!$F$99:$F$106</c:f>
              <c:numCache>
                <c:formatCode>General</c:formatCode>
                <c:ptCount val="8"/>
                <c:pt idx="0">
                  <c:v>111</c:v>
                </c:pt>
                <c:pt idx="1">
                  <c:v>100</c:v>
                </c:pt>
                <c:pt idx="2">
                  <c:v>71</c:v>
                </c:pt>
                <c:pt idx="3">
                  <c:v>12</c:v>
                </c:pt>
                <c:pt idx="4">
                  <c:v>101</c:v>
                </c:pt>
                <c:pt idx="5">
                  <c:v>2</c:v>
                </c:pt>
                <c:pt idx="6">
                  <c:v>3</c:v>
                </c:pt>
                <c:pt idx="7">
                  <c:v>69</c:v>
                </c:pt>
              </c:numCache>
            </c:numRef>
          </c:val>
        </c:ser>
        <c:ser>
          <c:idx val="1"/>
          <c:order val="1"/>
          <c:tx>
            <c:strRef>
              <c:f>'GRAFICAS PRIM SEMESTRE'!$G$98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'GRAFICAS PRIM SEMESTRE'!$D$99:$E$106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'GRAFICAS PRIM SEMESTRE'!$G$99:$G$106</c:f>
              <c:numCache>
                <c:formatCode>General</c:formatCode>
                <c:ptCount val="8"/>
                <c:pt idx="0">
                  <c:v>149</c:v>
                </c:pt>
                <c:pt idx="1">
                  <c:v>134</c:v>
                </c:pt>
                <c:pt idx="2">
                  <c:v>54</c:v>
                </c:pt>
                <c:pt idx="3">
                  <c:v>6</c:v>
                </c:pt>
                <c:pt idx="4">
                  <c:v>114</c:v>
                </c:pt>
                <c:pt idx="5">
                  <c:v>11</c:v>
                </c:pt>
                <c:pt idx="6">
                  <c:v>8</c:v>
                </c:pt>
                <c:pt idx="7">
                  <c:v>68</c:v>
                </c:pt>
              </c:numCache>
            </c:numRef>
          </c:val>
        </c:ser>
        <c:ser>
          <c:idx val="2"/>
          <c:order val="2"/>
          <c:tx>
            <c:strRef>
              <c:f>'GRAFICAS PRIM SEMESTRE'!$H$98</c:f>
              <c:strCache>
                <c:ptCount val="1"/>
                <c:pt idx="0">
                  <c:v>SEPTIEMBRE</c:v>
                </c:pt>
              </c:strCache>
            </c:strRef>
          </c:tx>
          <c:cat>
            <c:strRef>
              <c:f>'GRAFICAS PRIM SEMESTRE'!$D$99:$E$106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'GRAFICAS PRIM SEMESTRE'!$H$99:$H$106</c:f>
              <c:numCache>
                <c:formatCode>General</c:formatCode>
                <c:ptCount val="8"/>
                <c:pt idx="0">
                  <c:v>166</c:v>
                </c:pt>
                <c:pt idx="1">
                  <c:v>97</c:v>
                </c:pt>
                <c:pt idx="2">
                  <c:v>57</c:v>
                </c:pt>
                <c:pt idx="3">
                  <c:v>8</c:v>
                </c:pt>
                <c:pt idx="4">
                  <c:v>88</c:v>
                </c:pt>
                <c:pt idx="5">
                  <c:v>5</c:v>
                </c:pt>
                <c:pt idx="6">
                  <c:v>8</c:v>
                </c:pt>
                <c:pt idx="7">
                  <c:v>56</c:v>
                </c:pt>
              </c:numCache>
            </c:numRef>
          </c:val>
        </c:ser>
        <c:ser>
          <c:idx val="3"/>
          <c:order val="3"/>
          <c:tx>
            <c:strRef>
              <c:f>'GRAFICAS PRIM SEMESTRE'!$I$98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'GRAFICAS PRIM SEMESTRE'!$D$99:$E$106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'GRAFICAS PRIM SEMESTRE'!$I$99:$I$106</c:f>
              <c:numCache>
                <c:formatCode>General</c:formatCode>
                <c:ptCount val="8"/>
                <c:pt idx="0">
                  <c:v>153</c:v>
                </c:pt>
                <c:pt idx="1">
                  <c:v>109</c:v>
                </c:pt>
                <c:pt idx="2">
                  <c:v>46</c:v>
                </c:pt>
                <c:pt idx="3">
                  <c:v>15</c:v>
                </c:pt>
                <c:pt idx="4">
                  <c:v>98</c:v>
                </c:pt>
                <c:pt idx="5">
                  <c:v>7</c:v>
                </c:pt>
                <c:pt idx="6">
                  <c:v>11</c:v>
                </c:pt>
                <c:pt idx="7">
                  <c:v>74</c:v>
                </c:pt>
              </c:numCache>
            </c:numRef>
          </c:val>
        </c:ser>
        <c:ser>
          <c:idx val="4"/>
          <c:order val="4"/>
          <c:tx>
            <c:strRef>
              <c:f>'GRAFICAS PRIM SEMESTRE'!$J$98</c:f>
              <c:strCache>
                <c:ptCount val="1"/>
                <c:pt idx="0">
                  <c:v>NOVIEMBRE</c:v>
                </c:pt>
              </c:strCache>
            </c:strRef>
          </c:tx>
          <c:cat>
            <c:strRef>
              <c:f>'GRAFICAS PRIM SEMESTRE'!$D$99:$E$106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'GRAFICAS PRIM SEMESTRE'!$J$99:$J$106</c:f>
              <c:numCache>
                <c:formatCode>General</c:formatCode>
                <c:ptCount val="8"/>
                <c:pt idx="0">
                  <c:v>111</c:v>
                </c:pt>
                <c:pt idx="1">
                  <c:v>114</c:v>
                </c:pt>
                <c:pt idx="2">
                  <c:v>32</c:v>
                </c:pt>
                <c:pt idx="3">
                  <c:v>8</c:v>
                </c:pt>
                <c:pt idx="4">
                  <c:v>84</c:v>
                </c:pt>
                <c:pt idx="5">
                  <c:v>3</c:v>
                </c:pt>
                <c:pt idx="6">
                  <c:v>5</c:v>
                </c:pt>
                <c:pt idx="7">
                  <c:v>47</c:v>
                </c:pt>
              </c:numCache>
            </c:numRef>
          </c:val>
        </c:ser>
        <c:ser>
          <c:idx val="5"/>
          <c:order val="5"/>
          <c:tx>
            <c:strRef>
              <c:f>'GRAFICAS PRIM SEMESTRE'!$K$98</c:f>
              <c:strCache>
                <c:ptCount val="1"/>
                <c:pt idx="0">
                  <c:v>DICIEMBRE</c:v>
                </c:pt>
              </c:strCache>
            </c:strRef>
          </c:tx>
          <c:cat>
            <c:strRef>
              <c:f>'GRAFICAS PRIM SEMESTRE'!$D$99:$E$106</c:f>
              <c:strCache>
                <c:ptCount val="8"/>
                <c:pt idx="0">
                  <c:v>AFIRMATIVA</c:v>
                </c:pt>
                <c:pt idx="1">
                  <c:v>AFIRMATIVA PARCIAL POR CONFIDENCIALIDAD </c:v>
                </c:pt>
                <c:pt idx="2">
                  <c:v>AFIRMATIVA  PARCIAL POR INEXISTENCIA</c:v>
                </c:pt>
                <c:pt idx="3">
                  <c:v> NEGATIVA POR  RESERVADA</c:v>
                </c:pt>
                <c:pt idx="4">
                  <c:v>NEGATIVA INEXISTENCIA</c:v>
                </c:pt>
                <c:pt idx="5">
                  <c:v>INCOMPETENCIA</c:v>
                </c:pt>
                <c:pt idx="6">
                  <c:v>SE TIENE POR NO PRESENTADA (NO CUMPLIÓ  PREVENCIÓN)</c:v>
                </c:pt>
                <c:pt idx="7">
                  <c:v>OTRAS</c:v>
                </c:pt>
              </c:strCache>
            </c:strRef>
          </c:cat>
          <c:val>
            <c:numRef>
              <c:f>'GRAFICAS PRIM SEMESTRE'!$K$99:$K$106</c:f>
              <c:numCache>
                <c:formatCode>General</c:formatCode>
                <c:ptCount val="8"/>
                <c:pt idx="0">
                  <c:v>73</c:v>
                </c:pt>
                <c:pt idx="1">
                  <c:v>38</c:v>
                </c:pt>
                <c:pt idx="2">
                  <c:v>26</c:v>
                </c:pt>
                <c:pt idx="3">
                  <c:v>5</c:v>
                </c:pt>
                <c:pt idx="4">
                  <c:v>29</c:v>
                </c:pt>
                <c:pt idx="5">
                  <c:v>2</c:v>
                </c:pt>
                <c:pt idx="6">
                  <c:v>6</c:v>
                </c:pt>
                <c:pt idx="7">
                  <c:v>16</c:v>
                </c:pt>
              </c:numCache>
            </c:numRef>
          </c:val>
        </c:ser>
        <c:shape val="box"/>
        <c:axId val="139356032"/>
        <c:axId val="139357568"/>
        <c:axId val="0"/>
      </c:bar3DChart>
      <c:catAx>
        <c:axId val="139356032"/>
        <c:scaling>
          <c:orientation val="minMax"/>
        </c:scaling>
        <c:axPos val="l"/>
        <c:tickLblPos val="nextTo"/>
        <c:crossAx val="139357568"/>
        <c:crosses val="autoZero"/>
        <c:auto val="1"/>
        <c:lblAlgn val="ctr"/>
        <c:lblOffset val="100"/>
      </c:catAx>
      <c:valAx>
        <c:axId val="139357568"/>
        <c:scaling>
          <c:orientation val="minMax"/>
        </c:scaling>
        <c:axPos val="b"/>
        <c:majorGridlines/>
        <c:numFmt formatCode="General" sourceLinked="1"/>
        <c:tickLblPos val="nextTo"/>
        <c:crossAx val="139356032"/>
        <c:crosses val="autoZero"/>
        <c:crossBetween val="between"/>
      </c:valAx>
      <c:spPr>
        <a:solidFill>
          <a:schemeClr val="lt1"/>
        </a:solidFill>
        <a:ln w="25400" cap="flat" cmpd="sng" algn="ctr">
          <a:noFill/>
          <a:prstDash val="solid"/>
        </a:ln>
        <a:effectLst/>
      </c:spPr>
    </c:plotArea>
    <c:legend>
      <c:legendPos val="r"/>
      <c:layout/>
    </c:legend>
    <c:plotVisOnly val="1"/>
  </c:chart>
  <c:spPr>
    <a:solidFill>
      <a:schemeClr val="accent4">
        <a:lumMod val="60000"/>
        <a:lumOff val="4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>
                <a:latin typeface="Century Gothic" pitchFamily="34" charset="0"/>
              </a:rPr>
              <a:t>NÚMERO DE PREGUNTAS CONTESTADAS 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layout>
                <c:manualLayout>
                  <c:x val="3.0705918050989243E-2"/>
                  <c:y val="9.048157526564686E-2"/>
                </c:manualLayout>
              </c:layout>
              <c:showVal val="1"/>
            </c:dLbl>
            <c:showVal val="1"/>
            <c:showLeaderLines val="1"/>
          </c:dLbls>
          <c:cat>
            <c:strRef>
              <c:f>'GRAFICAS PRIM SEMESTRE'!$F$144:$K$144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SEMESTRE'!$F$145:$K$145</c:f>
              <c:numCache>
                <c:formatCode>General</c:formatCode>
                <c:ptCount val="6"/>
                <c:pt idx="0">
                  <c:v>1106</c:v>
                </c:pt>
                <c:pt idx="1">
                  <c:v>1307</c:v>
                </c:pt>
                <c:pt idx="2">
                  <c:v>1070</c:v>
                </c:pt>
                <c:pt idx="3">
                  <c:v>1283</c:v>
                </c:pt>
                <c:pt idx="4">
                  <c:v>1231</c:v>
                </c:pt>
                <c:pt idx="5">
                  <c:v>410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'GRAFICAS PRIM SEMESTRE'!$G$214:$L$214</c:f>
              <c:strCache>
                <c:ptCount val="1"/>
                <c:pt idx="0">
                  <c:v>RECURSOS DE REVISIÓN</c:v>
                </c:pt>
              </c:strCache>
            </c:strRef>
          </c:tx>
          <c:explosion val="14"/>
          <c:dPt>
            <c:idx val="1"/>
            <c:explosion val="9"/>
          </c:dPt>
          <c:dPt>
            <c:idx val="2"/>
            <c:explosion val="18"/>
          </c:dPt>
          <c:dPt>
            <c:idx val="3"/>
            <c:explosion val="17"/>
          </c:dPt>
          <c:dPt>
            <c:idx val="5"/>
            <c:explosion val="19"/>
          </c:dPt>
          <c:dLbls>
            <c:showVal val="1"/>
            <c:showLeaderLines val="1"/>
          </c:dLbls>
          <c:cat>
            <c:strRef>
              <c:f>'GRAFICAS PRIM SEMESTRE'!$G$215:$L$215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SEMESTRE'!$G$216:$L$216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8195286564789161E-3"/>
          <c:y val="2.9708475316773349E-2"/>
          <c:w val="0.77147353455821865"/>
          <c:h val="0.89814814814814814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11"/>
          </c:dPt>
          <c:dPt>
            <c:idx val="1"/>
            <c:explosion val="10"/>
          </c:dPt>
          <c:dPt>
            <c:idx val="2"/>
            <c:explosion val="8"/>
          </c:dPt>
          <c:dPt>
            <c:idx val="3"/>
            <c:explosion val="13"/>
          </c:dPt>
          <c:dPt>
            <c:idx val="4"/>
            <c:explosion val="14"/>
          </c:dPt>
          <c:dLbls>
            <c:dLbl>
              <c:idx val="5"/>
              <c:layout>
                <c:manualLayout>
                  <c:x val="7.1572333946061675E-2"/>
                  <c:y val="0.10126812907648233"/>
                </c:manualLayout>
              </c:layout>
              <c:showVal val="1"/>
            </c:dLbl>
            <c:showVal val="1"/>
            <c:showLeaderLines val="1"/>
          </c:dLbls>
          <c:cat>
            <c:strRef>
              <c:f>'GRAFICAS PRIM SEMESTRE'!$F$44:$K$44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SEMESTRE'!$F$45:$K$45</c:f>
              <c:numCache>
                <c:formatCode>General</c:formatCode>
                <c:ptCount val="6"/>
                <c:pt idx="0">
                  <c:v>267</c:v>
                </c:pt>
                <c:pt idx="1">
                  <c:v>352</c:v>
                </c:pt>
                <c:pt idx="2">
                  <c:v>299</c:v>
                </c:pt>
                <c:pt idx="3">
                  <c:v>298</c:v>
                </c:pt>
                <c:pt idx="4">
                  <c:v>233</c:v>
                </c:pt>
                <c:pt idx="5">
                  <c:v>101</c:v>
                </c:pt>
              </c:numCache>
            </c:numRef>
          </c:val>
        </c:ser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layout>
        <c:manualLayout>
          <c:xMode val="edge"/>
          <c:yMode val="edge"/>
          <c:x val="0.71505519001905582"/>
          <c:y val="0.10987281987350724"/>
          <c:w val="0.28494480998094457"/>
          <c:h val="0.67263099119898884"/>
        </c:manualLayout>
      </c:layout>
      <c:txPr>
        <a:bodyPr/>
        <a:lstStyle/>
        <a:p>
          <a:pPr>
            <a:defRPr sz="900"/>
          </a:pPr>
          <a:endParaRPr lang="es-MX"/>
        </a:p>
      </c:txPr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2.2780927894217352E-2"/>
          <c:y val="4.0468529669085485E-2"/>
          <c:w val="0.77147353455821865"/>
          <c:h val="0.89814814814814814"/>
        </c:manualLayout>
      </c:layout>
      <c:pie3DChart>
        <c:varyColors val="1"/>
        <c:ser>
          <c:idx val="0"/>
          <c:order val="0"/>
          <c:dPt>
            <c:idx val="0"/>
            <c:explosion val="11"/>
          </c:dPt>
          <c:dPt>
            <c:idx val="1"/>
            <c:explosion val="5"/>
          </c:dPt>
          <c:dPt>
            <c:idx val="2"/>
            <c:explosion val="15"/>
          </c:dPt>
          <c:dPt>
            <c:idx val="3"/>
            <c:explosion val="21"/>
          </c:dPt>
          <c:dPt>
            <c:idx val="4"/>
            <c:explosion val="17"/>
          </c:dPt>
          <c:dPt>
            <c:idx val="5"/>
            <c:explosion val="18"/>
          </c:dPt>
          <c:dLbls>
            <c:showVal val="1"/>
            <c:showLeaderLines val="1"/>
          </c:dLbls>
          <c:cat>
            <c:strRef>
              <c:f>'GRAFICAS PRIM SEMESTRE'!$F$44:$K$44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SEMESTRE'!$F$46:$K$46</c:f>
              <c:numCache>
                <c:formatCode>General</c:formatCode>
                <c:ptCount val="6"/>
                <c:pt idx="0">
                  <c:v>144</c:v>
                </c:pt>
                <c:pt idx="1">
                  <c:v>137</c:v>
                </c:pt>
                <c:pt idx="2">
                  <c:v>125</c:v>
                </c:pt>
                <c:pt idx="3">
                  <c:v>147</c:v>
                </c:pt>
                <c:pt idx="4">
                  <c:v>108</c:v>
                </c:pt>
                <c:pt idx="5">
                  <c:v>63</c:v>
                </c:pt>
              </c:numCache>
            </c:numRef>
          </c:val>
        </c:ser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layout>
        <c:manualLayout>
          <c:xMode val="edge"/>
          <c:yMode val="edge"/>
          <c:x val="0.74392018314630681"/>
          <c:y val="0.12613369274786598"/>
          <c:w val="0.24189541572999834"/>
          <c:h val="0.65163651840817283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>
                <a:latin typeface="Century Gothic" pitchFamily="34" charset="0"/>
              </a:rPr>
              <a:t>POR</a:t>
            </a:r>
            <a:r>
              <a:rPr lang="es-MX" baseline="0">
                <a:latin typeface="Century Gothic" pitchFamily="34" charset="0"/>
              </a:rPr>
              <a:t> GÉNERO </a:t>
            </a:r>
            <a:endParaRPr lang="es-MX">
              <a:latin typeface="Century Gothic" pitchFamily="34" charset="0"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'GRAFICAS PRIM SEMESTRE'!$D$69:$E$69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'GRAFICAS PRIM SEMESTRE'!$F$68:$K$68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SEMESTRE'!$F$69:$K$69</c:f>
              <c:numCache>
                <c:formatCode>General</c:formatCode>
                <c:ptCount val="6"/>
                <c:pt idx="0">
                  <c:v>150</c:v>
                </c:pt>
                <c:pt idx="1">
                  <c:v>191</c:v>
                </c:pt>
                <c:pt idx="2">
                  <c:v>160</c:v>
                </c:pt>
                <c:pt idx="3">
                  <c:v>162</c:v>
                </c:pt>
                <c:pt idx="4">
                  <c:v>132</c:v>
                </c:pt>
                <c:pt idx="5">
                  <c:v>73</c:v>
                </c:pt>
              </c:numCache>
            </c:numRef>
          </c:val>
        </c:ser>
        <c:ser>
          <c:idx val="1"/>
          <c:order val="1"/>
          <c:tx>
            <c:strRef>
              <c:f>'GRAFICAS PRIM SEMESTRE'!$D$70:$E$70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'GRAFICAS PRIM SEMESTRE'!$F$68:$K$68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SEMESTRE'!$F$70:$K$70</c:f>
              <c:numCache>
                <c:formatCode>General</c:formatCode>
                <c:ptCount val="6"/>
                <c:pt idx="0">
                  <c:v>270</c:v>
                </c:pt>
                <c:pt idx="1">
                  <c:v>314</c:v>
                </c:pt>
                <c:pt idx="2">
                  <c:v>258</c:v>
                </c:pt>
                <c:pt idx="3">
                  <c:v>261</c:v>
                </c:pt>
                <c:pt idx="4">
                  <c:v>229</c:v>
                </c:pt>
                <c:pt idx="5">
                  <c:v>101</c:v>
                </c:pt>
              </c:numCache>
            </c:numRef>
          </c:val>
        </c:ser>
        <c:ser>
          <c:idx val="2"/>
          <c:order val="2"/>
          <c:tx>
            <c:strRef>
              <c:f>'GRAFICAS PRIM SEMESTRE'!$D$71:$E$71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'GRAFICAS PRIM SEMESTRE'!$F$68:$K$68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SEMESTRE'!$F$71:$K$71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16</c:v>
                </c:pt>
                <c:pt idx="3">
                  <c:v>12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'GRAFICAS PRIM SEMESTRE'!$D$72:$E$72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'GRAFICAS PRIM SEMESTRE'!$F$68:$K$68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SEMESTRE'!$F$72:$K$72</c:f>
              <c:numCache>
                <c:formatCode>General</c:formatCode>
                <c:ptCount val="6"/>
                <c:pt idx="0">
                  <c:v>44</c:v>
                </c:pt>
                <c:pt idx="1">
                  <c:v>36</c:v>
                </c:pt>
                <c:pt idx="2">
                  <c:v>51</c:v>
                </c:pt>
                <c:pt idx="3">
                  <c:v>78</c:v>
                </c:pt>
                <c:pt idx="4">
                  <c:v>42</c:v>
                </c:pt>
                <c:pt idx="5">
                  <c:v>18</c:v>
                </c:pt>
              </c:numCache>
            </c:numRef>
          </c:val>
        </c:ser>
        <c:dLbls>
          <c:showVal val="1"/>
        </c:dLbls>
        <c:overlap val="-25"/>
        <c:axId val="138984832"/>
        <c:axId val="138990720"/>
      </c:barChart>
      <c:catAx>
        <c:axId val="1389848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38990720"/>
        <c:crosses val="autoZero"/>
        <c:auto val="1"/>
        <c:lblAlgn val="ctr"/>
        <c:lblOffset val="100"/>
      </c:catAx>
      <c:valAx>
        <c:axId val="138990720"/>
        <c:scaling>
          <c:orientation val="minMax"/>
        </c:scaling>
        <c:delete val="1"/>
        <c:axPos val="l"/>
        <c:numFmt formatCode="General" sourceLinked="1"/>
        <c:tickLblPos val="none"/>
        <c:crossAx val="138984832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t"/>
      <c:layout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'GRAFICAS PRIM SEMESTRE'!$G$167:$L$167</c:f>
              <c:strCache>
                <c:ptCount val="1"/>
                <c:pt idx="0">
                  <c:v> ACTUALIZACIÓN EN EL PORTAL SEGUNDO SEMESTRE 2017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'GRAFICAS PRIM SEMESTRE'!$G$168:$L$168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SEMESTRE'!$G$169:$L$169</c:f>
              <c:numCache>
                <c:formatCode>General</c:formatCode>
                <c:ptCount val="6"/>
                <c:pt idx="0">
                  <c:v>835</c:v>
                </c:pt>
                <c:pt idx="1">
                  <c:v>515</c:v>
                </c:pt>
                <c:pt idx="2">
                  <c:v>1287</c:v>
                </c:pt>
                <c:pt idx="3">
                  <c:v>792</c:v>
                </c:pt>
                <c:pt idx="4">
                  <c:v>570</c:v>
                </c:pt>
                <c:pt idx="5">
                  <c:v>379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2.2056236610675702E-4"/>
          <c:y val="5.0914422040572123E-2"/>
          <c:w val="0.91414360168354691"/>
          <c:h val="0.46324943592577245"/>
        </c:manualLayout>
      </c:layout>
      <c:barChart>
        <c:barDir val="col"/>
        <c:grouping val="clustered"/>
        <c:ser>
          <c:idx val="0"/>
          <c:order val="0"/>
          <c:tx>
            <c:strRef>
              <c:f>'GRAFICAS PRIM SEMESTRE'!$D$252</c:f>
              <c:strCache>
                <c:ptCount val="1"/>
                <c:pt idx="0">
                  <c:v>JULIO</c:v>
                </c:pt>
              </c:strCache>
            </c:strRef>
          </c:tx>
          <c:cat>
            <c:strRef>
              <c:f>'GRAFICAS PRIM SEMESTRE'!$C$253:$C$314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Mujeres Zapopanas</c:v>
                </c:pt>
                <c:pt idx="48">
                  <c:v>Museo De Arte de Zapopan (MAZ)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'GRAFICAS PRIM SEMESTRE'!$D$253:$D$314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43</c:v>
                </c:pt>
                <c:pt idx="3">
                  <c:v>12</c:v>
                </c:pt>
                <c:pt idx="4">
                  <c:v>5</c:v>
                </c:pt>
                <c:pt idx="5">
                  <c:v>38</c:v>
                </c:pt>
                <c:pt idx="6">
                  <c:v>4</c:v>
                </c:pt>
                <c:pt idx="7">
                  <c:v>119</c:v>
                </c:pt>
                <c:pt idx="8">
                  <c:v>0</c:v>
                </c:pt>
                <c:pt idx="9">
                  <c:v>9</c:v>
                </c:pt>
                <c:pt idx="10">
                  <c:v>21</c:v>
                </c:pt>
                <c:pt idx="11">
                  <c:v>5</c:v>
                </c:pt>
                <c:pt idx="12">
                  <c:v>0</c:v>
                </c:pt>
                <c:pt idx="13">
                  <c:v>11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25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30</c:v>
                </c:pt>
                <c:pt idx="24">
                  <c:v>119</c:v>
                </c:pt>
                <c:pt idx="25">
                  <c:v>107</c:v>
                </c:pt>
                <c:pt idx="26">
                  <c:v>62</c:v>
                </c:pt>
                <c:pt idx="27">
                  <c:v>5</c:v>
                </c:pt>
                <c:pt idx="28">
                  <c:v>3</c:v>
                </c:pt>
                <c:pt idx="29">
                  <c:v>30</c:v>
                </c:pt>
                <c:pt idx="30">
                  <c:v>3</c:v>
                </c:pt>
                <c:pt idx="31">
                  <c:v>8</c:v>
                </c:pt>
                <c:pt idx="32">
                  <c:v>11</c:v>
                </c:pt>
                <c:pt idx="33">
                  <c:v>2</c:v>
                </c:pt>
                <c:pt idx="34">
                  <c:v>8</c:v>
                </c:pt>
                <c:pt idx="35">
                  <c:v>8</c:v>
                </c:pt>
                <c:pt idx="36">
                  <c:v>2</c:v>
                </c:pt>
                <c:pt idx="37">
                  <c:v>12</c:v>
                </c:pt>
                <c:pt idx="38">
                  <c:v>3</c:v>
                </c:pt>
                <c:pt idx="39">
                  <c:v>9</c:v>
                </c:pt>
                <c:pt idx="40">
                  <c:v>10</c:v>
                </c:pt>
                <c:pt idx="41">
                  <c:v>57</c:v>
                </c:pt>
                <c:pt idx="42">
                  <c:v>79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25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</c:v>
                </c:pt>
                <c:pt idx="56">
                  <c:v>0</c:v>
                </c:pt>
                <c:pt idx="57">
                  <c:v>8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'GRAFICAS PRIM SEMESTRE'!$E$252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'GRAFICAS PRIM SEMESTRE'!$C$253:$C$314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Mujeres Zapopanas</c:v>
                </c:pt>
                <c:pt idx="48">
                  <c:v>Museo De Arte de Zapopan (MAZ)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'GRAFICAS PRIM SEMESTRE'!$E$253:$E$314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50</c:v>
                </c:pt>
                <c:pt idx="3">
                  <c:v>7</c:v>
                </c:pt>
                <c:pt idx="4">
                  <c:v>8</c:v>
                </c:pt>
                <c:pt idx="5">
                  <c:v>30</c:v>
                </c:pt>
                <c:pt idx="6">
                  <c:v>2</c:v>
                </c:pt>
                <c:pt idx="7">
                  <c:v>145</c:v>
                </c:pt>
                <c:pt idx="8">
                  <c:v>2</c:v>
                </c:pt>
                <c:pt idx="9">
                  <c:v>4</c:v>
                </c:pt>
                <c:pt idx="10">
                  <c:v>21</c:v>
                </c:pt>
                <c:pt idx="11">
                  <c:v>8</c:v>
                </c:pt>
                <c:pt idx="12">
                  <c:v>0</c:v>
                </c:pt>
                <c:pt idx="13">
                  <c:v>25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36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54</c:v>
                </c:pt>
                <c:pt idx="24">
                  <c:v>134</c:v>
                </c:pt>
                <c:pt idx="25">
                  <c:v>124</c:v>
                </c:pt>
                <c:pt idx="26">
                  <c:v>63</c:v>
                </c:pt>
                <c:pt idx="27">
                  <c:v>2</c:v>
                </c:pt>
                <c:pt idx="28">
                  <c:v>2</c:v>
                </c:pt>
                <c:pt idx="29">
                  <c:v>18</c:v>
                </c:pt>
                <c:pt idx="30">
                  <c:v>5</c:v>
                </c:pt>
                <c:pt idx="31">
                  <c:v>7</c:v>
                </c:pt>
                <c:pt idx="32">
                  <c:v>14</c:v>
                </c:pt>
                <c:pt idx="33">
                  <c:v>1</c:v>
                </c:pt>
                <c:pt idx="34">
                  <c:v>5</c:v>
                </c:pt>
                <c:pt idx="35">
                  <c:v>10</c:v>
                </c:pt>
                <c:pt idx="36">
                  <c:v>1</c:v>
                </c:pt>
                <c:pt idx="37">
                  <c:v>13</c:v>
                </c:pt>
                <c:pt idx="38">
                  <c:v>3</c:v>
                </c:pt>
                <c:pt idx="39">
                  <c:v>8</c:v>
                </c:pt>
                <c:pt idx="40">
                  <c:v>2</c:v>
                </c:pt>
                <c:pt idx="41">
                  <c:v>53</c:v>
                </c:pt>
                <c:pt idx="42">
                  <c:v>78</c:v>
                </c:pt>
                <c:pt idx="43">
                  <c:v>0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16</c:v>
                </c:pt>
                <c:pt idx="50">
                  <c:v>28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'GRAFICAS PRIM SEMESTRE'!$F$252</c:f>
              <c:strCache>
                <c:ptCount val="1"/>
                <c:pt idx="0">
                  <c:v>SEPTIEMBRE</c:v>
                </c:pt>
              </c:strCache>
            </c:strRef>
          </c:tx>
          <c:cat>
            <c:strRef>
              <c:f>'GRAFICAS PRIM SEMESTRE'!$C$253:$C$314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Mujeres Zapopanas</c:v>
                </c:pt>
                <c:pt idx="48">
                  <c:v>Museo De Arte de Zapopan (MAZ)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'GRAFICAS PRIM SEMESTRE'!$F$253:$F$314</c:f>
              <c:numCache>
                <c:formatCode>General</c:formatCode>
                <c:ptCount val="62"/>
                <c:pt idx="0">
                  <c:v>5</c:v>
                </c:pt>
                <c:pt idx="1">
                  <c:v>5</c:v>
                </c:pt>
                <c:pt idx="2">
                  <c:v>48</c:v>
                </c:pt>
                <c:pt idx="3">
                  <c:v>4</c:v>
                </c:pt>
                <c:pt idx="4">
                  <c:v>9</c:v>
                </c:pt>
                <c:pt idx="5">
                  <c:v>31</c:v>
                </c:pt>
                <c:pt idx="6">
                  <c:v>2</c:v>
                </c:pt>
                <c:pt idx="7">
                  <c:v>115</c:v>
                </c:pt>
                <c:pt idx="8">
                  <c:v>2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0</c:v>
                </c:pt>
                <c:pt idx="13">
                  <c:v>23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29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40</c:v>
                </c:pt>
                <c:pt idx="24">
                  <c:v>102</c:v>
                </c:pt>
                <c:pt idx="25">
                  <c:v>86</c:v>
                </c:pt>
                <c:pt idx="26">
                  <c:v>76</c:v>
                </c:pt>
                <c:pt idx="27">
                  <c:v>3</c:v>
                </c:pt>
                <c:pt idx="28">
                  <c:v>6</c:v>
                </c:pt>
                <c:pt idx="29">
                  <c:v>26</c:v>
                </c:pt>
                <c:pt idx="30">
                  <c:v>5</c:v>
                </c:pt>
                <c:pt idx="31">
                  <c:v>15</c:v>
                </c:pt>
                <c:pt idx="32">
                  <c:v>14</c:v>
                </c:pt>
                <c:pt idx="33">
                  <c:v>0</c:v>
                </c:pt>
                <c:pt idx="34">
                  <c:v>1</c:v>
                </c:pt>
                <c:pt idx="35">
                  <c:v>7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10</c:v>
                </c:pt>
                <c:pt idx="40">
                  <c:v>3</c:v>
                </c:pt>
                <c:pt idx="41">
                  <c:v>46</c:v>
                </c:pt>
                <c:pt idx="42">
                  <c:v>46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44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'GRAFICAS PRIM SEMESTRE'!$G$252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'GRAFICAS PRIM SEMESTRE'!$C$253:$C$314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Mujeres Zapopanas</c:v>
                </c:pt>
                <c:pt idx="48">
                  <c:v>Museo De Arte de Zapopan (MAZ)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'GRAFICAS PRIM SEMESTRE'!$G$253:$G$314</c:f>
              <c:numCache>
                <c:formatCode>General</c:formatCode>
                <c:ptCount val="62"/>
                <c:pt idx="0">
                  <c:v>10</c:v>
                </c:pt>
                <c:pt idx="1">
                  <c:v>0</c:v>
                </c:pt>
                <c:pt idx="2">
                  <c:v>57</c:v>
                </c:pt>
                <c:pt idx="3">
                  <c:v>1</c:v>
                </c:pt>
                <c:pt idx="4">
                  <c:v>7</c:v>
                </c:pt>
                <c:pt idx="5">
                  <c:v>54</c:v>
                </c:pt>
                <c:pt idx="6">
                  <c:v>2</c:v>
                </c:pt>
                <c:pt idx="7">
                  <c:v>116</c:v>
                </c:pt>
                <c:pt idx="8">
                  <c:v>0</c:v>
                </c:pt>
                <c:pt idx="9">
                  <c:v>1</c:v>
                </c:pt>
                <c:pt idx="10">
                  <c:v>13</c:v>
                </c:pt>
                <c:pt idx="11">
                  <c:v>9</c:v>
                </c:pt>
                <c:pt idx="12">
                  <c:v>0</c:v>
                </c:pt>
                <c:pt idx="13">
                  <c:v>30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28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46</c:v>
                </c:pt>
                <c:pt idx="24">
                  <c:v>135</c:v>
                </c:pt>
                <c:pt idx="25">
                  <c:v>118</c:v>
                </c:pt>
                <c:pt idx="26">
                  <c:v>44</c:v>
                </c:pt>
                <c:pt idx="27">
                  <c:v>11</c:v>
                </c:pt>
                <c:pt idx="28">
                  <c:v>6</c:v>
                </c:pt>
                <c:pt idx="29">
                  <c:v>18</c:v>
                </c:pt>
                <c:pt idx="30">
                  <c:v>0</c:v>
                </c:pt>
                <c:pt idx="31">
                  <c:v>20</c:v>
                </c:pt>
                <c:pt idx="32">
                  <c:v>22</c:v>
                </c:pt>
                <c:pt idx="33">
                  <c:v>4</c:v>
                </c:pt>
                <c:pt idx="34">
                  <c:v>3</c:v>
                </c:pt>
                <c:pt idx="35">
                  <c:v>11</c:v>
                </c:pt>
                <c:pt idx="36">
                  <c:v>6</c:v>
                </c:pt>
                <c:pt idx="37">
                  <c:v>2</c:v>
                </c:pt>
                <c:pt idx="38">
                  <c:v>0</c:v>
                </c:pt>
                <c:pt idx="39">
                  <c:v>8</c:v>
                </c:pt>
                <c:pt idx="40">
                  <c:v>6</c:v>
                </c:pt>
                <c:pt idx="41">
                  <c:v>44</c:v>
                </c:pt>
                <c:pt idx="42">
                  <c:v>70</c:v>
                </c:pt>
                <c:pt idx="43">
                  <c:v>0</c:v>
                </c:pt>
                <c:pt idx="44">
                  <c:v>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</c:v>
                </c:pt>
                <c:pt idx="56">
                  <c:v>2</c:v>
                </c:pt>
                <c:pt idx="57">
                  <c:v>8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'GRAFICAS PRIM SEMESTRE'!$H$252</c:f>
              <c:strCache>
                <c:ptCount val="1"/>
                <c:pt idx="0">
                  <c:v>NOVIEMBRE</c:v>
                </c:pt>
              </c:strCache>
            </c:strRef>
          </c:tx>
          <c:cat>
            <c:strRef>
              <c:f>'GRAFICAS PRIM SEMESTRE'!$C$253:$C$314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Mujeres Zapopanas</c:v>
                </c:pt>
                <c:pt idx="48">
                  <c:v>Museo De Arte de Zapopan (MAZ)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'GRAFICAS PRIM SEMESTRE'!$H$253:$H$314</c:f>
              <c:numCache>
                <c:formatCode>General</c:formatCode>
                <c:ptCount val="62"/>
                <c:pt idx="0">
                  <c:v>1</c:v>
                </c:pt>
                <c:pt idx="1">
                  <c:v>4</c:v>
                </c:pt>
                <c:pt idx="2">
                  <c:v>42</c:v>
                </c:pt>
                <c:pt idx="3">
                  <c:v>2</c:v>
                </c:pt>
                <c:pt idx="4">
                  <c:v>2</c:v>
                </c:pt>
                <c:pt idx="5">
                  <c:v>32</c:v>
                </c:pt>
                <c:pt idx="6">
                  <c:v>0</c:v>
                </c:pt>
                <c:pt idx="7">
                  <c:v>112</c:v>
                </c:pt>
                <c:pt idx="8">
                  <c:v>0</c:v>
                </c:pt>
                <c:pt idx="9">
                  <c:v>3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38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33</c:v>
                </c:pt>
                <c:pt idx="24">
                  <c:v>127</c:v>
                </c:pt>
                <c:pt idx="25">
                  <c:v>121</c:v>
                </c:pt>
                <c:pt idx="26">
                  <c:v>55</c:v>
                </c:pt>
                <c:pt idx="27">
                  <c:v>13</c:v>
                </c:pt>
                <c:pt idx="28">
                  <c:v>3</c:v>
                </c:pt>
                <c:pt idx="29">
                  <c:v>12</c:v>
                </c:pt>
                <c:pt idx="30">
                  <c:v>1</c:v>
                </c:pt>
                <c:pt idx="31">
                  <c:v>18</c:v>
                </c:pt>
                <c:pt idx="32">
                  <c:v>16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37</c:v>
                </c:pt>
                <c:pt idx="42">
                  <c:v>54</c:v>
                </c:pt>
                <c:pt idx="43">
                  <c:v>0</c:v>
                </c:pt>
                <c:pt idx="44">
                  <c:v>4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'GRAFICAS PRIM SEMESTRE'!$I$252</c:f>
              <c:strCache>
                <c:ptCount val="1"/>
                <c:pt idx="0">
                  <c:v>DICIEMBRE</c:v>
                </c:pt>
              </c:strCache>
            </c:strRef>
          </c:tx>
          <c:cat>
            <c:strRef>
              <c:f>'GRAFICAS PRIM SEMESTRE'!$C$253:$C$314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Mujeres Zapopanas</c:v>
                </c:pt>
                <c:pt idx="48">
                  <c:v>Museo De Arte de Zapopan (MAZ)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'GRAFICAS PRIM SEMESTRE'!$I$253:$I$314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</c:v>
                </c:pt>
                <c:pt idx="4">
                  <c:v>2</c:v>
                </c:pt>
                <c:pt idx="5">
                  <c:v>16</c:v>
                </c:pt>
                <c:pt idx="6">
                  <c:v>0</c:v>
                </c:pt>
                <c:pt idx="7">
                  <c:v>49</c:v>
                </c:pt>
                <c:pt idx="8">
                  <c:v>0</c:v>
                </c:pt>
                <c:pt idx="9">
                  <c:v>4</c:v>
                </c:pt>
                <c:pt idx="10">
                  <c:v>12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10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21</c:v>
                </c:pt>
                <c:pt idx="24">
                  <c:v>42</c:v>
                </c:pt>
                <c:pt idx="25">
                  <c:v>31</c:v>
                </c:pt>
                <c:pt idx="26">
                  <c:v>12</c:v>
                </c:pt>
                <c:pt idx="27">
                  <c:v>4</c:v>
                </c:pt>
                <c:pt idx="28">
                  <c:v>6</c:v>
                </c:pt>
                <c:pt idx="29">
                  <c:v>2</c:v>
                </c:pt>
                <c:pt idx="30">
                  <c:v>1</c:v>
                </c:pt>
                <c:pt idx="31">
                  <c:v>5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5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16</c:v>
                </c:pt>
                <c:pt idx="42">
                  <c:v>43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0</c:v>
                </c:pt>
                <c:pt idx="55">
                  <c:v>6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</c:ser>
        <c:axId val="139369472"/>
        <c:axId val="139383552"/>
      </c:barChart>
      <c:catAx>
        <c:axId val="139369472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39383552"/>
        <c:crosses val="autoZero"/>
        <c:auto val="1"/>
        <c:lblAlgn val="ctr"/>
        <c:lblOffset val="100"/>
      </c:catAx>
      <c:valAx>
        <c:axId val="139383552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139369472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  <c:layout>
        <c:manualLayout>
          <c:xMode val="edge"/>
          <c:yMode val="edge"/>
          <c:x val="0.92190943477497411"/>
          <c:y val="2.9022964486127168E-2"/>
          <c:w val="7.6564522117662126E-2"/>
          <c:h val="0.31633459830260136"/>
        </c:manualLayout>
      </c:layout>
      <c:txPr>
        <a:bodyPr/>
        <a:lstStyle/>
        <a:p>
          <a:pPr>
            <a:defRPr sz="900"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2.9422089110026878E-3"/>
          <c:y val="2.9259386055004052E-4"/>
          <c:w val="0.77147353455821865"/>
          <c:h val="0.89814814814814814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5"/>
          </c:dPt>
          <c:dPt>
            <c:idx val="1"/>
            <c:explosion val="8"/>
          </c:dPt>
          <c:dPt>
            <c:idx val="2"/>
            <c:explosion val="11"/>
          </c:dPt>
          <c:dPt>
            <c:idx val="3"/>
            <c:explosion val="10"/>
          </c:dPt>
          <c:dPt>
            <c:idx val="4"/>
            <c:explosion val="18"/>
          </c:dPt>
          <c:dPt>
            <c:idx val="5"/>
            <c:explosion val="18"/>
          </c:dPt>
          <c:dLbls>
            <c:showVal val="1"/>
            <c:showLeaderLines val="1"/>
          </c:dLbls>
          <c:cat>
            <c:strRef>
              <c:f>'GRAFICAS PRIM SEMESTRE'!$F$44:$K$44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PRIM SEMESTRE'!$F$47:$K$47</c:f>
              <c:numCache>
                <c:formatCode>General</c:formatCode>
                <c:ptCount val="6"/>
                <c:pt idx="0">
                  <c:v>58</c:v>
                </c:pt>
                <c:pt idx="1">
                  <c:v>55</c:v>
                </c:pt>
                <c:pt idx="2">
                  <c:v>61</c:v>
                </c:pt>
                <c:pt idx="3">
                  <c:v>68</c:v>
                </c:pt>
                <c:pt idx="4">
                  <c:v>63</c:v>
                </c:pt>
                <c:pt idx="5">
                  <c:v>31</c:v>
                </c:pt>
              </c:numCache>
            </c:numRef>
          </c:val>
        </c:ser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layout>
        <c:manualLayout>
          <c:xMode val="edge"/>
          <c:yMode val="edge"/>
          <c:x val="0.73707696794310973"/>
          <c:y val="0.14732852799424817"/>
          <c:w val="0.25912436159155333"/>
          <c:h val="0.64581863789774963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22</xdr:row>
      <xdr:rowOff>28574</xdr:rowOff>
    </xdr:from>
    <xdr:to>
      <xdr:col>11</xdr:col>
      <xdr:colOff>238125</xdr:colOff>
      <xdr:row>37</xdr:row>
      <xdr:rowOff>209549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1057276</xdr:colOff>
      <xdr:row>146</xdr:row>
      <xdr:rowOff>19050</xdr:rowOff>
    </xdr:from>
    <xdr:to>
      <xdr:col>12</xdr:col>
      <xdr:colOff>447675</xdr:colOff>
      <xdr:row>159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866775</xdr:colOff>
      <xdr:row>219</xdr:row>
      <xdr:rowOff>0</xdr:rowOff>
    </xdr:from>
    <xdr:to>
      <xdr:col>12</xdr:col>
      <xdr:colOff>333375</xdr:colOff>
      <xdr:row>236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51</xdr:row>
      <xdr:rowOff>38099</xdr:rowOff>
    </xdr:from>
    <xdr:to>
      <xdr:col>5</xdr:col>
      <xdr:colOff>47625</xdr:colOff>
      <xdr:row>63</xdr:row>
      <xdr:rowOff>161923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114300</xdr:colOff>
      <xdr:row>51</xdr:row>
      <xdr:rowOff>47624</xdr:rowOff>
    </xdr:from>
    <xdr:to>
      <xdr:col>10</xdr:col>
      <xdr:colOff>295274</xdr:colOff>
      <xdr:row>63</xdr:row>
      <xdr:rowOff>161924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1257300</xdr:colOff>
      <xdr:row>79</xdr:row>
      <xdr:rowOff>66674</xdr:rowOff>
    </xdr:from>
    <xdr:to>
      <xdr:col>13</xdr:col>
      <xdr:colOff>638175</xdr:colOff>
      <xdr:row>91</xdr:row>
      <xdr:rowOff>457199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142874</xdr:colOff>
      <xdr:row>174</xdr:row>
      <xdr:rowOff>28574</xdr:rowOff>
    </xdr:from>
    <xdr:to>
      <xdr:col>12</xdr:col>
      <xdr:colOff>457199</xdr:colOff>
      <xdr:row>193</xdr:row>
      <xdr:rowOff>190499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317</xdr:row>
      <xdr:rowOff>19050</xdr:rowOff>
    </xdr:from>
    <xdr:to>
      <xdr:col>14</xdr:col>
      <xdr:colOff>695325</xdr:colOff>
      <xdr:row>356</xdr:row>
      <xdr:rowOff>28575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333375</xdr:colOff>
      <xdr:row>51</xdr:row>
      <xdr:rowOff>19051</xdr:rowOff>
    </xdr:from>
    <xdr:to>
      <xdr:col>14</xdr:col>
      <xdr:colOff>504825</xdr:colOff>
      <xdr:row>63</xdr:row>
      <xdr:rowOff>152400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276225</xdr:colOff>
      <xdr:row>1</xdr:row>
      <xdr:rowOff>76200</xdr:rowOff>
    </xdr:from>
    <xdr:to>
      <xdr:col>9</xdr:col>
      <xdr:colOff>542626</xdr:colOff>
      <xdr:row>8</xdr:row>
      <xdr:rowOff>152249</xdr:rowOff>
    </xdr:to>
    <xdr:pic>
      <xdr:nvPicPr>
        <xdr:cNvPr id="13" name="12 Imagen" descr="Logo TBP.pn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52900" y="247650"/>
          <a:ext cx="2390476" cy="1209524"/>
        </a:xfrm>
        <a:prstGeom prst="rect">
          <a:avLst/>
        </a:prstGeom>
      </xdr:spPr>
    </xdr:pic>
    <xdr:clientData/>
  </xdr:twoCellAnchor>
  <xdr:twoCellAnchor>
    <xdr:from>
      <xdr:col>3</xdr:col>
      <xdr:colOff>9526</xdr:colOff>
      <xdr:row>108</xdr:row>
      <xdr:rowOff>142875</xdr:rowOff>
    </xdr:from>
    <xdr:to>
      <xdr:col>13</xdr:col>
      <xdr:colOff>800100</xdr:colOff>
      <xdr:row>140</xdr:row>
      <xdr:rowOff>142875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7"/>
  <sheetViews>
    <sheetView tabSelected="1" topLeftCell="A97" workbookViewId="0">
      <selection activeCell="L105" sqref="L105"/>
    </sheetView>
  </sheetViews>
  <sheetFormatPr baseColWidth="10" defaultRowHeight="12.75"/>
  <cols>
    <col min="1" max="1" width="3.140625" style="1" customWidth="1"/>
    <col min="2" max="2" width="4.28515625" style="1" customWidth="1"/>
    <col min="3" max="3" width="20.7109375" style="1" customWidth="1"/>
    <col min="4" max="4" width="9.85546875" style="1" customWidth="1"/>
    <col min="5" max="5" width="8" style="1" bestFit="1" customWidth="1"/>
    <col min="6" max="6" width="11.140625" style="1" customWidth="1"/>
    <col min="7" max="7" width="9.7109375" style="1" customWidth="1"/>
    <col min="8" max="8" width="11.140625" style="1" customWidth="1"/>
    <col min="9" max="9" width="11" style="1" customWidth="1"/>
    <col min="10" max="10" width="10.7109375" style="1" customWidth="1"/>
    <col min="11" max="11" width="10.140625" style="1" customWidth="1"/>
    <col min="12" max="12" width="9.140625" style="1" bestFit="1" customWidth="1"/>
    <col min="13" max="13" width="16" style="1" customWidth="1"/>
    <col min="14" max="14" width="12.7109375" style="6" customWidth="1"/>
    <col min="15" max="15" width="10.5703125" style="1" bestFit="1" customWidth="1"/>
    <col min="16" max="16" width="3.7109375" style="1" customWidth="1"/>
    <col min="17" max="17" width="17.140625" style="1" customWidth="1"/>
    <col min="18" max="18" width="6" style="1" customWidth="1"/>
    <col min="19" max="16384" width="11.42578125" style="1"/>
  </cols>
  <sheetData>
    <row r="1" spans="1:16" ht="13.5" thickBot="1">
      <c r="A1" s="7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8"/>
    </row>
    <row r="2" spans="1:16">
      <c r="A2" s="9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3"/>
      <c r="P2" s="14"/>
    </row>
    <row r="3" spans="1:16">
      <c r="A3" s="9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/>
      <c r="P3" s="14"/>
    </row>
    <row r="4" spans="1:16">
      <c r="A4" s="9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8"/>
      <c r="P4" s="14"/>
    </row>
    <row r="5" spans="1:16">
      <c r="A5" s="9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8"/>
      <c r="P5" s="14"/>
    </row>
    <row r="6" spans="1:16">
      <c r="A6" s="9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8"/>
      <c r="P6" s="14"/>
    </row>
    <row r="7" spans="1:16">
      <c r="A7" s="9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8"/>
      <c r="P7" s="14"/>
    </row>
    <row r="8" spans="1:16">
      <c r="A8" s="9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8"/>
      <c r="P8" s="14"/>
    </row>
    <row r="9" spans="1:16" ht="13.5" thickBot="1">
      <c r="A9" s="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2"/>
      <c r="P9" s="14"/>
    </row>
    <row r="10" spans="1:16" ht="13.5" thickBot="1">
      <c r="A10" s="9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4"/>
      <c r="P10" s="14"/>
    </row>
    <row r="11" spans="1:16" ht="33.75" customHeight="1" thickBot="1">
      <c r="A11" s="9"/>
      <c r="B11" s="121" t="s">
        <v>79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  <c r="P11" s="14"/>
    </row>
    <row r="12" spans="1:16" ht="39" customHeight="1" thickBot="1">
      <c r="A12" s="9"/>
      <c r="B12" s="121" t="s">
        <v>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  <c r="P12" s="14"/>
    </row>
    <row r="13" spans="1:16" ht="13.5" thickBot="1">
      <c r="A13" s="9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6"/>
      <c r="O13" s="23"/>
      <c r="P13" s="14"/>
    </row>
    <row r="14" spans="1:16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4"/>
    </row>
    <row r="15" spans="1:16" ht="13.5" thickBot="1">
      <c r="A15" s="9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8"/>
      <c r="P15" s="14"/>
    </row>
    <row r="16" spans="1:16" ht="16.5" customHeight="1" thickBot="1">
      <c r="A16" s="9"/>
      <c r="B16" s="15"/>
      <c r="C16" s="27"/>
      <c r="D16" s="16"/>
      <c r="E16" s="16"/>
      <c r="F16" s="103" t="s">
        <v>92</v>
      </c>
      <c r="G16" s="104"/>
      <c r="H16" s="104"/>
      <c r="I16" s="104"/>
      <c r="J16" s="104"/>
      <c r="K16" s="105"/>
      <c r="L16" s="16"/>
      <c r="M16" s="16"/>
      <c r="N16" s="112" t="s">
        <v>96</v>
      </c>
      <c r="O16" s="28"/>
      <c r="P16" s="14"/>
    </row>
    <row r="17" spans="1:16" ht="15.75" customHeight="1" thickBot="1">
      <c r="A17" s="9"/>
      <c r="B17" s="15"/>
      <c r="C17" s="27"/>
      <c r="D17" s="16"/>
      <c r="E17" s="16"/>
      <c r="F17" s="29" t="s">
        <v>80</v>
      </c>
      <c r="G17" s="30" t="s">
        <v>81</v>
      </c>
      <c r="H17" s="29" t="s">
        <v>82</v>
      </c>
      <c r="I17" s="30" t="s">
        <v>83</v>
      </c>
      <c r="J17" s="29" t="s">
        <v>84</v>
      </c>
      <c r="K17" s="29" t="s">
        <v>85</v>
      </c>
      <c r="L17" s="16"/>
      <c r="M17" s="16"/>
      <c r="N17" s="113"/>
      <c r="O17" s="31" t="s">
        <v>1</v>
      </c>
      <c r="P17" s="14"/>
    </row>
    <row r="18" spans="1:16" ht="13.5" thickBot="1">
      <c r="A18" s="9"/>
      <c r="B18" s="15"/>
      <c r="C18" s="16"/>
      <c r="D18" s="74" t="s">
        <v>2</v>
      </c>
      <c r="E18" s="32"/>
      <c r="F18" s="33">
        <v>469</v>
      </c>
      <c r="G18" s="33">
        <v>544</v>
      </c>
      <c r="H18" s="33">
        <v>485</v>
      </c>
      <c r="I18" s="33">
        <v>513</v>
      </c>
      <c r="J18" s="33">
        <v>404</v>
      </c>
      <c r="K18" s="33">
        <v>195</v>
      </c>
      <c r="L18" s="16"/>
      <c r="M18" s="16"/>
      <c r="N18" s="34">
        <f>SUM(F18:M18)</f>
        <v>2610</v>
      </c>
      <c r="O18" s="35">
        <f>2000-N18</f>
        <v>-610</v>
      </c>
      <c r="P18" s="14"/>
    </row>
    <row r="19" spans="1:16">
      <c r="A19" s="9"/>
      <c r="B19" s="15"/>
      <c r="C19" s="16"/>
      <c r="D19" s="16"/>
      <c r="E19" s="16"/>
      <c r="F19" s="36">
        <v>386</v>
      </c>
      <c r="G19" s="36">
        <v>306</v>
      </c>
      <c r="H19" s="36">
        <v>295</v>
      </c>
      <c r="I19" s="36">
        <v>260</v>
      </c>
      <c r="J19" s="36">
        <v>252</v>
      </c>
      <c r="K19" s="36">
        <v>397</v>
      </c>
      <c r="L19" s="16"/>
      <c r="M19" s="37"/>
      <c r="N19" s="38">
        <f>SUM(F19:M19)</f>
        <v>1896</v>
      </c>
      <c r="O19" s="18"/>
      <c r="P19" s="14"/>
    </row>
    <row r="20" spans="1:16">
      <c r="A20" s="9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39"/>
      <c r="P20" s="14"/>
    </row>
    <row r="21" spans="1:16">
      <c r="A21" s="9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8"/>
      <c r="P21" s="14"/>
    </row>
    <row r="22" spans="1:16">
      <c r="A22" s="9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8"/>
      <c r="P22" s="14"/>
    </row>
    <row r="23" spans="1:16">
      <c r="A23" s="9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8"/>
      <c r="P23" s="14"/>
    </row>
    <row r="24" spans="1:16">
      <c r="A24" s="9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8"/>
      <c r="P24" s="14"/>
    </row>
    <row r="25" spans="1:16">
      <c r="A25" s="9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8"/>
      <c r="P25" s="14"/>
    </row>
    <row r="26" spans="1:16">
      <c r="A26" s="9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8"/>
      <c r="P26" s="14"/>
    </row>
    <row r="27" spans="1:16">
      <c r="A27" s="9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8"/>
      <c r="P27" s="14"/>
    </row>
    <row r="28" spans="1:16">
      <c r="A28" s="9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8"/>
      <c r="P28" s="14"/>
    </row>
    <row r="29" spans="1:16">
      <c r="A29" s="9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8"/>
      <c r="P29" s="14"/>
    </row>
    <row r="30" spans="1:16">
      <c r="A30" s="9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8"/>
      <c r="P30" s="14"/>
    </row>
    <row r="31" spans="1:16">
      <c r="A31" s="9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8"/>
      <c r="P31" s="14"/>
    </row>
    <row r="32" spans="1:16">
      <c r="A32" s="9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8"/>
      <c r="P32" s="14"/>
    </row>
    <row r="33" spans="1:16">
      <c r="A33" s="9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8"/>
      <c r="P33" s="14"/>
    </row>
    <row r="34" spans="1:16">
      <c r="A34" s="9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8"/>
      <c r="P34" s="14"/>
    </row>
    <row r="35" spans="1:16">
      <c r="A35" s="9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8"/>
      <c r="P35" s="14"/>
    </row>
    <row r="36" spans="1:16">
      <c r="A36" s="9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8"/>
      <c r="P36" s="14"/>
    </row>
    <row r="37" spans="1:16">
      <c r="A37" s="9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8"/>
      <c r="P37" s="14"/>
    </row>
    <row r="38" spans="1:16" ht="22.5" customHeight="1">
      <c r="A38" s="9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8"/>
      <c r="P38" s="14"/>
    </row>
    <row r="39" spans="1:16" ht="22.5" customHeight="1">
      <c r="A39" s="9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8"/>
      <c r="P39" s="14"/>
    </row>
    <row r="40" spans="1:16" ht="22.5" customHeight="1">
      <c r="A40" s="9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4"/>
    </row>
    <row r="41" spans="1:16" ht="22.5" customHeight="1">
      <c r="A41" s="9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8"/>
      <c r="P41" s="14"/>
    </row>
    <row r="42" spans="1:16" ht="22.5" customHeight="1">
      <c r="A42" s="9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8"/>
      <c r="P42" s="14"/>
    </row>
    <row r="43" spans="1:16" ht="22.5" customHeight="1" thickBot="1">
      <c r="A43" s="9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"/>
      <c r="O43" s="18"/>
      <c r="P43" s="14"/>
    </row>
    <row r="44" spans="1:16" ht="15.75" customHeight="1" thickBot="1">
      <c r="A44" s="9"/>
      <c r="B44" s="15"/>
      <c r="C44" s="16"/>
      <c r="D44" s="16"/>
      <c r="E44" s="16"/>
      <c r="F44" s="29" t="s">
        <v>80</v>
      </c>
      <c r="G44" s="30" t="s">
        <v>81</v>
      </c>
      <c r="H44" s="29" t="s">
        <v>82</v>
      </c>
      <c r="I44" s="30" t="s">
        <v>83</v>
      </c>
      <c r="J44" s="29" t="s">
        <v>84</v>
      </c>
      <c r="K44" s="29" t="s">
        <v>85</v>
      </c>
      <c r="L44" s="16"/>
      <c r="M44" s="40" t="s">
        <v>3</v>
      </c>
      <c r="N44" s="41" t="s">
        <v>4</v>
      </c>
      <c r="O44" s="18"/>
      <c r="P44" s="14"/>
    </row>
    <row r="45" spans="1:16" ht="15.75" customHeight="1" thickBot="1">
      <c r="A45" s="9"/>
      <c r="B45" s="15"/>
      <c r="C45" s="16"/>
      <c r="D45" s="42" t="s">
        <v>5</v>
      </c>
      <c r="E45" s="43"/>
      <c r="F45" s="44">
        <v>267</v>
      </c>
      <c r="G45" s="44">
        <v>352</v>
      </c>
      <c r="H45" s="44">
        <v>299</v>
      </c>
      <c r="I45" s="44">
        <v>298</v>
      </c>
      <c r="J45" s="44">
        <v>233</v>
      </c>
      <c r="K45" s="44">
        <v>101</v>
      </c>
      <c r="L45" s="16"/>
      <c r="M45" s="45">
        <f>SUM(F45:L45)</f>
        <v>1550</v>
      </c>
      <c r="N45" s="46">
        <f>+M45/M48</f>
        <v>0.5938697318007663</v>
      </c>
      <c r="O45" s="18"/>
      <c r="P45" s="14"/>
    </row>
    <row r="46" spans="1:16" ht="15.75" customHeight="1" thickBot="1">
      <c r="A46" s="9"/>
      <c r="B46" s="15"/>
      <c r="C46" s="16"/>
      <c r="D46" s="42" t="s">
        <v>6</v>
      </c>
      <c r="E46" s="43"/>
      <c r="F46" s="44">
        <v>144</v>
      </c>
      <c r="G46" s="44">
        <v>137</v>
      </c>
      <c r="H46" s="44">
        <v>125</v>
      </c>
      <c r="I46" s="44">
        <v>147</v>
      </c>
      <c r="J46" s="44">
        <v>108</v>
      </c>
      <c r="K46" s="44">
        <v>63</v>
      </c>
      <c r="L46" s="16"/>
      <c r="M46" s="47">
        <f>SUM(F46:L46)</f>
        <v>724</v>
      </c>
      <c r="N46" s="46">
        <f>+M46/M48</f>
        <v>0.27739463601532566</v>
      </c>
      <c r="O46" s="18"/>
      <c r="P46" s="14"/>
    </row>
    <row r="47" spans="1:16" ht="15.75" customHeight="1" thickBot="1">
      <c r="A47" s="9"/>
      <c r="B47" s="15"/>
      <c r="C47" s="16"/>
      <c r="D47" s="42" t="s">
        <v>7</v>
      </c>
      <c r="E47" s="43"/>
      <c r="F47" s="44">
        <v>58</v>
      </c>
      <c r="G47" s="44">
        <v>55</v>
      </c>
      <c r="H47" s="44">
        <v>61</v>
      </c>
      <c r="I47" s="44">
        <v>68</v>
      </c>
      <c r="J47" s="44">
        <v>63</v>
      </c>
      <c r="K47" s="44">
        <v>31</v>
      </c>
      <c r="L47" s="16"/>
      <c r="M47" s="47">
        <f>SUM(F47:L47)</f>
        <v>336</v>
      </c>
      <c r="N47" s="46">
        <f>+M47/M48</f>
        <v>0.12873563218390804</v>
      </c>
      <c r="O47" s="18"/>
      <c r="P47" s="14"/>
    </row>
    <row r="48" spans="1:16" ht="13.5" thickBot="1">
      <c r="A48" s="9"/>
      <c r="B48" s="15"/>
      <c r="C48" s="16"/>
      <c r="D48" s="16"/>
      <c r="E48" s="27"/>
      <c r="F48" s="29">
        <f>SUM(F45:F47)</f>
        <v>469</v>
      </c>
      <c r="G48" s="41">
        <f t="shared" ref="G48:K48" si="0">SUM(G45:G47)</f>
        <v>544</v>
      </c>
      <c r="H48" s="29">
        <f t="shared" si="0"/>
        <v>485</v>
      </c>
      <c r="I48" s="29">
        <f t="shared" si="0"/>
        <v>513</v>
      </c>
      <c r="J48" s="29">
        <f t="shared" si="0"/>
        <v>404</v>
      </c>
      <c r="K48" s="29">
        <f t="shared" si="0"/>
        <v>195</v>
      </c>
      <c r="L48" s="16"/>
      <c r="M48" s="29">
        <f>SUM(F48:L48)</f>
        <v>2610</v>
      </c>
      <c r="N48" s="48">
        <f>SUM(N45:N47)</f>
        <v>1</v>
      </c>
      <c r="O48" s="18"/>
      <c r="P48" s="14"/>
    </row>
    <row r="49" spans="1:16">
      <c r="A49" s="9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7"/>
      <c r="O49" s="18"/>
      <c r="P49" s="14"/>
    </row>
    <row r="50" spans="1:16">
      <c r="A50" s="9"/>
      <c r="B50" s="115" t="s">
        <v>5</v>
      </c>
      <c r="C50" s="116"/>
      <c r="D50" s="116"/>
      <c r="E50" s="116"/>
      <c r="F50" s="117" t="s">
        <v>6</v>
      </c>
      <c r="G50" s="117"/>
      <c r="H50" s="117"/>
      <c r="I50" s="117"/>
      <c r="J50" s="117"/>
      <c r="K50" s="16"/>
      <c r="L50" s="117" t="s">
        <v>8</v>
      </c>
      <c r="M50" s="117"/>
      <c r="N50" s="117"/>
      <c r="O50" s="18"/>
      <c r="P50" s="14"/>
    </row>
    <row r="51" spans="1:16">
      <c r="A51" s="9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  <c r="O51" s="18"/>
      <c r="P51" s="14"/>
    </row>
    <row r="52" spans="1:16">
      <c r="A52" s="9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  <c r="O52" s="18"/>
      <c r="P52" s="14"/>
    </row>
    <row r="53" spans="1:16">
      <c r="A53" s="9"/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7"/>
      <c r="O53" s="18"/>
      <c r="P53" s="14"/>
    </row>
    <row r="54" spans="1:16" ht="17.25" customHeight="1">
      <c r="A54" s="9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7"/>
      <c r="O54" s="18"/>
      <c r="P54" s="14"/>
    </row>
    <row r="55" spans="1:16">
      <c r="A55" s="9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  <c r="O55" s="18"/>
      <c r="P55" s="14"/>
    </row>
    <row r="56" spans="1:16">
      <c r="A56" s="9"/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7"/>
      <c r="O56" s="18"/>
      <c r="P56" s="14"/>
    </row>
    <row r="57" spans="1:16">
      <c r="A57" s="9"/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7"/>
      <c r="O57" s="18"/>
      <c r="P57" s="14"/>
    </row>
    <row r="58" spans="1:16">
      <c r="A58" s="9"/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7"/>
      <c r="O58" s="18"/>
      <c r="P58" s="14"/>
    </row>
    <row r="59" spans="1:16">
      <c r="A59" s="9"/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7"/>
      <c r="O59" s="18"/>
      <c r="P59" s="14"/>
    </row>
    <row r="60" spans="1:16">
      <c r="A60" s="9"/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7"/>
      <c r="O60" s="18"/>
      <c r="P60" s="14"/>
    </row>
    <row r="61" spans="1:16">
      <c r="A61" s="9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  <c r="O61" s="18"/>
      <c r="P61" s="14"/>
    </row>
    <row r="62" spans="1:16">
      <c r="A62" s="9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8"/>
      <c r="P62" s="14"/>
    </row>
    <row r="63" spans="1:16">
      <c r="A63" s="9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8"/>
      <c r="P63" s="14"/>
    </row>
    <row r="64" spans="1:16">
      <c r="A64" s="9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8"/>
      <c r="P64" s="14"/>
    </row>
    <row r="65" spans="1:16">
      <c r="A65" s="9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8"/>
      <c r="P65" s="14"/>
    </row>
    <row r="66" spans="1:16" ht="16.5" customHeight="1" thickBot="1">
      <c r="A66" s="9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8"/>
      <c r="P66" s="14"/>
    </row>
    <row r="67" spans="1:16" ht="22.5" customHeight="1" thickBot="1">
      <c r="A67" s="9"/>
      <c r="B67" s="15"/>
      <c r="C67" s="16"/>
      <c r="D67" s="16"/>
      <c r="E67" s="27"/>
      <c r="F67" s="103" t="s">
        <v>93</v>
      </c>
      <c r="G67" s="104"/>
      <c r="H67" s="104"/>
      <c r="I67" s="104"/>
      <c r="J67" s="104"/>
      <c r="K67" s="105"/>
      <c r="L67" s="16"/>
      <c r="M67" s="16"/>
      <c r="N67" s="112" t="s">
        <v>95</v>
      </c>
      <c r="O67" s="18"/>
      <c r="P67" s="14"/>
    </row>
    <row r="68" spans="1:16" ht="15.75" customHeight="1" thickBot="1">
      <c r="A68" s="9"/>
      <c r="B68" s="15"/>
      <c r="C68" s="16"/>
      <c r="D68" s="16"/>
      <c r="E68" s="27"/>
      <c r="F68" s="29" t="s">
        <v>80</v>
      </c>
      <c r="G68" s="30" t="s">
        <v>81</v>
      </c>
      <c r="H68" s="29" t="s">
        <v>82</v>
      </c>
      <c r="I68" s="30" t="s">
        <v>83</v>
      </c>
      <c r="J68" s="29" t="s">
        <v>84</v>
      </c>
      <c r="K68" s="29" t="s">
        <v>85</v>
      </c>
      <c r="L68" s="16"/>
      <c r="M68" s="16"/>
      <c r="N68" s="113"/>
      <c r="O68" s="18"/>
      <c r="P68" s="14"/>
    </row>
    <row r="69" spans="1:16" ht="13.5" thickBot="1">
      <c r="A69" s="9"/>
      <c r="B69" s="15"/>
      <c r="C69" s="16"/>
      <c r="D69" s="118" t="s">
        <v>9</v>
      </c>
      <c r="E69" s="119"/>
      <c r="F69" s="45">
        <v>150</v>
      </c>
      <c r="G69" s="45">
        <v>191</v>
      </c>
      <c r="H69" s="45">
        <v>160</v>
      </c>
      <c r="I69" s="45">
        <v>162</v>
      </c>
      <c r="J69" s="45">
        <v>132</v>
      </c>
      <c r="K69" s="45">
        <v>73</v>
      </c>
      <c r="L69" s="16"/>
      <c r="M69" s="16"/>
      <c r="N69" s="45">
        <f>SUM(F69:M69)</f>
        <v>868</v>
      </c>
      <c r="O69" s="18"/>
      <c r="P69" s="14"/>
    </row>
    <row r="70" spans="1:16" ht="13.5" thickBot="1">
      <c r="A70" s="9"/>
      <c r="B70" s="15"/>
      <c r="C70" s="16"/>
      <c r="D70" s="118" t="s">
        <v>10</v>
      </c>
      <c r="E70" s="119"/>
      <c r="F70" s="45">
        <v>270</v>
      </c>
      <c r="G70" s="45">
        <v>314</v>
      </c>
      <c r="H70" s="45">
        <v>258</v>
      </c>
      <c r="I70" s="45">
        <v>261</v>
      </c>
      <c r="J70" s="45">
        <v>229</v>
      </c>
      <c r="K70" s="45">
        <v>101</v>
      </c>
      <c r="L70" s="16"/>
      <c r="M70" s="16"/>
      <c r="N70" s="45">
        <f>SUM(F70:M70)</f>
        <v>1433</v>
      </c>
      <c r="O70" s="18"/>
      <c r="P70" s="14"/>
    </row>
    <row r="71" spans="1:16" ht="13.5" thickBot="1">
      <c r="A71" s="9"/>
      <c r="B71" s="15"/>
      <c r="C71" s="16"/>
      <c r="D71" s="118" t="s">
        <v>11</v>
      </c>
      <c r="E71" s="119"/>
      <c r="F71" s="45">
        <v>5</v>
      </c>
      <c r="G71" s="45">
        <v>3</v>
      </c>
      <c r="H71" s="45">
        <v>16</v>
      </c>
      <c r="I71" s="45">
        <v>12</v>
      </c>
      <c r="J71" s="45">
        <v>1</v>
      </c>
      <c r="K71" s="45">
        <v>3</v>
      </c>
      <c r="L71" s="16"/>
      <c r="M71" s="16"/>
      <c r="N71" s="45">
        <f>SUM(F71:M71)</f>
        <v>40</v>
      </c>
      <c r="O71" s="18"/>
      <c r="P71" s="14"/>
    </row>
    <row r="72" spans="1:16" ht="13.5" thickBot="1">
      <c r="A72" s="9"/>
      <c r="B72" s="15"/>
      <c r="C72" s="16"/>
      <c r="D72" s="118" t="s">
        <v>12</v>
      </c>
      <c r="E72" s="119"/>
      <c r="F72" s="45">
        <v>44</v>
      </c>
      <c r="G72" s="45">
        <v>36</v>
      </c>
      <c r="H72" s="45">
        <v>51</v>
      </c>
      <c r="I72" s="45">
        <v>78</v>
      </c>
      <c r="J72" s="45">
        <v>42</v>
      </c>
      <c r="K72" s="45">
        <v>18</v>
      </c>
      <c r="L72" s="16"/>
      <c r="M72" s="16"/>
      <c r="N72" s="45">
        <f>SUM(F72:M72)</f>
        <v>269</v>
      </c>
      <c r="O72" s="18"/>
      <c r="P72" s="14"/>
    </row>
    <row r="73" spans="1:16" ht="13.5" thickBot="1">
      <c r="A73" s="9"/>
      <c r="B73" s="15"/>
      <c r="C73" s="16"/>
      <c r="D73" s="16"/>
      <c r="E73" s="27"/>
      <c r="F73" s="29">
        <f t="shared" ref="F73:K73" si="1">SUM(F69:F72)</f>
        <v>469</v>
      </c>
      <c r="G73" s="29">
        <f t="shared" si="1"/>
        <v>544</v>
      </c>
      <c r="H73" s="29">
        <f t="shared" si="1"/>
        <v>485</v>
      </c>
      <c r="I73" s="29">
        <f t="shared" si="1"/>
        <v>513</v>
      </c>
      <c r="J73" s="29">
        <f t="shared" si="1"/>
        <v>404</v>
      </c>
      <c r="K73" s="29">
        <f t="shared" si="1"/>
        <v>195</v>
      </c>
      <c r="L73" s="16"/>
      <c r="M73" s="16"/>
      <c r="N73" s="29">
        <f>SUM(F73:M73)</f>
        <v>2610</v>
      </c>
      <c r="O73" s="18"/>
      <c r="P73" s="14"/>
    </row>
    <row r="74" spans="1:16">
      <c r="A74" s="9"/>
      <c r="B74" s="15"/>
      <c r="C74" s="16"/>
      <c r="D74" s="16"/>
      <c r="E74" s="27"/>
      <c r="F74" s="27"/>
      <c r="G74" s="27"/>
      <c r="H74" s="27"/>
      <c r="I74" s="27"/>
      <c r="J74" s="27"/>
      <c r="K74" s="27"/>
      <c r="L74" s="16"/>
      <c r="M74" s="16"/>
      <c r="N74" s="17"/>
      <c r="O74" s="18"/>
      <c r="P74" s="14"/>
    </row>
    <row r="75" spans="1:16">
      <c r="A75" s="9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8"/>
      <c r="P75" s="14"/>
    </row>
    <row r="76" spans="1:16">
      <c r="A76" s="9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8"/>
      <c r="P76" s="14"/>
    </row>
    <row r="77" spans="1:16">
      <c r="A77" s="9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8"/>
      <c r="P77" s="14"/>
    </row>
    <row r="78" spans="1:16">
      <c r="A78" s="9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8"/>
      <c r="P78" s="14"/>
    </row>
    <row r="79" spans="1:16">
      <c r="A79" s="9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8"/>
      <c r="P79" s="14"/>
    </row>
    <row r="80" spans="1:16">
      <c r="A80" s="9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8"/>
      <c r="P80" s="14"/>
    </row>
    <row r="81" spans="1:16">
      <c r="A81" s="9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8"/>
      <c r="P81" s="14"/>
    </row>
    <row r="82" spans="1:16">
      <c r="A82" s="9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8"/>
      <c r="P82" s="14"/>
    </row>
    <row r="83" spans="1:16">
      <c r="A83" s="9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8"/>
      <c r="P83" s="14"/>
    </row>
    <row r="84" spans="1:16">
      <c r="A84" s="9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8"/>
      <c r="P84" s="14"/>
    </row>
    <row r="85" spans="1:16">
      <c r="A85" s="9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8"/>
      <c r="P85" s="14"/>
    </row>
    <row r="86" spans="1:16">
      <c r="A86" s="9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8"/>
      <c r="P86" s="14"/>
    </row>
    <row r="87" spans="1:16">
      <c r="A87" s="9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8"/>
      <c r="P87" s="14"/>
    </row>
    <row r="88" spans="1:16">
      <c r="A88" s="9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8"/>
      <c r="P88" s="14"/>
    </row>
    <row r="89" spans="1:16">
      <c r="A89" s="9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8"/>
      <c r="P89" s="14"/>
    </row>
    <row r="90" spans="1:16">
      <c r="A90" s="9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8"/>
      <c r="P90" s="14"/>
    </row>
    <row r="91" spans="1:16" ht="25.5" customHeight="1">
      <c r="A91" s="9"/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8"/>
      <c r="P91" s="14"/>
    </row>
    <row r="92" spans="1:16" ht="60" customHeight="1">
      <c r="A92" s="9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7"/>
      <c r="O92" s="18"/>
      <c r="P92" s="14"/>
    </row>
    <row r="93" spans="1:16" ht="27.75" customHeight="1">
      <c r="A93" s="9"/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7"/>
      <c r="O93" s="18"/>
      <c r="P93" s="14"/>
    </row>
    <row r="94" spans="1:16" ht="15" customHeight="1">
      <c r="A94" s="9"/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7"/>
      <c r="O94" s="18"/>
      <c r="P94" s="14"/>
    </row>
    <row r="95" spans="1:16" ht="21.75" customHeight="1">
      <c r="A95" s="9"/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7"/>
      <c r="O95" s="18"/>
      <c r="P95" s="14"/>
    </row>
    <row r="96" spans="1:16" ht="25.5" customHeight="1" thickBot="1">
      <c r="A96" s="9"/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7"/>
      <c r="O96" s="18"/>
      <c r="P96" s="14"/>
    </row>
    <row r="97" spans="1:16" ht="16.5" customHeight="1" thickBot="1">
      <c r="A97" s="9"/>
      <c r="B97" s="15"/>
      <c r="C97" s="16"/>
      <c r="D97" s="16"/>
      <c r="E97" s="16"/>
      <c r="F97" s="103" t="s">
        <v>94</v>
      </c>
      <c r="G97" s="104"/>
      <c r="H97" s="104"/>
      <c r="I97" s="104"/>
      <c r="J97" s="104"/>
      <c r="K97" s="105"/>
      <c r="L97" s="16"/>
      <c r="M97" s="103" t="s">
        <v>95</v>
      </c>
      <c r="N97" s="105"/>
      <c r="O97" s="18"/>
      <c r="P97" s="14"/>
    </row>
    <row r="98" spans="1:16" ht="16.5" customHeight="1" thickBot="1">
      <c r="A98" s="9"/>
      <c r="B98" s="15"/>
      <c r="C98" s="16"/>
      <c r="D98" s="16"/>
      <c r="E98" s="16"/>
      <c r="F98" s="29" t="s">
        <v>80</v>
      </c>
      <c r="G98" s="30" t="s">
        <v>81</v>
      </c>
      <c r="H98" s="29" t="s">
        <v>82</v>
      </c>
      <c r="I98" s="30" t="s">
        <v>83</v>
      </c>
      <c r="J98" s="29" t="s">
        <v>84</v>
      </c>
      <c r="K98" s="29" t="s">
        <v>85</v>
      </c>
      <c r="L98" s="16"/>
      <c r="M98" s="50" t="s">
        <v>3</v>
      </c>
      <c r="N98" s="49" t="s">
        <v>4</v>
      </c>
      <c r="O98" s="18"/>
      <c r="P98" s="14"/>
    </row>
    <row r="99" spans="1:16" ht="20.25" customHeight="1" thickBot="1">
      <c r="A99" s="9"/>
      <c r="B99" s="15"/>
      <c r="C99" s="16"/>
      <c r="D99" s="95" t="s">
        <v>86</v>
      </c>
      <c r="E99" s="96"/>
      <c r="F99" s="45">
        <v>111</v>
      </c>
      <c r="G99" s="45">
        <v>149</v>
      </c>
      <c r="H99" s="45">
        <v>166</v>
      </c>
      <c r="I99" s="45">
        <v>153</v>
      </c>
      <c r="J99" s="45">
        <v>111</v>
      </c>
      <c r="K99" s="94">
        <v>73</v>
      </c>
      <c r="L99" s="16"/>
      <c r="M99" s="45">
        <f t="shared" ref="M99:M106" si="2">SUM(F99:L99)</f>
        <v>763</v>
      </c>
      <c r="N99" s="46">
        <f>M99/M108</f>
        <v>0.29233716475095783</v>
      </c>
      <c r="O99" s="18"/>
      <c r="P99" s="14"/>
    </row>
    <row r="100" spans="1:16" ht="34.5" customHeight="1" thickBot="1">
      <c r="A100" s="9"/>
      <c r="B100" s="15"/>
      <c r="C100" s="16"/>
      <c r="D100" s="95" t="s">
        <v>87</v>
      </c>
      <c r="E100" s="96"/>
      <c r="F100" s="45">
        <v>100</v>
      </c>
      <c r="G100" s="45">
        <v>134</v>
      </c>
      <c r="H100" s="45">
        <v>97</v>
      </c>
      <c r="I100" s="45">
        <v>109</v>
      </c>
      <c r="J100" s="45">
        <v>114</v>
      </c>
      <c r="K100" s="94">
        <v>38</v>
      </c>
      <c r="L100" s="16"/>
      <c r="M100" s="45">
        <f t="shared" si="2"/>
        <v>592</v>
      </c>
      <c r="N100" s="46">
        <f>M100/M108</f>
        <v>0.2268199233716475</v>
      </c>
      <c r="O100" s="18"/>
      <c r="P100" s="14"/>
    </row>
    <row r="101" spans="1:16" ht="39" customHeight="1" thickBot="1">
      <c r="A101" s="9"/>
      <c r="B101" s="15"/>
      <c r="C101" s="16"/>
      <c r="D101" s="95" t="s">
        <v>88</v>
      </c>
      <c r="E101" s="96"/>
      <c r="F101" s="45">
        <v>71</v>
      </c>
      <c r="G101" s="45">
        <v>54</v>
      </c>
      <c r="H101" s="45">
        <v>57</v>
      </c>
      <c r="I101" s="45">
        <v>46</v>
      </c>
      <c r="J101" s="45">
        <v>32</v>
      </c>
      <c r="K101" s="94">
        <v>26</v>
      </c>
      <c r="L101" s="16"/>
      <c r="M101" s="45">
        <f t="shared" si="2"/>
        <v>286</v>
      </c>
      <c r="N101" s="46">
        <f>M101/M108</f>
        <v>0.10957854406130269</v>
      </c>
      <c r="O101" s="18"/>
      <c r="P101" s="14"/>
    </row>
    <row r="102" spans="1:16" ht="26.25" customHeight="1" thickBot="1">
      <c r="A102" s="9"/>
      <c r="B102" s="15"/>
      <c r="C102" s="16"/>
      <c r="D102" s="95" t="s">
        <v>89</v>
      </c>
      <c r="E102" s="96"/>
      <c r="F102" s="45">
        <v>12</v>
      </c>
      <c r="G102" s="45">
        <v>6</v>
      </c>
      <c r="H102" s="45">
        <v>8</v>
      </c>
      <c r="I102" s="45">
        <v>15</v>
      </c>
      <c r="J102" s="45">
        <v>8</v>
      </c>
      <c r="K102" s="94">
        <v>5</v>
      </c>
      <c r="L102" s="16"/>
      <c r="M102" s="45">
        <f t="shared" si="2"/>
        <v>54</v>
      </c>
      <c r="N102" s="46">
        <f>M102/M108</f>
        <v>2.0689655172413793E-2</v>
      </c>
      <c r="O102" s="18"/>
      <c r="P102" s="14"/>
    </row>
    <row r="103" spans="1:16" ht="24.75" customHeight="1" thickBot="1">
      <c r="A103" s="9"/>
      <c r="B103" s="15"/>
      <c r="C103" s="16"/>
      <c r="D103" s="95" t="s">
        <v>90</v>
      </c>
      <c r="E103" s="96"/>
      <c r="F103" s="45">
        <v>101</v>
      </c>
      <c r="G103" s="45">
        <v>114</v>
      </c>
      <c r="H103" s="45">
        <v>88</v>
      </c>
      <c r="I103" s="45">
        <v>98</v>
      </c>
      <c r="J103" s="45">
        <v>84</v>
      </c>
      <c r="K103" s="94">
        <v>29</v>
      </c>
      <c r="L103" s="16"/>
      <c r="M103" s="45">
        <f t="shared" si="2"/>
        <v>514</v>
      </c>
      <c r="N103" s="46">
        <f>M103/M108</f>
        <v>0.19693486590038314</v>
      </c>
      <c r="O103" s="18"/>
      <c r="P103" s="14"/>
    </row>
    <row r="104" spans="1:16" ht="20.25" customHeight="1" thickBot="1">
      <c r="A104" s="9"/>
      <c r="B104" s="15"/>
      <c r="C104" s="16"/>
      <c r="D104" s="95" t="s">
        <v>13</v>
      </c>
      <c r="E104" s="96"/>
      <c r="F104" s="45">
        <v>2</v>
      </c>
      <c r="G104" s="45">
        <v>11</v>
      </c>
      <c r="H104" s="45">
        <v>5</v>
      </c>
      <c r="I104" s="45">
        <v>7</v>
      </c>
      <c r="J104" s="45">
        <v>3</v>
      </c>
      <c r="K104" s="94">
        <v>2</v>
      </c>
      <c r="L104" s="16"/>
      <c r="M104" s="45">
        <f t="shared" si="2"/>
        <v>30</v>
      </c>
      <c r="N104" s="46">
        <f>M104/M108</f>
        <v>1.1494252873563218E-2</v>
      </c>
      <c r="O104" s="18"/>
      <c r="P104" s="14"/>
    </row>
    <row r="105" spans="1:16" s="4" customFormat="1" ht="45.75" customHeight="1" thickBot="1">
      <c r="A105" s="51"/>
      <c r="B105" s="52"/>
      <c r="C105" s="27"/>
      <c r="D105" s="95" t="s">
        <v>91</v>
      </c>
      <c r="E105" s="96"/>
      <c r="F105" s="45">
        <v>3</v>
      </c>
      <c r="G105" s="45">
        <v>8</v>
      </c>
      <c r="H105" s="45">
        <v>8</v>
      </c>
      <c r="I105" s="45">
        <v>11</v>
      </c>
      <c r="J105" s="45">
        <v>5</v>
      </c>
      <c r="K105" s="94">
        <v>6</v>
      </c>
      <c r="L105" s="53"/>
      <c r="M105" s="54">
        <f t="shared" si="2"/>
        <v>41</v>
      </c>
      <c r="N105" s="55">
        <f>M105/M108</f>
        <v>1.5708812260536397E-2</v>
      </c>
      <c r="O105" s="56"/>
      <c r="P105" s="57"/>
    </row>
    <row r="106" spans="1:16" ht="20.25" customHeight="1" thickBot="1">
      <c r="A106" s="9"/>
      <c r="B106" s="15"/>
      <c r="C106" s="16"/>
      <c r="D106" s="95" t="s">
        <v>14</v>
      </c>
      <c r="E106" s="96"/>
      <c r="F106" s="45">
        <v>69</v>
      </c>
      <c r="G106" s="45">
        <v>68</v>
      </c>
      <c r="H106" s="45">
        <v>56</v>
      </c>
      <c r="I106" s="45">
        <v>74</v>
      </c>
      <c r="J106" s="45">
        <v>47</v>
      </c>
      <c r="K106" s="94">
        <v>16</v>
      </c>
      <c r="L106" s="16"/>
      <c r="M106" s="45">
        <f t="shared" si="2"/>
        <v>330</v>
      </c>
      <c r="N106" s="46">
        <f>M106/M108</f>
        <v>0.12643678160919541</v>
      </c>
      <c r="O106" s="18"/>
      <c r="P106" s="14"/>
    </row>
    <row r="107" spans="1:16" ht="13.5" thickBot="1">
      <c r="A107" s="9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8"/>
      <c r="P107" s="14"/>
    </row>
    <row r="108" spans="1:16" ht="13.5" thickBot="1">
      <c r="A108" s="9"/>
      <c r="B108" s="15"/>
      <c r="C108" s="16"/>
      <c r="D108" s="16"/>
      <c r="E108" s="16"/>
      <c r="F108" s="29">
        <f t="shared" ref="F108:K108" si="3">SUM(F99:F107)</f>
        <v>469</v>
      </c>
      <c r="G108" s="29">
        <f>SUM(G99:G107)</f>
        <v>544</v>
      </c>
      <c r="H108" s="29">
        <f t="shared" si="3"/>
        <v>485</v>
      </c>
      <c r="I108" s="29">
        <f>SUM(I99:I107)</f>
        <v>513</v>
      </c>
      <c r="J108" s="29">
        <f t="shared" si="3"/>
        <v>404</v>
      </c>
      <c r="K108" s="29">
        <f t="shared" si="3"/>
        <v>195</v>
      </c>
      <c r="L108" s="16"/>
      <c r="M108" s="29">
        <f>SUM(M99:M107)</f>
        <v>2610</v>
      </c>
      <c r="N108" s="48">
        <f>SUM(N99:N107)</f>
        <v>1</v>
      </c>
      <c r="O108" s="18"/>
      <c r="P108" s="14"/>
    </row>
    <row r="109" spans="1:16">
      <c r="A109" s="9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8"/>
      <c r="P109" s="14"/>
    </row>
    <row r="110" spans="1:16">
      <c r="A110" s="9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8"/>
      <c r="P110" s="14"/>
    </row>
    <row r="111" spans="1:16">
      <c r="A111" s="9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8"/>
      <c r="P111" s="14"/>
    </row>
    <row r="112" spans="1:16">
      <c r="A112" s="9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8"/>
      <c r="P112" s="14"/>
    </row>
    <row r="113" spans="1:16">
      <c r="A113" s="9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8"/>
      <c r="P113" s="14"/>
    </row>
    <row r="114" spans="1:16">
      <c r="A114" s="9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8"/>
      <c r="P114" s="14"/>
    </row>
    <row r="115" spans="1:16">
      <c r="A115" s="9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8"/>
      <c r="P115" s="14"/>
    </row>
    <row r="116" spans="1:16">
      <c r="A116" s="9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8"/>
      <c r="P116" s="14"/>
    </row>
    <row r="117" spans="1:16">
      <c r="A117" s="9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8"/>
      <c r="P117" s="14"/>
    </row>
    <row r="118" spans="1:16" hidden="1">
      <c r="A118" s="9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8"/>
      <c r="P118" s="14"/>
    </row>
    <row r="119" spans="1:16" hidden="1">
      <c r="A119" s="9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8"/>
      <c r="P119" s="14"/>
    </row>
    <row r="120" spans="1:16">
      <c r="A120" s="9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8"/>
      <c r="P120" s="14"/>
    </row>
    <row r="121" spans="1:16">
      <c r="A121" s="9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8"/>
      <c r="P121" s="14"/>
    </row>
    <row r="122" spans="1:16">
      <c r="A122" s="9"/>
      <c r="B122" s="15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7"/>
      <c r="O122" s="18"/>
      <c r="P122" s="14"/>
    </row>
    <row r="123" spans="1:16">
      <c r="A123" s="9"/>
      <c r="B123" s="15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7"/>
      <c r="O123" s="18"/>
      <c r="P123" s="14"/>
    </row>
    <row r="124" spans="1:16">
      <c r="A124" s="9"/>
      <c r="B124" s="15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7"/>
      <c r="O124" s="18"/>
      <c r="P124" s="14"/>
    </row>
    <row r="125" spans="1:16">
      <c r="A125" s="9"/>
      <c r="B125" s="15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7"/>
      <c r="O125" s="18"/>
      <c r="P125" s="14"/>
    </row>
    <row r="126" spans="1:16">
      <c r="A126" s="9"/>
      <c r="B126" s="15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7"/>
      <c r="O126" s="18"/>
      <c r="P126" s="14"/>
    </row>
    <row r="127" spans="1:16">
      <c r="A127" s="9"/>
      <c r="B127" s="15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7"/>
      <c r="O127" s="18"/>
      <c r="P127" s="14"/>
    </row>
    <row r="128" spans="1:16">
      <c r="A128" s="9"/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7"/>
      <c r="O128" s="18"/>
      <c r="P128" s="14"/>
    </row>
    <row r="129" spans="1:16">
      <c r="A129" s="9"/>
      <c r="B129" s="15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7"/>
      <c r="O129" s="18"/>
      <c r="P129" s="14"/>
    </row>
    <row r="130" spans="1:16">
      <c r="A130" s="9"/>
      <c r="B130" s="15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7"/>
      <c r="O130" s="18"/>
      <c r="P130" s="14"/>
    </row>
    <row r="131" spans="1:16">
      <c r="A131" s="9"/>
      <c r="B131" s="15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7"/>
      <c r="O131" s="18"/>
      <c r="P131" s="14"/>
    </row>
    <row r="132" spans="1:16">
      <c r="A132" s="9"/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7"/>
      <c r="O132" s="18"/>
      <c r="P132" s="14"/>
    </row>
    <row r="133" spans="1:16">
      <c r="A133" s="9"/>
      <c r="B133" s="15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7"/>
      <c r="O133" s="18"/>
      <c r="P133" s="14"/>
    </row>
    <row r="134" spans="1:16">
      <c r="A134" s="9"/>
      <c r="B134" s="15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7"/>
      <c r="O134" s="18"/>
      <c r="P134" s="14"/>
    </row>
    <row r="135" spans="1:16">
      <c r="A135" s="9"/>
      <c r="B135" s="1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7"/>
      <c r="O135" s="18"/>
      <c r="P135" s="14"/>
    </row>
    <row r="136" spans="1:16">
      <c r="A136" s="9"/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7"/>
      <c r="O136" s="18"/>
      <c r="P136" s="14"/>
    </row>
    <row r="137" spans="1:16">
      <c r="A137" s="9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7"/>
      <c r="O137" s="18"/>
      <c r="P137" s="14"/>
    </row>
    <row r="138" spans="1:16">
      <c r="A138" s="9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7"/>
      <c r="O138" s="18"/>
      <c r="P138" s="14"/>
    </row>
    <row r="139" spans="1:16">
      <c r="A139" s="9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7"/>
      <c r="O139" s="18"/>
      <c r="P139" s="14"/>
    </row>
    <row r="140" spans="1:16">
      <c r="A140" s="9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7"/>
      <c r="O140" s="18"/>
      <c r="P140" s="14"/>
    </row>
    <row r="141" spans="1:16">
      <c r="A141" s="9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7"/>
      <c r="O141" s="18"/>
      <c r="P141" s="14"/>
    </row>
    <row r="142" spans="1:16" ht="12.75" customHeight="1" thickBot="1">
      <c r="A142" s="9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8"/>
      <c r="P142" s="14"/>
    </row>
    <row r="143" spans="1:16" ht="16.5" customHeight="1" thickBot="1">
      <c r="A143" s="9"/>
      <c r="B143" s="15"/>
      <c r="C143" s="16"/>
      <c r="D143" s="16"/>
      <c r="E143" s="27"/>
      <c r="F143" s="109" t="s">
        <v>97</v>
      </c>
      <c r="G143" s="110"/>
      <c r="H143" s="110"/>
      <c r="I143" s="110"/>
      <c r="J143" s="110"/>
      <c r="K143" s="111"/>
      <c r="L143" s="16"/>
      <c r="M143" s="16"/>
      <c r="N143" s="112" t="s">
        <v>95</v>
      </c>
      <c r="O143" s="18"/>
      <c r="P143" s="14"/>
    </row>
    <row r="144" spans="1:16" ht="13.5" thickBot="1">
      <c r="A144" s="9"/>
      <c r="B144" s="15"/>
      <c r="C144" s="16"/>
      <c r="D144" s="16"/>
      <c r="E144" s="27"/>
      <c r="F144" s="29" t="s">
        <v>80</v>
      </c>
      <c r="G144" s="30" t="s">
        <v>81</v>
      </c>
      <c r="H144" s="29" t="s">
        <v>82</v>
      </c>
      <c r="I144" s="30" t="s">
        <v>83</v>
      </c>
      <c r="J144" s="29" t="s">
        <v>84</v>
      </c>
      <c r="K144" s="29" t="s">
        <v>85</v>
      </c>
      <c r="L144" s="16"/>
      <c r="M144" s="16"/>
      <c r="N144" s="113"/>
      <c r="O144" s="18"/>
      <c r="P144" s="14"/>
    </row>
    <row r="145" spans="1:16" ht="13.5" thickBot="1">
      <c r="A145" s="9"/>
      <c r="B145" s="15"/>
      <c r="C145" s="16"/>
      <c r="D145" s="58" t="s">
        <v>15</v>
      </c>
      <c r="E145" s="59"/>
      <c r="F145" s="34">
        <v>1106</v>
      </c>
      <c r="G145" s="34">
        <v>1307</v>
      </c>
      <c r="H145" s="34">
        <v>1070</v>
      </c>
      <c r="I145" s="34">
        <v>1283</v>
      </c>
      <c r="J145" s="34">
        <v>1231</v>
      </c>
      <c r="K145" s="34">
        <v>410</v>
      </c>
      <c r="L145" s="16"/>
      <c r="M145" s="16"/>
      <c r="N145" s="34">
        <f>SUM(F145:M145)</f>
        <v>6407</v>
      </c>
      <c r="O145" s="18"/>
      <c r="P145" s="14"/>
    </row>
    <row r="146" spans="1:16">
      <c r="A146" s="9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7"/>
      <c r="O146" s="18"/>
      <c r="P146" s="14"/>
    </row>
    <row r="147" spans="1:16">
      <c r="A147" s="9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7"/>
      <c r="O147" s="18"/>
      <c r="P147" s="14"/>
    </row>
    <row r="148" spans="1:16">
      <c r="A148" s="9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7"/>
      <c r="O148" s="18"/>
      <c r="P148" s="14"/>
    </row>
    <row r="149" spans="1:16">
      <c r="A149" s="9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7"/>
      <c r="O149" s="18"/>
      <c r="P149" s="14"/>
    </row>
    <row r="150" spans="1:16">
      <c r="A150" s="9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7"/>
      <c r="O150" s="18"/>
      <c r="P150" s="14"/>
    </row>
    <row r="151" spans="1:16">
      <c r="A151" s="9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7"/>
      <c r="O151" s="18"/>
      <c r="P151" s="14"/>
    </row>
    <row r="152" spans="1:16">
      <c r="A152" s="9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7"/>
      <c r="O152" s="18"/>
      <c r="P152" s="14"/>
    </row>
    <row r="153" spans="1:16">
      <c r="A153" s="9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8"/>
      <c r="P153" s="14"/>
    </row>
    <row r="154" spans="1:16">
      <c r="A154" s="9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7"/>
      <c r="O154" s="18"/>
      <c r="P154" s="14"/>
    </row>
    <row r="155" spans="1:16">
      <c r="A155" s="9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7"/>
      <c r="O155" s="18"/>
      <c r="P155" s="14"/>
    </row>
    <row r="156" spans="1:16">
      <c r="A156" s="9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7"/>
      <c r="O156" s="18"/>
      <c r="P156" s="14"/>
    </row>
    <row r="157" spans="1:16">
      <c r="A157" s="9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7"/>
      <c r="O157" s="18"/>
      <c r="P157" s="14"/>
    </row>
    <row r="158" spans="1:16">
      <c r="A158" s="9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7"/>
      <c r="O158" s="18"/>
      <c r="P158" s="14"/>
    </row>
    <row r="159" spans="1:16">
      <c r="A159" s="9"/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7"/>
      <c r="O159" s="18"/>
      <c r="P159" s="14"/>
    </row>
    <row r="160" spans="1:16">
      <c r="A160" s="9"/>
      <c r="B160" s="15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7"/>
      <c r="O160" s="18"/>
      <c r="P160" s="14"/>
    </row>
    <row r="161" spans="1:16">
      <c r="A161" s="9"/>
      <c r="B161" s="15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7"/>
      <c r="O161" s="18"/>
      <c r="P161" s="14"/>
    </row>
    <row r="162" spans="1:16">
      <c r="A162" s="9"/>
      <c r="B162" s="15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7"/>
      <c r="O162" s="18"/>
      <c r="P162" s="14"/>
    </row>
    <row r="163" spans="1:16">
      <c r="A163" s="9"/>
      <c r="B163" s="15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7"/>
      <c r="O163" s="18"/>
      <c r="P163" s="14"/>
    </row>
    <row r="164" spans="1:16">
      <c r="A164" s="9"/>
      <c r="B164" s="15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7"/>
      <c r="O164" s="18"/>
      <c r="P164" s="14"/>
    </row>
    <row r="165" spans="1:16">
      <c r="A165" s="9"/>
      <c r="B165" s="15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7"/>
      <c r="O165" s="18"/>
      <c r="P165" s="14"/>
    </row>
    <row r="166" spans="1:16" ht="13.5" thickBot="1">
      <c r="A166" s="9"/>
      <c r="B166" s="15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7"/>
      <c r="O166" s="18"/>
      <c r="P166" s="14"/>
    </row>
    <row r="167" spans="1:16" ht="16.5" customHeight="1" thickBot="1">
      <c r="A167" s="9"/>
      <c r="B167" s="15"/>
      <c r="C167" s="16"/>
      <c r="D167" s="16"/>
      <c r="E167" s="16"/>
      <c r="F167" s="27"/>
      <c r="G167" s="109" t="s">
        <v>98</v>
      </c>
      <c r="H167" s="110"/>
      <c r="I167" s="110"/>
      <c r="J167" s="110"/>
      <c r="K167" s="110"/>
      <c r="L167" s="111"/>
      <c r="M167" s="16"/>
      <c r="N167" s="112" t="s">
        <v>95</v>
      </c>
      <c r="O167" s="18"/>
      <c r="P167" s="14"/>
    </row>
    <row r="168" spans="1:16" ht="13.5" thickBot="1">
      <c r="A168" s="9"/>
      <c r="B168" s="15"/>
      <c r="C168" s="16"/>
      <c r="D168" s="16"/>
      <c r="E168" s="16"/>
      <c r="F168" s="27"/>
      <c r="G168" s="29" t="s">
        <v>80</v>
      </c>
      <c r="H168" s="30" t="s">
        <v>81</v>
      </c>
      <c r="I168" s="29" t="s">
        <v>82</v>
      </c>
      <c r="J168" s="30" t="s">
        <v>83</v>
      </c>
      <c r="K168" s="29" t="s">
        <v>84</v>
      </c>
      <c r="L168" s="29" t="s">
        <v>85</v>
      </c>
      <c r="M168" s="16"/>
      <c r="N168" s="113"/>
      <c r="O168" s="18"/>
      <c r="P168" s="14"/>
    </row>
    <row r="169" spans="1:16" ht="13.5" thickBot="1">
      <c r="A169" s="9"/>
      <c r="B169" s="15"/>
      <c r="C169" s="16"/>
      <c r="D169" s="106" t="s">
        <v>16</v>
      </c>
      <c r="E169" s="107"/>
      <c r="F169" s="108"/>
      <c r="G169" s="34">
        <v>835</v>
      </c>
      <c r="H169" s="34">
        <v>515</v>
      </c>
      <c r="I169" s="34">
        <v>1287</v>
      </c>
      <c r="J169" s="34">
        <v>792</v>
      </c>
      <c r="K169" s="34">
        <v>570</v>
      </c>
      <c r="L169" s="34">
        <v>379</v>
      </c>
      <c r="M169" s="16"/>
      <c r="N169" s="34">
        <f>SUM(G169:M169)</f>
        <v>4378</v>
      </c>
      <c r="O169" s="18"/>
      <c r="P169" s="14"/>
    </row>
    <row r="170" spans="1:16">
      <c r="A170" s="9"/>
      <c r="B170" s="15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7"/>
      <c r="O170" s="18"/>
      <c r="P170" s="14"/>
    </row>
    <row r="171" spans="1:16">
      <c r="A171" s="9"/>
      <c r="B171" s="15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7"/>
      <c r="O171" s="18"/>
      <c r="P171" s="14"/>
    </row>
    <row r="172" spans="1:16">
      <c r="A172" s="9"/>
      <c r="B172" s="15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7"/>
      <c r="O172" s="18"/>
      <c r="P172" s="14"/>
    </row>
    <row r="173" spans="1:16">
      <c r="A173" s="9"/>
      <c r="B173" s="15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7"/>
      <c r="O173" s="18"/>
      <c r="P173" s="14"/>
    </row>
    <row r="174" spans="1:16">
      <c r="A174" s="9"/>
      <c r="B174" s="15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7"/>
      <c r="O174" s="18"/>
      <c r="P174" s="14"/>
    </row>
    <row r="175" spans="1:16">
      <c r="A175" s="9"/>
      <c r="B175" s="15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7"/>
      <c r="O175" s="18"/>
      <c r="P175" s="14"/>
    </row>
    <row r="176" spans="1:16">
      <c r="A176" s="9"/>
      <c r="B176" s="15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7"/>
      <c r="O176" s="18"/>
      <c r="P176" s="14"/>
    </row>
    <row r="177" spans="1:16">
      <c r="A177" s="9"/>
      <c r="B177" s="15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7"/>
      <c r="O177" s="18"/>
      <c r="P177" s="14"/>
    </row>
    <row r="178" spans="1:16">
      <c r="A178" s="9"/>
      <c r="B178" s="15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7"/>
      <c r="O178" s="18"/>
      <c r="P178" s="14"/>
    </row>
    <row r="179" spans="1:16">
      <c r="A179" s="9"/>
      <c r="B179" s="15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7"/>
      <c r="O179" s="18"/>
      <c r="P179" s="14"/>
    </row>
    <row r="180" spans="1:16">
      <c r="A180" s="9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7"/>
      <c r="O180" s="18"/>
      <c r="P180" s="14"/>
    </row>
    <row r="181" spans="1:16">
      <c r="A181" s="9"/>
      <c r="B181" s="15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7"/>
      <c r="O181" s="18"/>
      <c r="P181" s="14"/>
    </row>
    <row r="182" spans="1:16">
      <c r="A182" s="9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8"/>
      <c r="P182" s="14"/>
    </row>
    <row r="183" spans="1:16">
      <c r="A183" s="9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8"/>
      <c r="P183" s="14"/>
    </row>
    <row r="184" spans="1:16">
      <c r="A184" s="9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8"/>
      <c r="P184" s="14"/>
    </row>
    <row r="185" spans="1:16">
      <c r="A185" s="9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8"/>
      <c r="P185" s="14"/>
    </row>
    <row r="186" spans="1:16">
      <c r="A186" s="9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8"/>
      <c r="P186" s="14"/>
    </row>
    <row r="187" spans="1:16">
      <c r="A187" s="9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8"/>
      <c r="P187" s="14"/>
    </row>
    <row r="188" spans="1:16">
      <c r="A188" s="9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8"/>
      <c r="P188" s="14"/>
    </row>
    <row r="189" spans="1:16">
      <c r="A189" s="9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8"/>
      <c r="P189" s="14"/>
    </row>
    <row r="190" spans="1:16">
      <c r="A190" s="9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8"/>
      <c r="P190" s="14"/>
    </row>
    <row r="191" spans="1:16">
      <c r="A191" s="9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8"/>
      <c r="P191" s="14"/>
    </row>
    <row r="192" spans="1:16">
      <c r="A192" s="9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7"/>
      <c r="O192" s="18"/>
      <c r="P192" s="14"/>
    </row>
    <row r="193" spans="1:16">
      <c r="A193" s="9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8"/>
      <c r="P193" s="14"/>
    </row>
    <row r="194" spans="1:16">
      <c r="A194" s="9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8"/>
      <c r="P194" s="14"/>
    </row>
    <row r="195" spans="1:16">
      <c r="A195" s="9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8"/>
      <c r="P195" s="14"/>
    </row>
    <row r="196" spans="1:16">
      <c r="A196" s="9"/>
      <c r="B196" s="15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7"/>
      <c r="O196" s="18"/>
      <c r="P196" s="14"/>
    </row>
    <row r="197" spans="1:16">
      <c r="A197" s="9"/>
      <c r="B197" s="15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7"/>
      <c r="O197" s="18"/>
      <c r="P197" s="14"/>
    </row>
    <row r="198" spans="1:16">
      <c r="A198" s="9"/>
      <c r="B198" s="15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7"/>
      <c r="O198" s="18"/>
      <c r="P198" s="14"/>
    </row>
    <row r="199" spans="1:16">
      <c r="A199" s="9"/>
      <c r="B199" s="15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7"/>
      <c r="O199" s="18"/>
      <c r="P199" s="14"/>
    </row>
    <row r="200" spans="1:16">
      <c r="A200" s="9"/>
      <c r="B200" s="15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7"/>
      <c r="O200" s="18"/>
      <c r="P200" s="14"/>
    </row>
    <row r="201" spans="1:16">
      <c r="A201" s="9"/>
      <c r="B201" s="15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7"/>
      <c r="O201" s="18"/>
      <c r="P201" s="14"/>
    </row>
    <row r="202" spans="1:16">
      <c r="A202" s="9"/>
      <c r="B202" s="15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7"/>
      <c r="O202" s="18"/>
      <c r="P202" s="14"/>
    </row>
    <row r="203" spans="1:16">
      <c r="A203" s="9"/>
      <c r="B203" s="15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7"/>
      <c r="O203" s="18"/>
      <c r="P203" s="14"/>
    </row>
    <row r="204" spans="1:16">
      <c r="A204" s="9"/>
      <c r="B204" s="15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7"/>
      <c r="O204" s="18"/>
      <c r="P204" s="14"/>
    </row>
    <row r="205" spans="1:16">
      <c r="A205" s="9"/>
      <c r="B205" s="15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7"/>
      <c r="O205" s="18"/>
      <c r="P205" s="14"/>
    </row>
    <row r="206" spans="1:16">
      <c r="A206" s="9"/>
      <c r="B206" s="15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7"/>
      <c r="O206" s="18"/>
      <c r="P206" s="14"/>
    </row>
    <row r="207" spans="1:16">
      <c r="A207" s="9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8"/>
      <c r="P207" s="14"/>
    </row>
    <row r="208" spans="1:16">
      <c r="A208" s="9"/>
      <c r="B208" s="15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7"/>
      <c r="O208" s="18"/>
      <c r="P208" s="14"/>
    </row>
    <row r="209" spans="1:16">
      <c r="A209" s="9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8"/>
      <c r="P209" s="14"/>
    </row>
    <row r="210" spans="1:16">
      <c r="A210" s="9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8"/>
      <c r="P210" s="14"/>
    </row>
    <row r="211" spans="1:16">
      <c r="A211" s="9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8"/>
      <c r="P211" s="14"/>
    </row>
    <row r="212" spans="1:16">
      <c r="A212" s="9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8"/>
      <c r="P212" s="14"/>
    </row>
    <row r="213" spans="1:16" ht="13.5" thickBot="1">
      <c r="A213" s="9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8"/>
      <c r="P213" s="14"/>
    </row>
    <row r="214" spans="1:16" ht="16.5" customHeight="1" thickBot="1">
      <c r="A214" s="9"/>
      <c r="B214" s="15"/>
      <c r="C214" s="16"/>
      <c r="D214" s="16"/>
      <c r="E214" s="16"/>
      <c r="F214" s="27"/>
      <c r="G214" s="103" t="s">
        <v>17</v>
      </c>
      <c r="H214" s="104"/>
      <c r="I214" s="104"/>
      <c r="J214" s="104"/>
      <c r="K214" s="104"/>
      <c r="L214" s="105"/>
      <c r="M214" s="16"/>
      <c r="N214" s="60"/>
      <c r="O214" s="18"/>
      <c r="P214" s="14"/>
    </row>
    <row r="215" spans="1:16" ht="13.5" thickBot="1">
      <c r="A215" s="9"/>
      <c r="B215" s="15"/>
      <c r="C215" s="16"/>
      <c r="D215" s="16"/>
      <c r="E215" s="16"/>
      <c r="F215" s="27"/>
      <c r="G215" s="29" t="s">
        <v>80</v>
      </c>
      <c r="H215" s="30" t="s">
        <v>81</v>
      </c>
      <c r="I215" s="29" t="s">
        <v>82</v>
      </c>
      <c r="J215" s="30" t="s">
        <v>83</v>
      </c>
      <c r="K215" s="29" t="s">
        <v>84</v>
      </c>
      <c r="L215" s="29" t="s">
        <v>85</v>
      </c>
      <c r="M215" s="16"/>
      <c r="N215" s="61" t="s">
        <v>3</v>
      </c>
      <c r="O215" s="18"/>
      <c r="P215" s="14"/>
    </row>
    <row r="216" spans="1:16" ht="13.5" thickBot="1">
      <c r="A216" s="9"/>
      <c r="B216" s="15"/>
      <c r="C216" s="16"/>
      <c r="D216" s="106" t="s">
        <v>17</v>
      </c>
      <c r="E216" s="107"/>
      <c r="F216" s="108"/>
      <c r="G216" s="34">
        <v>5</v>
      </c>
      <c r="H216" s="34">
        <v>9</v>
      </c>
      <c r="I216" s="34">
        <v>6</v>
      </c>
      <c r="J216" s="34">
        <v>5</v>
      </c>
      <c r="K216" s="34">
        <v>4</v>
      </c>
      <c r="L216" s="34">
        <v>3</v>
      </c>
      <c r="M216" s="16"/>
      <c r="N216" s="34">
        <f>SUM(G216:M216)</f>
        <v>32</v>
      </c>
      <c r="O216" s="18"/>
      <c r="P216" s="14"/>
    </row>
    <row r="217" spans="1:16" ht="15.75" customHeight="1">
      <c r="A217" s="9"/>
      <c r="B217" s="15"/>
      <c r="C217" s="16"/>
      <c r="D217" s="16"/>
      <c r="E217" s="16"/>
      <c r="F217" s="16"/>
      <c r="G217" s="62"/>
      <c r="H217" s="63"/>
      <c r="I217" s="62" t="s">
        <v>18</v>
      </c>
      <c r="J217" s="17"/>
      <c r="K217" s="17"/>
      <c r="L217" s="16"/>
      <c r="M217" s="16"/>
      <c r="N217" s="17"/>
      <c r="O217" s="18"/>
      <c r="P217" s="14"/>
    </row>
    <row r="218" spans="1:16">
      <c r="A218" s="9"/>
      <c r="B218" s="15"/>
      <c r="C218" s="16"/>
      <c r="D218" s="16"/>
      <c r="E218" s="16"/>
      <c r="F218" s="16"/>
      <c r="G218" s="16"/>
      <c r="H218" s="16"/>
      <c r="I218" s="64" t="s">
        <v>19</v>
      </c>
      <c r="J218" s="16"/>
      <c r="K218" s="16"/>
      <c r="L218" s="16"/>
      <c r="M218" s="16"/>
      <c r="N218" s="17"/>
      <c r="O218" s="18"/>
      <c r="P218" s="14"/>
    </row>
    <row r="219" spans="1:16">
      <c r="A219" s="9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8"/>
      <c r="P219" s="14"/>
    </row>
    <row r="220" spans="1:16">
      <c r="A220" s="9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8"/>
      <c r="P220" s="14"/>
    </row>
    <row r="221" spans="1:16">
      <c r="A221" s="9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8"/>
      <c r="P221" s="14"/>
    </row>
    <row r="222" spans="1:16">
      <c r="A222" s="9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8"/>
      <c r="P222" s="14"/>
    </row>
    <row r="223" spans="1:16">
      <c r="A223" s="9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8"/>
      <c r="P223" s="14"/>
    </row>
    <row r="224" spans="1:16">
      <c r="A224" s="9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8"/>
      <c r="P224" s="14"/>
    </row>
    <row r="225" spans="1:16">
      <c r="A225" s="9"/>
      <c r="B225" s="15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7"/>
      <c r="O225" s="18"/>
      <c r="P225" s="14"/>
    </row>
    <row r="226" spans="1:16">
      <c r="A226" s="9"/>
      <c r="B226" s="15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7"/>
      <c r="O226" s="18"/>
      <c r="P226" s="14"/>
    </row>
    <row r="227" spans="1:16">
      <c r="A227" s="9"/>
      <c r="B227" s="15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7"/>
      <c r="O227" s="18"/>
      <c r="P227" s="14"/>
    </row>
    <row r="228" spans="1:16">
      <c r="A228" s="9"/>
      <c r="B228" s="15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7"/>
      <c r="O228" s="18"/>
      <c r="P228" s="14"/>
    </row>
    <row r="229" spans="1:16">
      <c r="A229" s="9"/>
      <c r="B229" s="15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7"/>
      <c r="O229" s="18"/>
      <c r="P229" s="14"/>
    </row>
    <row r="230" spans="1:16">
      <c r="A230" s="9"/>
      <c r="B230" s="15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7"/>
      <c r="O230" s="18"/>
      <c r="P230" s="14"/>
    </row>
    <row r="231" spans="1:16">
      <c r="A231" s="9"/>
      <c r="B231" s="15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7"/>
      <c r="O231" s="18"/>
      <c r="P231" s="14"/>
    </row>
    <row r="232" spans="1:16">
      <c r="A232" s="9"/>
      <c r="B232" s="15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7"/>
      <c r="O232" s="18"/>
      <c r="P232" s="14"/>
    </row>
    <row r="233" spans="1:16" ht="13.5" customHeight="1">
      <c r="A233" s="9"/>
      <c r="B233" s="15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7"/>
      <c r="O233" s="18"/>
      <c r="P233" s="14"/>
    </row>
    <row r="234" spans="1:16" ht="13.5" customHeight="1">
      <c r="A234" s="9"/>
      <c r="B234" s="15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7"/>
      <c r="O234" s="18"/>
      <c r="P234" s="14"/>
    </row>
    <row r="235" spans="1:16" ht="13.5" customHeight="1">
      <c r="A235" s="9"/>
      <c r="B235" s="15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18"/>
      <c r="P235" s="14"/>
    </row>
    <row r="236" spans="1:16" ht="13.5" customHeight="1">
      <c r="A236" s="9"/>
      <c r="B236" s="15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18"/>
      <c r="P236" s="14"/>
    </row>
    <row r="237" spans="1:16" ht="13.5" customHeight="1">
      <c r="A237" s="9"/>
      <c r="B237" s="15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7"/>
      <c r="O237" s="18"/>
      <c r="P237" s="14"/>
    </row>
    <row r="238" spans="1:16" ht="13.5" customHeight="1">
      <c r="A238" s="9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8"/>
      <c r="P238" s="14"/>
    </row>
    <row r="239" spans="1:16" ht="13.5" customHeight="1">
      <c r="A239" s="9"/>
      <c r="B239" s="15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7"/>
      <c r="O239" s="18"/>
      <c r="P239" s="14"/>
    </row>
    <row r="240" spans="1:16" ht="13.5" customHeight="1">
      <c r="A240" s="9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8"/>
      <c r="P240" s="14"/>
    </row>
    <row r="241" spans="1:17" ht="13.5" customHeight="1">
      <c r="A241" s="9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8"/>
      <c r="P241" s="14"/>
    </row>
    <row r="242" spans="1:17" ht="13.5" customHeight="1">
      <c r="A242" s="9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7"/>
      <c r="O242" s="18"/>
      <c r="P242" s="14"/>
    </row>
    <row r="243" spans="1:17" ht="13.5" customHeight="1">
      <c r="A243" s="9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8"/>
      <c r="P243" s="14"/>
    </row>
    <row r="244" spans="1:17" ht="13.5" customHeight="1">
      <c r="A244" s="9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8"/>
      <c r="P244" s="14"/>
    </row>
    <row r="245" spans="1:17" ht="13.5" customHeight="1">
      <c r="A245" s="9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8"/>
      <c r="P245" s="14"/>
    </row>
    <row r="246" spans="1:17" ht="13.5" customHeight="1">
      <c r="A246" s="9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8"/>
      <c r="P246" s="14"/>
    </row>
    <row r="247" spans="1:17" ht="13.5" customHeight="1">
      <c r="A247" s="9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8"/>
      <c r="P247" s="14"/>
    </row>
    <row r="248" spans="1:17" ht="13.5" customHeight="1">
      <c r="A248" s="9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8"/>
      <c r="P248" s="14"/>
    </row>
    <row r="249" spans="1:17" ht="13.5" customHeight="1">
      <c r="A249" s="9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8"/>
      <c r="P249" s="14"/>
    </row>
    <row r="250" spans="1:17" ht="13.5" customHeight="1" thickBot="1">
      <c r="A250" s="9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8"/>
      <c r="P250" s="14"/>
    </row>
    <row r="251" spans="1:17" ht="23.25" customHeight="1" thickBot="1">
      <c r="A251" s="9"/>
      <c r="B251" s="15"/>
      <c r="C251" s="16"/>
      <c r="D251" s="114" t="s">
        <v>103</v>
      </c>
      <c r="E251" s="114"/>
      <c r="F251" s="114"/>
      <c r="G251" s="114"/>
      <c r="H251" s="114"/>
      <c r="I251" s="114"/>
      <c r="J251" s="65"/>
      <c r="K251" s="65"/>
      <c r="L251" s="65"/>
      <c r="M251" s="65"/>
      <c r="N251" s="65"/>
      <c r="O251" s="65"/>
      <c r="P251" s="67"/>
      <c r="Q251" s="73"/>
    </row>
    <row r="252" spans="1:17" ht="15.75" customHeight="1" thickBot="1">
      <c r="A252" s="9"/>
      <c r="B252" s="15"/>
      <c r="C252" s="16"/>
      <c r="D252" s="29" t="s">
        <v>80</v>
      </c>
      <c r="E252" s="30" t="s">
        <v>81</v>
      </c>
      <c r="F252" s="29" t="s">
        <v>82</v>
      </c>
      <c r="G252" s="30" t="s">
        <v>83</v>
      </c>
      <c r="H252" s="29" t="s">
        <v>84</v>
      </c>
      <c r="I252" s="29" t="s">
        <v>85</v>
      </c>
      <c r="J252" s="16"/>
      <c r="K252" s="34" t="s">
        <v>3</v>
      </c>
      <c r="L252" s="66"/>
      <c r="M252" s="66"/>
      <c r="N252" s="66"/>
      <c r="O252" s="66"/>
      <c r="P252" s="67"/>
    </row>
    <row r="253" spans="1:17" ht="30.75" customHeight="1" thickBot="1">
      <c r="A253" s="9"/>
      <c r="B253" s="15"/>
      <c r="C253" s="77" t="s">
        <v>20</v>
      </c>
      <c r="D253" s="82">
        <v>0</v>
      </c>
      <c r="E253" s="82">
        <v>0</v>
      </c>
      <c r="F253" s="83">
        <v>5</v>
      </c>
      <c r="G253" s="82">
        <v>10</v>
      </c>
      <c r="H253" s="82">
        <v>1</v>
      </c>
      <c r="I253" s="82">
        <v>0</v>
      </c>
      <c r="J253" s="16"/>
      <c r="K253" s="68">
        <f t="shared" ref="K253:K297" si="4">SUM(D253:J253)</f>
        <v>16</v>
      </c>
      <c r="L253" s="66"/>
      <c r="M253" s="66"/>
      <c r="N253" s="66"/>
      <c r="O253" s="66"/>
      <c r="P253" s="67"/>
    </row>
    <row r="254" spans="1:17" ht="30.75" customHeight="1" thickBot="1">
      <c r="A254" s="9"/>
      <c r="B254" s="15"/>
      <c r="C254" s="77" t="s">
        <v>21</v>
      </c>
      <c r="D254" s="82">
        <v>1</v>
      </c>
      <c r="E254" s="82">
        <v>1</v>
      </c>
      <c r="F254" s="82">
        <v>5</v>
      </c>
      <c r="G254" s="82">
        <v>0</v>
      </c>
      <c r="H254" s="82">
        <v>4</v>
      </c>
      <c r="I254" s="82">
        <v>0</v>
      </c>
      <c r="J254" s="16"/>
      <c r="K254" s="68">
        <f t="shared" si="4"/>
        <v>11</v>
      </c>
      <c r="L254" s="66"/>
      <c r="M254" s="66"/>
      <c r="N254" s="66"/>
      <c r="O254" s="66"/>
      <c r="P254" s="67"/>
    </row>
    <row r="255" spans="1:17" ht="30.75" customHeight="1" thickBot="1">
      <c r="A255" s="9"/>
      <c r="B255" s="15"/>
      <c r="C255" s="77" t="s">
        <v>22</v>
      </c>
      <c r="D255" s="82">
        <v>43</v>
      </c>
      <c r="E255" s="82">
        <v>50</v>
      </c>
      <c r="F255" s="82">
        <v>48</v>
      </c>
      <c r="G255" s="82">
        <v>57</v>
      </c>
      <c r="H255" s="82">
        <v>42</v>
      </c>
      <c r="I255" s="82">
        <v>30</v>
      </c>
      <c r="J255" s="16"/>
      <c r="K255" s="68">
        <f t="shared" si="4"/>
        <v>270</v>
      </c>
      <c r="L255" s="66"/>
      <c r="M255" s="66"/>
      <c r="N255" s="66"/>
      <c r="O255" s="66"/>
      <c r="P255" s="67"/>
    </row>
    <row r="256" spans="1:17" ht="30.75" customHeight="1" thickBot="1">
      <c r="A256" s="9"/>
      <c r="B256" s="15"/>
      <c r="C256" s="77" t="s">
        <v>61</v>
      </c>
      <c r="D256" s="82">
        <v>12</v>
      </c>
      <c r="E256" s="82">
        <v>7</v>
      </c>
      <c r="F256" s="82">
        <v>4</v>
      </c>
      <c r="G256" s="82">
        <v>1</v>
      </c>
      <c r="H256" s="82">
        <v>2</v>
      </c>
      <c r="I256" s="82">
        <v>1</v>
      </c>
      <c r="J256" s="16"/>
      <c r="K256" s="68">
        <f t="shared" si="4"/>
        <v>27</v>
      </c>
      <c r="L256" s="66"/>
      <c r="M256" s="66"/>
      <c r="N256" s="66"/>
      <c r="O256" s="66"/>
      <c r="P256" s="67"/>
    </row>
    <row r="257" spans="1:16" ht="30.75" customHeight="1" thickBot="1">
      <c r="A257" s="9"/>
      <c r="B257" s="15"/>
      <c r="C257" s="77" t="s">
        <v>23</v>
      </c>
      <c r="D257" s="82">
        <v>5</v>
      </c>
      <c r="E257" s="82">
        <v>8</v>
      </c>
      <c r="F257" s="82">
        <v>9</v>
      </c>
      <c r="G257" s="82">
        <v>7</v>
      </c>
      <c r="H257" s="82">
        <v>2</v>
      </c>
      <c r="I257" s="82">
        <v>2</v>
      </c>
      <c r="J257" s="16"/>
      <c r="K257" s="68">
        <f t="shared" si="4"/>
        <v>33</v>
      </c>
      <c r="L257" s="66"/>
      <c r="M257" s="66"/>
      <c r="N257" s="66"/>
      <c r="O257" s="66"/>
      <c r="P257" s="67"/>
    </row>
    <row r="258" spans="1:16" ht="39" customHeight="1" thickBot="1">
      <c r="A258" s="9"/>
      <c r="B258" s="15"/>
      <c r="C258" s="77" t="s">
        <v>24</v>
      </c>
      <c r="D258" s="82">
        <v>38</v>
      </c>
      <c r="E258" s="82">
        <v>30</v>
      </c>
      <c r="F258" s="82">
        <v>31</v>
      </c>
      <c r="G258" s="82">
        <v>54</v>
      </c>
      <c r="H258" s="82">
        <v>32</v>
      </c>
      <c r="I258" s="82">
        <v>16</v>
      </c>
      <c r="J258" s="16"/>
      <c r="K258" s="68">
        <f t="shared" si="4"/>
        <v>201</v>
      </c>
      <c r="L258" s="66"/>
      <c r="M258" s="66"/>
      <c r="N258" s="66"/>
      <c r="O258" s="66"/>
      <c r="P258" s="67"/>
    </row>
    <row r="259" spans="1:16" ht="39.75" customHeight="1" thickBot="1">
      <c r="A259" s="51"/>
      <c r="B259" s="15"/>
      <c r="C259" s="77" t="s">
        <v>25</v>
      </c>
      <c r="D259" s="82">
        <v>4</v>
      </c>
      <c r="E259" s="82">
        <v>2</v>
      </c>
      <c r="F259" s="82">
        <v>2</v>
      </c>
      <c r="G259" s="82">
        <v>2</v>
      </c>
      <c r="H259" s="82">
        <v>0</v>
      </c>
      <c r="I259" s="82">
        <v>0</v>
      </c>
      <c r="J259" s="16"/>
      <c r="K259" s="68">
        <f t="shared" si="4"/>
        <v>10</v>
      </c>
      <c r="L259" s="66"/>
      <c r="M259" s="66"/>
      <c r="N259" s="66"/>
      <c r="O259" s="66"/>
      <c r="P259" s="67"/>
    </row>
    <row r="260" spans="1:16" ht="49.5" customHeight="1" thickBot="1">
      <c r="A260" s="51"/>
      <c r="B260" s="15"/>
      <c r="C260" s="77" t="s">
        <v>26</v>
      </c>
      <c r="D260" s="82">
        <v>119</v>
      </c>
      <c r="E260" s="82">
        <v>145</v>
      </c>
      <c r="F260" s="82">
        <v>115</v>
      </c>
      <c r="G260" s="82">
        <v>116</v>
      </c>
      <c r="H260" s="82">
        <v>112</v>
      </c>
      <c r="I260" s="82">
        <v>49</v>
      </c>
      <c r="J260" s="16"/>
      <c r="K260" s="68">
        <f t="shared" si="4"/>
        <v>656</v>
      </c>
      <c r="L260" s="66"/>
      <c r="M260" s="66"/>
      <c r="N260" s="66"/>
      <c r="O260" s="66"/>
      <c r="P260" s="67"/>
    </row>
    <row r="261" spans="1:16" ht="39" customHeight="1" thickBot="1">
      <c r="A261" s="9"/>
      <c r="B261" s="15"/>
      <c r="C261" s="77" t="s">
        <v>62</v>
      </c>
      <c r="D261" s="82">
        <v>0</v>
      </c>
      <c r="E261" s="82">
        <v>2</v>
      </c>
      <c r="F261" s="82">
        <v>2</v>
      </c>
      <c r="G261" s="82">
        <v>0</v>
      </c>
      <c r="H261" s="82">
        <v>0</v>
      </c>
      <c r="I261" s="82">
        <v>0</v>
      </c>
      <c r="J261" s="16"/>
      <c r="K261" s="68">
        <f t="shared" si="4"/>
        <v>4</v>
      </c>
      <c r="L261" s="66"/>
      <c r="M261" s="66"/>
      <c r="N261" s="66"/>
      <c r="O261" s="66"/>
      <c r="P261" s="67"/>
    </row>
    <row r="262" spans="1:16" ht="30.75" customHeight="1" thickBot="1">
      <c r="A262" s="9"/>
      <c r="B262" s="15"/>
      <c r="C262" s="77" t="s">
        <v>27</v>
      </c>
      <c r="D262" s="82">
        <v>9</v>
      </c>
      <c r="E262" s="82">
        <v>4</v>
      </c>
      <c r="F262" s="82">
        <v>9</v>
      </c>
      <c r="G262" s="82">
        <v>1</v>
      </c>
      <c r="H262" s="82">
        <v>3</v>
      </c>
      <c r="I262" s="82">
        <v>4</v>
      </c>
      <c r="J262" s="16"/>
      <c r="K262" s="68">
        <f t="shared" si="4"/>
        <v>30</v>
      </c>
      <c r="L262" s="66"/>
      <c r="M262" s="66"/>
      <c r="N262" s="66"/>
      <c r="O262" s="66"/>
      <c r="P262" s="67"/>
    </row>
    <row r="263" spans="1:16" ht="30.75" customHeight="1" thickBot="1">
      <c r="A263" s="9"/>
      <c r="B263" s="15"/>
      <c r="C263" s="77" t="s">
        <v>28</v>
      </c>
      <c r="D263" s="82">
        <v>21</v>
      </c>
      <c r="E263" s="82">
        <v>21</v>
      </c>
      <c r="F263" s="82">
        <v>8</v>
      </c>
      <c r="G263" s="82">
        <v>13</v>
      </c>
      <c r="H263" s="82">
        <v>14</v>
      </c>
      <c r="I263" s="82">
        <v>12</v>
      </c>
      <c r="J263" s="16"/>
      <c r="K263" s="68">
        <f t="shared" si="4"/>
        <v>89</v>
      </c>
      <c r="L263" s="66"/>
      <c r="M263" s="66"/>
      <c r="N263" s="66"/>
      <c r="O263" s="66"/>
      <c r="P263" s="67"/>
    </row>
    <row r="264" spans="1:16" ht="30.75" customHeight="1" thickBot="1">
      <c r="A264" s="9"/>
      <c r="B264" s="15"/>
      <c r="C264" s="77" t="s">
        <v>29</v>
      </c>
      <c r="D264" s="82">
        <v>5</v>
      </c>
      <c r="E264" s="82">
        <v>8</v>
      </c>
      <c r="F264" s="82">
        <v>7</v>
      </c>
      <c r="G264" s="82">
        <v>9</v>
      </c>
      <c r="H264" s="82">
        <v>0</v>
      </c>
      <c r="I264" s="82">
        <v>2</v>
      </c>
      <c r="J264" s="16"/>
      <c r="K264" s="68">
        <f t="shared" si="4"/>
        <v>31</v>
      </c>
      <c r="L264" s="66"/>
      <c r="M264" s="66"/>
      <c r="N264" s="66"/>
      <c r="O264" s="66"/>
      <c r="P264" s="67"/>
    </row>
    <row r="265" spans="1:16" ht="30.75" customHeight="1" thickBot="1">
      <c r="A265" s="9"/>
      <c r="B265" s="15"/>
      <c r="C265" s="77" t="s">
        <v>30</v>
      </c>
      <c r="D265" s="82">
        <v>0</v>
      </c>
      <c r="E265" s="82">
        <v>0</v>
      </c>
      <c r="F265" s="82">
        <v>0</v>
      </c>
      <c r="G265" s="82">
        <v>0</v>
      </c>
      <c r="H265" s="82">
        <v>0</v>
      </c>
      <c r="I265" s="82">
        <v>1</v>
      </c>
      <c r="J265" s="16"/>
      <c r="K265" s="68">
        <f t="shared" si="4"/>
        <v>1</v>
      </c>
      <c r="L265" s="66"/>
      <c r="M265" s="66"/>
      <c r="N265" s="66"/>
      <c r="O265" s="66"/>
      <c r="P265" s="67"/>
    </row>
    <row r="266" spans="1:16" ht="30.75" customHeight="1" thickBot="1">
      <c r="A266" s="9"/>
      <c r="B266" s="15"/>
      <c r="C266" s="77" t="s">
        <v>31</v>
      </c>
      <c r="D266" s="82">
        <v>11</v>
      </c>
      <c r="E266" s="82">
        <v>25</v>
      </c>
      <c r="F266" s="82">
        <v>23</v>
      </c>
      <c r="G266" s="82">
        <v>30</v>
      </c>
      <c r="H266" s="82">
        <v>11</v>
      </c>
      <c r="I266" s="82">
        <v>7</v>
      </c>
      <c r="J266" s="16"/>
      <c r="K266" s="68">
        <f t="shared" si="4"/>
        <v>107</v>
      </c>
      <c r="L266" s="66"/>
      <c r="M266" s="66"/>
      <c r="N266" s="66"/>
      <c r="O266" s="66"/>
      <c r="P266" s="67"/>
    </row>
    <row r="267" spans="1:16" ht="30.75" customHeight="1" thickBot="1">
      <c r="A267" s="9"/>
      <c r="B267" s="15"/>
      <c r="C267" s="77" t="s">
        <v>32</v>
      </c>
      <c r="D267" s="82">
        <v>0</v>
      </c>
      <c r="E267" s="82">
        <v>2</v>
      </c>
      <c r="F267" s="82">
        <v>2</v>
      </c>
      <c r="G267" s="82">
        <v>4</v>
      </c>
      <c r="H267" s="82">
        <v>3</v>
      </c>
      <c r="I267" s="82">
        <v>2</v>
      </c>
      <c r="J267" s="16"/>
      <c r="K267" s="68">
        <f t="shared" si="4"/>
        <v>13</v>
      </c>
      <c r="L267" s="66"/>
      <c r="M267" s="66"/>
      <c r="N267" s="66"/>
      <c r="O267" s="66"/>
      <c r="P267" s="67"/>
    </row>
    <row r="268" spans="1:16" ht="30.75" customHeight="1" thickBot="1">
      <c r="A268" s="9"/>
      <c r="B268" s="15"/>
      <c r="C268" s="77" t="s">
        <v>33</v>
      </c>
      <c r="D268" s="82">
        <v>3</v>
      </c>
      <c r="E268" s="82">
        <v>0</v>
      </c>
      <c r="F268" s="82">
        <v>1</v>
      </c>
      <c r="G268" s="82">
        <v>1</v>
      </c>
      <c r="H268" s="82">
        <v>1</v>
      </c>
      <c r="I268" s="82">
        <v>0</v>
      </c>
      <c r="J268" s="16"/>
      <c r="K268" s="68">
        <f t="shared" si="4"/>
        <v>6</v>
      </c>
      <c r="L268" s="66"/>
      <c r="M268" s="66"/>
      <c r="N268" s="66"/>
      <c r="O268" s="66"/>
      <c r="P268" s="67"/>
    </row>
    <row r="269" spans="1:16" ht="30.75" customHeight="1" thickBot="1">
      <c r="A269" s="9"/>
      <c r="B269" s="15"/>
      <c r="C269" s="77" t="s">
        <v>34</v>
      </c>
      <c r="D269" s="82">
        <v>0</v>
      </c>
      <c r="E269" s="82">
        <v>0</v>
      </c>
      <c r="F269" s="82">
        <v>0</v>
      </c>
      <c r="G269" s="82">
        <v>0</v>
      </c>
      <c r="H269" s="82">
        <v>0</v>
      </c>
      <c r="I269" s="82">
        <v>0</v>
      </c>
      <c r="J269" s="16"/>
      <c r="K269" s="68">
        <f t="shared" si="4"/>
        <v>0</v>
      </c>
      <c r="L269" s="66"/>
      <c r="M269" s="66"/>
      <c r="N269" s="66"/>
      <c r="O269" s="66"/>
      <c r="P269" s="67"/>
    </row>
    <row r="270" spans="1:16" ht="40.5" customHeight="1" thickBot="1">
      <c r="A270" s="9"/>
      <c r="B270" s="15"/>
      <c r="C270" s="77" t="s">
        <v>35</v>
      </c>
      <c r="D270" s="82">
        <v>2</v>
      </c>
      <c r="E270" s="82">
        <v>0</v>
      </c>
      <c r="F270" s="82">
        <v>0</v>
      </c>
      <c r="G270" s="82">
        <v>1</v>
      </c>
      <c r="H270" s="82">
        <v>0</v>
      </c>
      <c r="I270" s="82">
        <v>0</v>
      </c>
      <c r="J270" s="16"/>
      <c r="K270" s="68">
        <f t="shared" si="4"/>
        <v>3</v>
      </c>
      <c r="L270" s="66"/>
      <c r="M270" s="66"/>
      <c r="N270" s="66"/>
      <c r="O270" s="66"/>
      <c r="P270" s="67"/>
    </row>
    <row r="271" spans="1:16" ht="43.5" customHeight="1" thickBot="1">
      <c r="A271" s="9"/>
      <c r="B271" s="15"/>
      <c r="C271" s="77" t="s">
        <v>36</v>
      </c>
      <c r="D271" s="82">
        <v>5</v>
      </c>
      <c r="E271" s="82">
        <v>4</v>
      </c>
      <c r="F271" s="82">
        <v>9</v>
      </c>
      <c r="G271" s="82">
        <v>5</v>
      </c>
      <c r="H271" s="82">
        <v>3</v>
      </c>
      <c r="I271" s="82">
        <v>4</v>
      </c>
      <c r="J271" s="16"/>
      <c r="K271" s="68">
        <f t="shared" si="4"/>
        <v>30</v>
      </c>
      <c r="L271" s="66"/>
      <c r="M271" s="66"/>
      <c r="N271" s="66"/>
      <c r="O271" s="66"/>
      <c r="P271" s="67"/>
    </row>
    <row r="272" spans="1:16" ht="30.75" customHeight="1" thickBot="1">
      <c r="A272" s="9"/>
      <c r="B272" s="15"/>
      <c r="C272" s="77" t="s">
        <v>37</v>
      </c>
      <c r="D272" s="82">
        <v>25</v>
      </c>
      <c r="E272" s="82">
        <v>36</v>
      </c>
      <c r="F272" s="82">
        <v>29</v>
      </c>
      <c r="G272" s="82">
        <v>28</v>
      </c>
      <c r="H272" s="82">
        <v>38</v>
      </c>
      <c r="I272" s="82">
        <v>10</v>
      </c>
      <c r="J272" s="16"/>
      <c r="K272" s="68">
        <f t="shared" si="4"/>
        <v>166</v>
      </c>
      <c r="L272" s="66"/>
      <c r="M272" s="66"/>
      <c r="N272" s="66"/>
      <c r="O272" s="66"/>
      <c r="P272" s="67"/>
    </row>
    <row r="273" spans="1:16" ht="41.25" customHeight="1" thickBot="1">
      <c r="A273" s="9"/>
      <c r="B273" s="15"/>
      <c r="C273" s="77" t="s">
        <v>38</v>
      </c>
      <c r="D273" s="82">
        <v>9</v>
      </c>
      <c r="E273" s="82">
        <v>1</v>
      </c>
      <c r="F273" s="82">
        <v>3</v>
      </c>
      <c r="G273" s="82">
        <v>1</v>
      </c>
      <c r="H273" s="82">
        <v>2</v>
      </c>
      <c r="I273" s="82">
        <v>2</v>
      </c>
      <c r="J273" s="16"/>
      <c r="K273" s="68">
        <f t="shared" si="4"/>
        <v>18</v>
      </c>
      <c r="L273" s="66"/>
      <c r="M273" s="66"/>
      <c r="N273" s="66"/>
      <c r="O273" s="66"/>
      <c r="P273" s="67"/>
    </row>
    <row r="274" spans="1:16" ht="30.75" customHeight="1" thickBot="1">
      <c r="A274" s="9"/>
      <c r="B274" s="15"/>
      <c r="C274" s="77" t="s">
        <v>39</v>
      </c>
      <c r="D274" s="82">
        <v>5</v>
      </c>
      <c r="E274" s="82">
        <v>0</v>
      </c>
      <c r="F274" s="82">
        <v>4</v>
      </c>
      <c r="G274" s="82">
        <v>0</v>
      </c>
      <c r="H274" s="82">
        <v>3</v>
      </c>
      <c r="I274" s="82">
        <v>6</v>
      </c>
      <c r="J274" s="16"/>
      <c r="K274" s="68">
        <f t="shared" si="4"/>
        <v>18</v>
      </c>
      <c r="L274" s="66"/>
      <c r="M274" s="66"/>
      <c r="N274" s="66"/>
      <c r="O274" s="66"/>
      <c r="P274" s="67"/>
    </row>
    <row r="275" spans="1:16" ht="30.75" customHeight="1" thickBot="1">
      <c r="A275" s="9"/>
      <c r="B275" s="15"/>
      <c r="C275" s="77" t="s">
        <v>40</v>
      </c>
      <c r="D275" s="82">
        <v>1</v>
      </c>
      <c r="E275" s="82">
        <v>1</v>
      </c>
      <c r="F275" s="82">
        <v>3</v>
      </c>
      <c r="G275" s="82">
        <v>3</v>
      </c>
      <c r="H275" s="82">
        <v>3</v>
      </c>
      <c r="I275" s="82">
        <v>1</v>
      </c>
      <c r="J275" s="16"/>
      <c r="K275" s="68">
        <f t="shared" si="4"/>
        <v>12</v>
      </c>
      <c r="L275" s="66"/>
      <c r="M275" s="66"/>
      <c r="N275" s="66"/>
      <c r="O275" s="66"/>
      <c r="P275" s="67"/>
    </row>
    <row r="276" spans="1:16" ht="30.75" customHeight="1" thickBot="1">
      <c r="A276" s="9"/>
      <c r="B276" s="15"/>
      <c r="C276" s="77" t="s">
        <v>41</v>
      </c>
      <c r="D276" s="82">
        <v>30</v>
      </c>
      <c r="E276" s="82">
        <v>54</v>
      </c>
      <c r="F276" s="82">
        <v>40</v>
      </c>
      <c r="G276" s="82">
        <v>46</v>
      </c>
      <c r="H276" s="82">
        <v>33</v>
      </c>
      <c r="I276" s="82">
        <v>21</v>
      </c>
      <c r="J276" s="16"/>
      <c r="K276" s="68">
        <f t="shared" si="4"/>
        <v>224</v>
      </c>
      <c r="L276" s="66"/>
      <c r="M276" s="66"/>
      <c r="N276" s="66"/>
      <c r="O276" s="66"/>
      <c r="P276" s="67"/>
    </row>
    <row r="277" spans="1:16" ht="39.75" customHeight="1" thickBot="1">
      <c r="A277" s="9"/>
      <c r="B277" s="15"/>
      <c r="C277" s="77" t="s">
        <v>42</v>
      </c>
      <c r="D277" s="82">
        <v>119</v>
      </c>
      <c r="E277" s="82">
        <v>134</v>
      </c>
      <c r="F277" s="82">
        <v>102</v>
      </c>
      <c r="G277" s="82">
        <v>135</v>
      </c>
      <c r="H277" s="82">
        <v>127</v>
      </c>
      <c r="I277" s="82">
        <v>42</v>
      </c>
      <c r="J277" s="16"/>
      <c r="K277" s="68">
        <f t="shared" si="4"/>
        <v>659</v>
      </c>
      <c r="L277" s="66"/>
      <c r="M277" s="66"/>
      <c r="N277" s="66"/>
      <c r="O277" s="66"/>
      <c r="P277" s="67"/>
    </row>
    <row r="278" spans="1:16" ht="38.25" customHeight="1" thickBot="1">
      <c r="A278" s="9"/>
      <c r="B278" s="15"/>
      <c r="C278" s="77" t="s">
        <v>43</v>
      </c>
      <c r="D278" s="82">
        <v>107</v>
      </c>
      <c r="E278" s="82">
        <v>124</v>
      </c>
      <c r="F278" s="82">
        <v>86</v>
      </c>
      <c r="G278" s="82">
        <v>118</v>
      </c>
      <c r="H278" s="82">
        <v>121</v>
      </c>
      <c r="I278" s="82">
        <v>31</v>
      </c>
      <c r="J278" s="16"/>
      <c r="K278" s="68">
        <f t="shared" si="4"/>
        <v>587</v>
      </c>
      <c r="L278" s="66"/>
      <c r="M278" s="66"/>
      <c r="N278" s="66"/>
      <c r="O278" s="66"/>
      <c r="P278" s="67"/>
    </row>
    <row r="279" spans="1:16" ht="30.75" customHeight="1" thickBot="1">
      <c r="A279" s="9"/>
      <c r="B279" s="15"/>
      <c r="C279" s="77" t="s">
        <v>44</v>
      </c>
      <c r="D279" s="82">
        <v>62</v>
      </c>
      <c r="E279" s="82">
        <v>63</v>
      </c>
      <c r="F279" s="82">
        <v>76</v>
      </c>
      <c r="G279" s="82">
        <v>44</v>
      </c>
      <c r="H279" s="82">
        <v>55</v>
      </c>
      <c r="I279" s="82">
        <v>12</v>
      </c>
      <c r="J279" s="16"/>
      <c r="K279" s="68">
        <f t="shared" si="4"/>
        <v>312</v>
      </c>
      <c r="L279" s="66"/>
      <c r="M279" s="66"/>
      <c r="N279" s="66"/>
      <c r="O279" s="66"/>
      <c r="P279" s="67"/>
    </row>
    <row r="280" spans="1:16" ht="30.75" customHeight="1" thickBot="1">
      <c r="A280" s="9"/>
      <c r="B280" s="15"/>
      <c r="C280" s="77" t="s">
        <v>45</v>
      </c>
      <c r="D280" s="82">
        <v>5</v>
      </c>
      <c r="E280" s="82">
        <v>2</v>
      </c>
      <c r="F280" s="82">
        <v>3</v>
      </c>
      <c r="G280" s="82">
        <v>11</v>
      </c>
      <c r="H280" s="82">
        <v>13</v>
      </c>
      <c r="I280" s="82">
        <v>4</v>
      </c>
      <c r="J280" s="16"/>
      <c r="K280" s="68">
        <f t="shared" si="4"/>
        <v>38</v>
      </c>
      <c r="L280" s="66"/>
      <c r="M280" s="66"/>
      <c r="N280" s="66"/>
      <c r="O280" s="66"/>
      <c r="P280" s="67"/>
    </row>
    <row r="281" spans="1:16" ht="30.75" customHeight="1" thickBot="1">
      <c r="A281" s="9"/>
      <c r="B281" s="15"/>
      <c r="C281" s="77" t="s">
        <v>63</v>
      </c>
      <c r="D281" s="82">
        <v>3</v>
      </c>
      <c r="E281" s="82">
        <v>2</v>
      </c>
      <c r="F281" s="82">
        <v>6</v>
      </c>
      <c r="G281" s="82">
        <v>6</v>
      </c>
      <c r="H281" s="82">
        <v>3</v>
      </c>
      <c r="I281" s="82">
        <v>6</v>
      </c>
      <c r="J281" s="16"/>
      <c r="K281" s="68">
        <f t="shared" si="4"/>
        <v>26</v>
      </c>
      <c r="L281" s="66"/>
      <c r="M281" s="66"/>
      <c r="N281" s="66"/>
      <c r="O281" s="66"/>
      <c r="P281" s="67"/>
    </row>
    <row r="282" spans="1:16" ht="30" customHeight="1" thickBot="1">
      <c r="A282" s="9"/>
      <c r="B282" s="15"/>
      <c r="C282" s="77" t="s">
        <v>46</v>
      </c>
      <c r="D282" s="82">
        <v>30</v>
      </c>
      <c r="E282" s="82">
        <v>18</v>
      </c>
      <c r="F282" s="82">
        <v>26</v>
      </c>
      <c r="G282" s="82">
        <v>18</v>
      </c>
      <c r="H282" s="82">
        <v>12</v>
      </c>
      <c r="I282" s="82">
        <v>2</v>
      </c>
      <c r="J282" s="16"/>
      <c r="K282" s="68">
        <f t="shared" si="4"/>
        <v>106</v>
      </c>
      <c r="L282" s="66"/>
      <c r="M282" s="66"/>
      <c r="N282" s="66"/>
      <c r="O282" s="66"/>
      <c r="P282" s="67"/>
    </row>
    <row r="283" spans="1:16" ht="38.25" customHeight="1" thickBot="1">
      <c r="A283" s="9"/>
      <c r="B283" s="15"/>
      <c r="C283" s="77" t="s">
        <v>47</v>
      </c>
      <c r="D283" s="82">
        <v>3</v>
      </c>
      <c r="E283" s="82">
        <v>5</v>
      </c>
      <c r="F283" s="82">
        <v>5</v>
      </c>
      <c r="G283" s="82">
        <v>0</v>
      </c>
      <c r="H283" s="82">
        <v>1</v>
      </c>
      <c r="I283" s="82">
        <v>1</v>
      </c>
      <c r="J283" s="16"/>
      <c r="K283" s="68">
        <f t="shared" si="4"/>
        <v>15</v>
      </c>
      <c r="L283" s="66"/>
      <c r="M283" s="66"/>
      <c r="N283" s="66"/>
      <c r="O283" s="66"/>
      <c r="P283" s="67"/>
    </row>
    <row r="284" spans="1:16" ht="30.75" customHeight="1" thickBot="1">
      <c r="A284" s="9"/>
      <c r="B284" s="15"/>
      <c r="C284" s="77" t="s">
        <v>48</v>
      </c>
      <c r="D284" s="82">
        <v>8</v>
      </c>
      <c r="E284" s="82">
        <v>7</v>
      </c>
      <c r="F284" s="82">
        <v>15</v>
      </c>
      <c r="G284" s="82">
        <v>20</v>
      </c>
      <c r="H284" s="82">
        <v>18</v>
      </c>
      <c r="I284" s="82">
        <v>5</v>
      </c>
      <c r="J284" s="16"/>
      <c r="K284" s="68">
        <f t="shared" si="4"/>
        <v>73</v>
      </c>
      <c r="L284" s="66"/>
      <c r="M284" s="66"/>
      <c r="N284" s="66"/>
      <c r="O284" s="66"/>
      <c r="P284" s="67"/>
    </row>
    <row r="285" spans="1:16" ht="30.75" customHeight="1" thickBot="1">
      <c r="A285" s="9"/>
      <c r="B285" s="15"/>
      <c r="C285" s="77" t="s">
        <v>49</v>
      </c>
      <c r="D285" s="82">
        <v>11</v>
      </c>
      <c r="E285" s="82">
        <v>14</v>
      </c>
      <c r="F285" s="82">
        <v>14</v>
      </c>
      <c r="G285" s="82">
        <v>22</v>
      </c>
      <c r="H285" s="82">
        <v>16</v>
      </c>
      <c r="I285" s="82">
        <v>2</v>
      </c>
      <c r="J285" s="16"/>
      <c r="K285" s="68">
        <f t="shared" si="4"/>
        <v>79</v>
      </c>
      <c r="L285" s="66"/>
      <c r="M285" s="66"/>
      <c r="N285" s="66"/>
      <c r="O285" s="66"/>
      <c r="P285" s="67"/>
    </row>
    <row r="286" spans="1:16" ht="24.75" customHeight="1" thickBot="1">
      <c r="A286" s="9"/>
      <c r="B286" s="15"/>
      <c r="C286" s="77" t="s">
        <v>64</v>
      </c>
      <c r="D286" s="82">
        <v>2</v>
      </c>
      <c r="E286" s="82">
        <v>1</v>
      </c>
      <c r="F286" s="82">
        <v>0</v>
      </c>
      <c r="G286" s="82">
        <v>4</v>
      </c>
      <c r="H286" s="82">
        <v>1</v>
      </c>
      <c r="I286" s="82">
        <v>0</v>
      </c>
      <c r="J286" s="16"/>
      <c r="K286" s="68">
        <f t="shared" si="4"/>
        <v>8</v>
      </c>
      <c r="L286" s="66"/>
      <c r="M286" s="66"/>
      <c r="N286" s="66"/>
      <c r="O286" s="66"/>
      <c r="P286" s="67"/>
    </row>
    <row r="287" spans="1:16" ht="40.5" customHeight="1" thickBot="1">
      <c r="A287" s="9"/>
      <c r="B287" s="15"/>
      <c r="C287" s="77" t="s">
        <v>50</v>
      </c>
      <c r="D287" s="82">
        <v>8</v>
      </c>
      <c r="E287" s="82">
        <v>5</v>
      </c>
      <c r="F287" s="82">
        <v>1</v>
      </c>
      <c r="G287" s="82">
        <v>3</v>
      </c>
      <c r="H287" s="82">
        <v>1</v>
      </c>
      <c r="I287" s="82">
        <v>2</v>
      </c>
      <c r="J287" s="16"/>
      <c r="K287" s="68">
        <f t="shared" si="4"/>
        <v>20</v>
      </c>
      <c r="L287" s="66"/>
      <c r="M287" s="66"/>
      <c r="N287" s="66"/>
      <c r="O287" s="66"/>
      <c r="P287" s="67"/>
    </row>
    <row r="288" spans="1:16" ht="37.5" customHeight="1" thickBot="1">
      <c r="A288" s="9"/>
      <c r="B288" s="15"/>
      <c r="C288" s="77" t="s">
        <v>51</v>
      </c>
      <c r="D288" s="82">
        <v>8</v>
      </c>
      <c r="E288" s="82">
        <v>10</v>
      </c>
      <c r="F288" s="82">
        <v>7</v>
      </c>
      <c r="G288" s="82">
        <v>11</v>
      </c>
      <c r="H288" s="82">
        <v>3</v>
      </c>
      <c r="I288" s="82">
        <v>5</v>
      </c>
      <c r="J288" s="16"/>
      <c r="K288" s="68">
        <f t="shared" si="4"/>
        <v>44</v>
      </c>
      <c r="L288" s="66"/>
      <c r="M288" s="66"/>
      <c r="N288" s="66"/>
      <c r="O288" s="66"/>
      <c r="P288" s="67"/>
    </row>
    <row r="289" spans="1:16" ht="39" customHeight="1" thickBot="1">
      <c r="A289" s="9"/>
      <c r="B289" s="15"/>
      <c r="C289" s="77" t="s">
        <v>52</v>
      </c>
      <c r="D289" s="82">
        <v>2</v>
      </c>
      <c r="E289" s="82">
        <v>1</v>
      </c>
      <c r="F289" s="82">
        <v>3</v>
      </c>
      <c r="G289" s="82">
        <v>6</v>
      </c>
      <c r="H289" s="82">
        <v>2</v>
      </c>
      <c r="I289" s="82">
        <v>1</v>
      </c>
      <c r="J289" s="16"/>
      <c r="K289" s="68">
        <f t="shared" si="4"/>
        <v>15</v>
      </c>
      <c r="L289" s="66"/>
      <c r="M289" s="66"/>
      <c r="N289" s="66"/>
      <c r="O289" s="66"/>
      <c r="P289" s="67"/>
    </row>
    <row r="290" spans="1:16" ht="30.75" customHeight="1" thickBot="1">
      <c r="A290" s="9"/>
      <c r="B290" s="15"/>
      <c r="C290" s="77" t="s">
        <v>53</v>
      </c>
      <c r="D290" s="82">
        <v>12</v>
      </c>
      <c r="E290" s="82">
        <v>13</v>
      </c>
      <c r="F290" s="82">
        <v>2</v>
      </c>
      <c r="G290" s="82">
        <v>2</v>
      </c>
      <c r="H290" s="82">
        <v>1</v>
      </c>
      <c r="I290" s="82">
        <v>1</v>
      </c>
      <c r="J290" s="16"/>
      <c r="K290" s="68">
        <f t="shared" si="4"/>
        <v>31</v>
      </c>
      <c r="L290" s="66"/>
      <c r="M290" s="66"/>
      <c r="N290" s="66"/>
      <c r="O290" s="66"/>
      <c r="P290" s="67"/>
    </row>
    <row r="291" spans="1:16" ht="30.75" customHeight="1" thickBot="1">
      <c r="A291" s="9"/>
      <c r="B291" s="15"/>
      <c r="C291" s="77" t="s">
        <v>65</v>
      </c>
      <c r="D291" s="82">
        <v>3</v>
      </c>
      <c r="E291" s="82">
        <v>3</v>
      </c>
      <c r="F291" s="82">
        <v>4</v>
      </c>
      <c r="G291" s="82">
        <v>0</v>
      </c>
      <c r="H291" s="82">
        <v>0</v>
      </c>
      <c r="I291" s="82">
        <v>0</v>
      </c>
      <c r="J291" s="16"/>
      <c r="K291" s="68">
        <f t="shared" si="4"/>
        <v>10</v>
      </c>
      <c r="L291" s="66"/>
      <c r="M291" s="66"/>
      <c r="N291" s="66"/>
      <c r="O291" s="66"/>
      <c r="P291" s="67"/>
    </row>
    <row r="292" spans="1:16" ht="30.75" customHeight="1" thickBot="1">
      <c r="A292" s="9"/>
      <c r="B292" s="15"/>
      <c r="C292" s="77" t="s">
        <v>55</v>
      </c>
      <c r="D292" s="82">
        <v>9</v>
      </c>
      <c r="E292" s="82">
        <v>8</v>
      </c>
      <c r="F292" s="82">
        <v>10</v>
      </c>
      <c r="G292" s="82">
        <v>8</v>
      </c>
      <c r="H292" s="82">
        <v>0</v>
      </c>
      <c r="I292" s="82">
        <v>3</v>
      </c>
      <c r="J292" s="16"/>
      <c r="K292" s="68">
        <f t="shared" si="4"/>
        <v>38</v>
      </c>
      <c r="L292" s="66"/>
      <c r="M292" s="66"/>
      <c r="N292" s="66"/>
      <c r="O292" s="66"/>
      <c r="P292" s="67"/>
    </row>
    <row r="293" spans="1:16" ht="30.75" customHeight="1" thickBot="1">
      <c r="A293" s="9"/>
      <c r="B293" s="15"/>
      <c r="C293" s="77" t="s">
        <v>66</v>
      </c>
      <c r="D293" s="82">
        <v>10</v>
      </c>
      <c r="E293" s="82">
        <v>2</v>
      </c>
      <c r="F293" s="82">
        <v>3</v>
      </c>
      <c r="G293" s="82">
        <v>6</v>
      </c>
      <c r="H293" s="82">
        <v>0</v>
      </c>
      <c r="I293" s="82">
        <v>1</v>
      </c>
      <c r="J293" s="16"/>
      <c r="K293" s="68">
        <f t="shared" si="4"/>
        <v>22</v>
      </c>
      <c r="L293" s="66"/>
      <c r="M293" s="66"/>
      <c r="N293" s="66"/>
      <c r="O293" s="66"/>
      <c r="P293" s="67"/>
    </row>
    <row r="294" spans="1:16" ht="30.75" customHeight="1" thickBot="1">
      <c r="A294" s="9"/>
      <c r="B294" s="15"/>
      <c r="C294" s="77" t="s">
        <v>56</v>
      </c>
      <c r="D294" s="82">
        <v>57</v>
      </c>
      <c r="E294" s="82">
        <v>53</v>
      </c>
      <c r="F294" s="82">
        <v>46</v>
      </c>
      <c r="G294" s="82">
        <v>44</v>
      </c>
      <c r="H294" s="82">
        <v>37</v>
      </c>
      <c r="I294" s="82">
        <v>16</v>
      </c>
      <c r="J294" s="16"/>
      <c r="K294" s="68">
        <f t="shared" si="4"/>
        <v>253</v>
      </c>
      <c r="L294" s="66"/>
      <c r="M294" s="66"/>
      <c r="N294" s="66"/>
      <c r="O294" s="66"/>
      <c r="P294" s="67"/>
    </row>
    <row r="295" spans="1:16" ht="30.75" customHeight="1" thickBot="1">
      <c r="A295" s="9"/>
      <c r="B295" s="15"/>
      <c r="C295" s="77" t="s">
        <v>57</v>
      </c>
      <c r="D295" s="82">
        <v>79</v>
      </c>
      <c r="E295" s="82">
        <v>78</v>
      </c>
      <c r="F295" s="82">
        <v>46</v>
      </c>
      <c r="G295" s="82">
        <v>70</v>
      </c>
      <c r="H295" s="82">
        <v>54</v>
      </c>
      <c r="I295" s="82">
        <v>43</v>
      </c>
      <c r="J295" s="16"/>
      <c r="K295" s="68">
        <f t="shared" si="4"/>
        <v>370</v>
      </c>
      <c r="L295" s="66"/>
      <c r="M295" s="66"/>
      <c r="N295" s="66"/>
      <c r="O295" s="66"/>
      <c r="P295" s="67"/>
    </row>
    <row r="296" spans="1:16" ht="30.75" customHeight="1" thickBot="1">
      <c r="A296" s="9"/>
      <c r="B296" s="15"/>
      <c r="C296" s="77" t="s">
        <v>58</v>
      </c>
      <c r="D296" s="82">
        <v>0</v>
      </c>
      <c r="E296" s="82">
        <v>0</v>
      </c>
      <c r="F296" s="82">
        <v>0</v>
      </c>
      <c r="G296" s="82">
        <v>0</v>
      </c>
      <c r="H296" s="82">
        <v>0</v>
      </c>
      <c r="I296" s="82">
        <v>0</v>
      </c>
      <c r="J296" s="16"/>
      <c r="K296" s="68">
        <f t="shared" si="4"/>
        <v>0</v>
      </c>
      <c r="L296" s="66"/>
      <c r="M296" s="66"/>
      <c r="N296" s="66"/>
      <c r="O296" s="66"/>
      <c r="P296" s="67"/>
    </row>
    <row r="297" spans="1:16" ht="30.75" customHeight="1" thickBot="1">
      <c r="A297" s="9"/>
      <c r="B297" s="15"/>
      <c r="C297" s="78" t="s">
        <v>59</v>
      </c>
      <c r="D297" s="84">
        <v>3</v>
      </c>
      <c r="E297" s="84">
        <v>2</v>
      </c>
      <c r="F297" s="84">
        <v>1</v>
      </c>
      <c r="G297" s="84">
        <v>7</v>
      </c>
      <c r="H297" s="84">
        <v>4</v>
      </c>
      <c r="I297" s="84">
        <v>1</v>
      </c>
      <c r="J297" s="16"/>
      <c r="K297" s="68">
        <f t="shared" si="4"/>
        <v>18</v>
      </c>
      <c r="L297" s="66"/>
      <c r="M297" s="66"/>
      <c r="N297" s="66"/>
      <c r="O297" s="66"/>
      <c r="P297" s="67"/>
    </row>
    <row r="298" spans="1:16" ht="41.25" customHeight="1" thickBot="1">
      <c r="A298" s="9"/>
      <c r="B298" s="15"/>
      <c r="C298" s="75" t="s">
        <v>67</v>
      </c>
      <c r="D298" s="85">
        <v>0</v>
      </c>
      <c r="E298" s="85">
        <v>2</v>
      </c>
      <c r="F298" s="85">
        <v>0</v>
      </c>
      <c r="G298" s="85">
        <v>0</v>
      </c>
      <c r="H298" s="85">
        <v>2</v>
      </c>
      <c r="I298" s="85">
        <v>1</v>
      </c>
      <c r="J298" s="16"/>
      <c r="K298" s="68">
        <f t="shared" ref="K298:K310" si="5">SUM(D298:I298)</f>
        <v>5</v>
      </c>
      <c r="L298" s="66"/>
      <c r="M298" s="66"/>
      <c r="N298" s="66"/>
      <c r="O298" s="66"/>
      <c r="P298" s="67"/>
    </row>
    <row r="299" spans="1:16" ht="30.75" customHeight="1" thickBot="1">
      <c r="A299" s="9"/>
      <c r="B299" s="15"/>
      <c r="C299" s="75" t="s">
        <v>68</v>
      </c>
      <c r="D299" s="85">
        <v>1</v>
      </c>
      <c r="E299" s="85">
        <v>2</v>
      </c>
      <c r="F299" s="85">
        <v>0</v>
      </c>
      <c r="G299" s="85">
        <v>0</v>
      </c>
      <c r="H299" s="85">
        <v>0</v>
      </c>
      <c r="I299" s="85">
        <v>2</v>
      </c>
      <c r="J299" s="66"/>
      <c r="K299" s="68">
        <f t="shared" si="5"/>
        <v>5</v>
      </c>
      <c r="L299" s="66"/>
      <c r="M299" s="66"/>
      <c r="N299" s="66"/>
      <c r="O299" s="66"/>
      <c r="P299" s="67"/>
    </row>
    <row r="300" spans="1:16" ht="30.75" customHeight="1" thickBot="1">
      <c r="A300" s="9"/>
      <c r="B300" s="15"/>
      <c r="C300" s="75" t="s">
        <v>69</v>
      </c>
      <c r="D300" s="85">
        <v>0</v>
      </c>
      <c r="E300" s="85">
        <v>0</v>
      </c>
      <c r="F300" s="85">
        <v>0</v>
      </c>
      <c r="G300" s="85">
        <v>0</v>
      </c>
      <c r="H300" s="85">
        <v>0</v>
      </c>
      <c r="I300" s="85">
        <v>0</v>
      </c>
      <c r="J300" s="16"/>
      <c r="K300" s="68">
        <f t="shared" si="5"/>
        <v>0</v>
      </c>
      <c r="L300" s="66"/>
      <c r="M300" s="66"/>
      <c r="N300" s="66"/>
      <c r="O300" s="66"/>
      <c r="P300" s="67"/>
    </row>
    <row r="301" spans="1:16" ht="30.75" customHeight="1" thickBot="1">
      <c r="A301" s="9"/>
      <c r="B301" s="15"/>
      <c r="C301" s="75" t="s">
        <v>99</v>
      </c>
      <c r="D301" s="85">
        <v>2</v>
      </c>
      <c r="E301" s="85">
        <v>1</v>
      </c>
      <c r="F301" s="85">
        <v>0</v>
      </c>
      <c r="G301" s="85">
        <v>0</v>
      </c>
      <c r="H301" s="85">
        <v>0</v>
      </c>
      <c r="I301" s="85">
        <v>0</v>
      </c>
      <c r="J301" s="66"/>
      <c r="K301" s="68">
        <f t="shared" si="5"/>
        <v>3</v>
      </c>
      <c r="L301" s="66"/>
      <c r="M301" s="66"/>
      <c r="N301" s="66"/>
      <c r="O301" s="66"/>
      <c r="P301" s="67"/>
    </row>
    <row r="302" spans="1:16" ht="30.75" customHeight="1" thickBot="1">
      <c r="A302" s="9"/>
      <c r="B302" s="15"/>
      <c r="C302" s="76" t="s">
        <v>70</v>
      </c>
      <c r="D302" s="86">
        <v>1</v>
      </c>
      <c r="E302" s="86">
        <v>16</v>
      </c>
      <c r="F302" s="86">
        <v>0</v>
      </c>
      <c r="G302" s="86">
        <v>1</v>
      </c>
      <c r="H302" s="86">
        <v>0</v>
      </c>
      <c r="I302" s="86">
        <v>0</v>
      </c>
      <c r="J302" s="16"/>
      <c r="K302" s="68">
        <f t="shared" si="5"/>
        <v>18</v>
      </c>
      <c r="L302" s="66"/>
      <c r="M302" s="66"/>
      <c r="N302" s="66"/>
      <c r="O302" s="66"/>
      <c r="P302" s="67"/>
    </row>
    <row r="303" spans="1:16" ht="30.75" customHeight="1" thickBot="1">
      <c r="A303" s="9"/>
      <c r="B303" s="15"/>
      <c r="C303" s="75" t="s">
        <v>71</v>
      </c>
      <c r="D303" s="85">
        <v>25</v>
      </c>
      <c r="E303" s="85">
        <v>28</v>
      </c>
      <c r="F303" s="85">
        <v>44</v>
      </c>
      <c r="G303" s="85">
        <v>26</v>
      </c>
      <c r="H303" s="85">
        <v>28</v>
      </c>
      <c r="I303" s="85">
        <v>21</v>
      </c>
      <c r="J303" s="66"/>
      <c r="K303" s="68">
        <f t="shared" si="5"/>
        <v>172</v>
      </c>
      <c r="L303" s="66"/>
      <c r="M303" s="66"/>
      <c r="N303" s="66"/>
      <c r="O303" s="66"/>
      <c r="P303" s="67"/>
    </row>
    <row r="304" spans="1:16" ht="30.75" customHeight="1" thickBot="1">
      <c r="A304" s="9"/>
      <c r="B304" s="15"/>
      <c r="C304" s="75" t="s">
        <v>72</v>
      </c>
      <c r="D304" s="85">
        <v>0</v>
      </c>
      <c r="E304" s="85">
        <v>1</v>
      </c>
      <c r="F304" s="85">
        <v>1</v>
      </c>
      <c r="G304" s="85">
        <v>0</v>
      </c>
      <c r="H304" s="85">
        <v>0</v>
      </c>
      <c r="I304" s="85">
        <v>1</v>
      </c>
      <c r="J304" s="66"/>
      <c r="K304" s="68">
        <f t="shared" si="5"/>
        <v>3</v>
      </c>
      <c r="L304" s="66"/>
      <c r="M304" s="66"/>
      <c r="N304" s="66"/>
      <c r="O304" s="66"/>
      <c r="P304" s="67"/>
    </row>
    <row r="305" spans="1:16" ht="30.75" customHeight="1" thickBot="1">
      <c r="A305" s="9"/>
      <c r="B305" s="15"/>
      <c r="C305" s="75" t="s">
        <v>73</v>
      </c>
      <c r="D305" s="85">
        <v>0</v>
      </c>
      <c r="E305" s="85">
        <v>0</v>
      </c>
      <c r="F305" s="85">
        <v>1</v>
      </c>
      <c r="G305" s="85">
        <v>0</v>
      </c>
      <c r="H305" s="85">
        <v>0</v>
      </c>
      <c r="I305" s="85">
        <v>1</v>
      </c>
      <c r="J305" s="66"/>
      <c r="K305" s="68">
        <f t="shared" si="5"/>
        <v>2</v>
      </c>
      <c r="L305" s="66"/>
      <c r="M305" s="66"/>
      <c r="N305" s="66"/>
      <c r="O305" s="66"/>
      <c r="P305" s="67"/>
    </row>
    <row r="306" spans="1:16" ht="30.75" customHeight="1" thickBot="1">
      <c r="A306" s="9"/>
      <c r="B306" s="15"/>
      <c r="C306" s="75" t="s">
        <v>74</v>
      </c>
      <c r="D306" s="85">
        <v>0</v>
      </c>
      <c r="E306" s="85">
        <v>0</v>
      </c>
      <c r="F306" s="85">
        <v>0</v>
      </c>
      <c r="G306" s="85">
        <v>0</v>
      </c>
      <c r="H306" s="85">
        <v>0</v>
      </c>
      <c r="I306" s="85">
        <v>2</v>
      </c>
      <c r="J306" s="16"/>
      <c r="K306" s="68">
        <f t="shared" si="5"/>
        <v>2</v>
      </c>
      <c r="L306" s="66"/>
      <c r="M306" s="66"/>
      <c r="N306" s="66"/>
      <c r="O306" s="66"/>
      <c r="P306" s="67"/>
    </row>
    <row r="307" spans="1:16" ht="30.75" customHeight="1" thickBot="1">
      <c r="A307" s="9"/>
      <c r="B307" s="15"/>
      <c r="C307" s="75" t="s">
        <v>75</v>
      </c>
      <c r="D307" s="85">
        <v>1</v>
      </c>
      <c r="E307" s="85">
        <v>0</v>
      </c>
      <c r="F307" s="85">
        <v>0</v>
      </c>
      <c r="G307" s="85">
        <v>0</v>
      </c>
      <c r="H307" s="85">
        <v>0</v>
      </c>
      <c r="I307" s="85">
        <v>0</v>
      </c>
      <c r="J307" s="16"/>
      <c r="K307" s="69">
        <f t="shared" si="5"/>
        <v>1</v>
      </c>
      <c r="L307" s="66"/>
      <c r="M307" s="66"/>
      <c r="N307" s="66"/>
      <c r="O307" s="66"/>
      <c r="P307" s="67"/>
    </row>
    <row r="308" spans="1:16" ht="30.75" customHeight="1" thickBot="1">
      <c r="A308" s="9"/>
      <c r="B308" s="15"/>
      <c r="C308" s="75" t="s">
        <v>76</v>
      </c>
      <c r="D308" s="85">
        <v>1</v>
      </c>
      <c r="E308" s="85">
        <v>3</v>
      </c>
      <c r="F308" s="85">
        <v>1</v>
      </c>
      <c r="G308" s="85">
        <v>4</v>
      </c>
      <c r="H308" s="85">
        <v>0</v>
      </c>
      <c r="I308" s="85">
        <v>6</v>
      </c>
      <c r="J308" s="66"/>
      <c r="K308" s="68">
        <f t="shared" si="5"/>
        <v>15</v>
      </c>
      <c r="L308" s="66"/>
      <c r="M308" s="66"/>
      <c r="N308" s="66"/>
      <c r="O308" s="66"/>
      <c r="P308" s="67"/>
    </row>
    <row r="309" spans="1:16" ht="30.75" customHeight="1" thickBot="1">
      <c r="A309" s="9"/>
      <c r="B309" s="15"/>
      <c r="C309" s="75" t="s">
        <v>77</v>
      </c>
      <c r="D309" s="85">
        <v>0</v>
      </c>
      <c r="E309" s="85">
        <v>0</v>
      </c>
      <c r="F309" s="85">
        <v>4</v>
      </c>
      <c r="G309" s="85">
        <v>2</v>
      </c>
      <c r="H309" s="85">
        <v>0</v>
      </c>
      <c r="I309" s="85">
        <v>1</v>
      </c>
      <c r="J309" s="66"/>
      <c r="K309" s="68">
        <f t="shared" si="5"/>
        <v>7</v>
      </c>
      <c r="L309" s="66"/>
      <c r="M309" s="66"/>
      <c r="N309" s="66"/>
      <c r="O309" s="66"/>
      <c r="P309" s="67"/>
    </row>
    <row r="310" spans="1:16" ht="30.75" customHeight="1" thickBot="1">
      <c r="A310" s="9"/>
      <c r="B310" s="15"/>
      <c r="C310" s="75" t="s">
        <v>54</v>
      </c>
      <c r="D310" s="86">
        <v>8</v>
      </c>
      <c r="E310" s="86">
        <v>2</v>
      </c>
      <c r="F310" s="86">
        <v>1</v>
      </c>
      <c r="G310" s="86">
        <v>8</v>
      </c>
      <c r="H310" s="86">
        <v>2</v>
      </c>
      <c r="I310" s="86">
        <v>0</v>
      </c>
      <c r="J310" s="66"/>
      <c r="K310" s="69">
        <f t="shared" si="5"/>
        <v>21</v>
      </c>
      <c r="L310" s="66"/>
      <c r="M310" s="66"/>
      <c r="N310" s="66"/>
      <c r="O310" s="66"/>
      <c r="P310" s="67"/>
    </row>
    <row r="311" spans="1:16" ht="15.75" customHeight="1" thickBot="1">
      <c r="A311" s="9"/>
      <c r="B311" s="15"/>
      <c r="C311" s="76" t="s">
        <v>78</v>
      </c>
      <c r="D311" s="86">
        <v>0</v>
      </c>
      <c r="E311" s="86">
        <v>0</v>
      </c>
      <c r="F311" s="86">
        <v>0</v>
      </c>
      <c r="G311" s="86">
        <v>0</v>
      </c>
      <c r="H311" s="86">
        <v>0</v>
      </c>
      <c r="I311" s="86">
        <v>0</v>
      </c>
      <c r="J311" s="66"/>
      <c r="K311" s="69">
        <f>SUM(D311:I311)</f>
        <v>0</v>
      </c>
      <c r="L311" s="66"/>
      <c r="M311" s="66"/>
      <c r="N311" s="66"/>
      <c r="O311" s="66"/>
      <c r="P311" s="67"/>
    </row>
    <row r="312" spans="1:16" ht="15.75" thickBot="1">
      <c r="A312" s="9"/>
      <c r="B312" s="15"/>
      <c r="C312" s="79" t="s">
        <v>100</v>
      </c>
      <c r="D312" s="85">
        <v>0</v>
      </c>
      <c r="E312" s="85">
        <v>0</v>
      </c>
      <c r="F312" s="85">
        <v>1</v>
      </c>
      <c r="G312" s="85">
        <v>0</v>
      </c>
      <c r="H312" s="85">
        <v>0</v>
      </c>
      <c r="I312" s="85">
        <v>0</v>
      </c>
      <c r="K312" s="81">
        <f>SUM(D312:I312)</f>
        <v>1</v>
      </c>
      <c r="L312" s="87"/>
      <c r="M312" s="87"/>
      <c r="N312" s="87"/>
      <c r="O312" s="87"/>
      <c r="P312" s="67"/>
    </row>
    <row r="313" spans="1:16" ht="27.75" customHeight="1" thickBot="1">
      <c r="A313" s="71"/>
      <c r="B313" s="66"/>
      <c r="C313" s="80" t="s">
        <v>101</v>
      </c>
      <c r="D313" s="86">
        <v>0</v>
      </c>
      <c r="E313" s="86">
        <v>0</v>
      </c>
      <c r="F313" s="86">
        <v>0</v>
      </c>
      <c r="G313" s="86">
        <v>1</v>
      </c>
      <c r="H313" s="86">
        <v>0</v>
      </c>
      <c r="I313" s="86">
        <v>1</v>
      </c>
      <c r="J313" s="87"/>
      <c r="K313" s="68">
        <f>SUM(D313:I313)</f>
        <v>2</v>
      </c>
      <c r="L313" s="87"/>
      <c r="M313" s="87"/>
      <c r="N313" s="91"/>
      <c r="O313" s="87"/>
      <c r="P313" s="67"/>
    </row>
    <row r="314" spans="1:16" ht="15.75" thickBot="1">
      <c r="A314" s="71"/>
      <c r="C314" s="79" t="s">
        <v>102</v>
      </c>
      <c r="D314" s="85">
        <v>0</v>
      </c>
      <c r="E314" s="85">
        <v>0</v>
      </c>
      <c r="F314" s="85">
        <v>0</v>
      </c>
      <c r="G314" s="85">
        <v>0</v>
      </c>
      <c r="H314" s="85">
        <v>1</v>
      </c>
      <c r="I314" s="85">
        <v>0</v>
      </c>
      <c r="J314" s="88"/>
      <c r="K314" s="81">
        <f>SUM(D314:I314)</f>
        <v>1</v>
      </c>
      <c r="L314" s="88"/>
      <c r="M314" s="88"/>
      <c r="N314" s="92"/>
      <c r="O314" s="88"/>
      <c r="P314" s="67"/>
    </row>
    <row r="315" spans="1:16" ht="13.5" thickBot="1">
      <c r="A315" s="71"/>
      <c r="B315" s="16"/>
      <c r="C315" s="16"/>
      <c r="D315" s="70">
        <f t="shared" ref="D315:I315" si="6">SUM(D253:D314)</f>
        <v>928</v>
      </c>
      <c r="E315" s="70">
        <f t="shared" si="6"/>
        <v>1001</v>
      </c>
      <c r="F315" s="70">
        <f t="shared" si="6"/>
        <v>868</v>
      </c>
      <c r="G315" s="70">
        <f t="shared" si="6"/>
        <v>966</v>
      </c>
      <c r="H315" s="70">
        <f t="shared" si="6"/>
        <v>811</v>
      </c>
      <c r="I315" s="70">
        <f t="shared" si="6"/>
        <v>384</v>
      </c>
      <c r="J315" s="89"/>
      <c r="K315" s="70">
        <f>SUM(K253:K314)</f>
        <v>4958</v>
      </c>
      <c r="L315" s="90"/>
      <c r="M315" s="90"/>
      <c r="N315" s="93"/>
      <c r="O315" s="90"/>
      <c r="P315" s="71"/>
    </row>
    <row r="316" spans="1:16" ht="13.5" thickBot="1">
      <c r="A316" s="71"/>
      <c r="B316" s="16"/>
      <c r="C316" s="16"/>
      <c r="D316" s="16"/>
      <c r="E316" s="16"/>
      <c r="F316" s="16"/>
      <c r="G316" s="16"/>
      <c r="H316" s="16"/>
      <c r="I316" s="16"/>
      <c r="J316" s="90"/>
      <c r="K316" s="16"/>
      <c r="L316" s="16"/>
      <c r="M316" s="16"/>
      <c r="N316" s="17"/>
      <c r="O316" s="16"/>
      <c r="P316" s="71"/>
    </row>
    <row r="317" spans="1:16" ht="13.5" thickBot="1">
      <c r="A317" s="9"/>
      <c r="B317" s="97" t="s">
        <v>60</v>
      </c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9"/>
      <c r="P317" s="14"/>
    </row>
    <row r="318" spans="1:16">
      <c r="A318" s="9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7"/>
      <c r="O318" s="16"/>
      <c r="P318" s="14"/>
    </row>
    <row r="319" spans="1:16">
      <c r="A319" s="9"/>
      <c r="B319" s="16"/>
      <c r="C319" s="16"/>
      <c r="L319" s="16"/>
      <c r="M319" s="16"/>
      <c r="N319" s="17"/>
      <c r="O319" s="16"/>
      <c r="P319" s="14"/>
    </row>
    <row r="320" spans="1:16">
      <c r="A320" s="9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7"/>
      <c r="O320" s="16"/>
      <c r="P320" s="14"/>
    </row>
    <row r="321" spans="1:16">
      <c r="A321" s="9"/>
      <c r="P321" s="14"/>
    </row>
    <row r="322" spans="1:16">
      <c r="A322" s="9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7"/>
      <c r="O322" s="16"/>
      <c r="P322" s="14"/>
    </row>
    <row r="323" spans="1:16">
      <c r="A323" s="9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7"/>
      <c r="O323" s="16"/>
      <c r="P323" s="14"/>
    </row>
    <row r="324" spans="1:16">
      <c r="A324" s="9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7"/>
      <c r="O324" s="16"/>
      <c r="P324" s="14"/>
    </row>
    <row r="325" spans="1:16">
      <c r="A325" s="9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7"/>
      <c r="O325" s="16"/>
      <c r="P325" s="14"/>
    </row>
    <row r="326" spans="1:16">
      <c r="A326" s="9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7"/>
      <c r="O326" s="16"/>
      <c r="P326" s="14"/>
    </row>
    <row r="327" spans="1:16">
      <c r="A327" s="9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7"/>
      <c r="O327" s="16"/>
      <c r="P327" s="14"/>
    </row>
    <row r="328" spans="1:16">
      <c r="A328" s="9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7"/>
      <c r="O328" s="16"/>
      <c r="P328" s="14"/>
    </row>
    <row r="329" spans="1:16">
      <c r="A329" s="9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7"/>
      <c r="O329" s="16"/>
      <c r="P329" s="14"/>
    </row>
    <row r="330" spans="1:16">
      <c r="A330" s="9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7"/>
      <c r="O330" s="16"/>
      <c r="P330" s="14"/>
    </row>
    <row r="331" spans="1:16">
      <c r="A331" s="9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7"/>
      <c r="O331" s="16"/>
      <c r="P331" s="14"/>
    </row>
    <row r="332" spans="1:16">
      <c r="A332" s="9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7"/>
      <c r="O332" s="16"/>
      <c r="P332" s="14"/>
    </row>
    <row r="333" spans="1:16">
      <c r="A333" s="9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7"/>
      <c r="O333" s="16"/>
      <c r="P333" s="14"/>
    </row>
    <row r="334" spans="1:16">
      <c r="A334" s="9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7"/>
      <c r="O334" s="16"/>
      <c r="P334" s="14"/>
    </row>
    <row r="335" spans="1:16">
      <c r="A335" s="9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7"/>
      <c r="O335" s="16"/>
      <c r="P335" s="14"/>
    </row>
    <row r="336" spans="1:16">
      <c r="A336" s="9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7"/>
      <c r="O336" s="16"/>
      <c r="P336" s="14"/>
    </row>
    <row r="337" spans="1:16">
      <c r="A337" s="9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7"/>
      <c r="O337" s="16"/>
      <c r="P337" s="14"/>
    </row>
    <row r="338" spans="1:16">
      <c r="A338" s="9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7"/>
      <c r="O338" s="16"/>
      <c r="P338" s="14"/>
    </row>
    <row r="339" spans="1:16">
      <c r="A339" s="9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7"/>
      <c r="O339" s="16"/>
      <c r="P339" s="14"/>
    </row>
    <row r="340" spans="1:16">
      <c r="A340" s="9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7"/>
      <c r="O340" s="16"/>
      <c r="P340" s="14"/>
    </row>
    <row r="341" spans="1:16">
      <c r="A341" s="9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7"/>
      <c r="O341" s="16"/>
      <c r="P341" s="14"/>
    </row>
    <row r="342" spans="1:16">
      <c r="A342" s="9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7"/>
      <c r="O342" s="16"/>
      <c r="P342" s="14"/>
    </row>
    <row r="343" spans="1:16">
      <c r="A343" s="9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7"/>
      <c r="O343" s="16"/>
      <c r="P343" s="14"/>
    </row>
    <row r="344" spans="1:16">
      <c r="A344" s="7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2"/>
      <c r="P344" s="5"/>
    </row>
    <row r="345" spans="1:16">
      <c r="A345" s="7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2"/>
      <c r="P345" s="5"/>
    </row>
    <row r="346" spans="1:16">
      <c r="A346" s="7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2"/>
      <c r="P346" s="5"/>
    </row>
    <row r="347" spans="1:16">
      <c r="A347" s="7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2"/>
      <c r="P347" s="5"/>
    </row>
    <row r="348" spans="1:16">
      <c r="A348" s="7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2"/>
      <c r="P348" s="5"/>
    </row>
    <row r="349" spans="1:16">
      <c r="A349" s="7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2"/>
      <c r="P349" s="5"/>
    </row>
    <row r="350" spans="1:16">
      <c r="A350" s="7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2"/>
      <c r="P350" s="5"/>
    </row>
    <row r="351" spans="1:16">
      <c r="A351" s="7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2"/>
      <c r="P351" s="5"/>
    </row>
    <row r="352" spans="1:16">
      <c r="A352" s="7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2"/>
      <c r="P352" s="5"/>
    </row>
    <row r="353" spans="1:16">
      <c r="A353" s="7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2"/>
      <c r="P353" s="5"/>
    </row>
    <row r="354" spans="1:16">
      <c r="A354" s="7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2"/>
      <c r="P354" s="5"/>
    </row>
    <row r="355" spans="1:16">
      <c r="A355" s="7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2"/>
      <c r="P355" s="5"/>
    </row>
    <row r="356" spans="1:16">
      <c r="A356" s="7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2"/>
      <c r="P356" s="5"/>
    </row>
    <row r="357" spans="1:16" ht="13.5" thickBot="1">
      <c r="A357" s="100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2"/>
    </row>
  </sheetData>
  <mergeCells count="34">
    <mergeCell ref="M97:N97"/>
    <mergeCell ref="B1:O1"/>
    <mergeCell ref="B11:O11"/>
    <mergeCell ref="B12:O12"/>
    <mergeCell ref="F16:K16"/>
    <mergeCell ref="N16:N17"/>
    <mergeCell ref="L50:N50"/>
    <mergeCell ref="F67:K67"/>
    <mergeCell ref="N67:N68"/>
    <mergeCell ref="D69:E69"/>
    <mergeCell ref="D70:E70"/>
    <mergeCell ref="D100:E100"/>
    <mergeCell ref="D101:E101"/>
    <mergeCell ref="D102:E102"/>
    <mergeCell ref="D103:E103"/>
    <mergeCell ref="D104:E104"/>
    <mergeCell ref="D99:E99"/>
    <mergeCell ref="B50:E50"/>
    <mergeCell ref="F50:J50"/>
    <mergeCell ref="D71:E71"/>
    <mergeCell ref="D72:E72"/>
    <mergeCell ref="F97:K97"/>
    <mergeCell ref="D105:E105"/>
    <mergeCell ref="D106:E106"/>
    <mergeCell ref="B317:O317"/>
    <mergeCell ref="A357:P357"/>
    <mergeCell ref="G214:L214"/>
    <mergeCell ref="D216:F216"/>
    <mergeCell ref="F143:K143"/>
    <mergeCell ref="N143:N144"/>
    <mergeCell ref="G167:L167"/>
    <mergeCell ref="N167:N168"/>
    <mergeCell ref="D169:F169"/>
    <mergeCell ref="D251:I251"/>
  </mergeCells>
  <pageMargins left="0.3" right="0.31496062992125984" top="1.39" bottom="0.74803149606299213" header="1.1200000000000001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GRAFICAS PRIM SEMESTRE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lsanchezf</cp:lastModifiedBy>
  <cp:lastPrinted>2016-07-14T17:20:26Z</cp:lastPrinted>
  <dcterms:created xsi:type="dcterms:W3CDTF">2016-07-14T17:17:14Z</dcterms:created>
  <dcterms:modified xsi:type="dcterms:W3CDTF">2018-01-18T21:54:06Z</dcterms:modified>
</cp:coreProperties>
</file>