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0115" windowHeight="7230"/>
  </bookViews>
  <sheets>
    <sheet name="GRÁFICA ANUAL 2016" sheetId="1" r:id="rId1"/>
  </sheets>
  <calcPr calcId="124519"/>
</workbook>
</file>

<file path=xl/calcChain.xml><?xml version="1.0" encoding="utf-8"?>
<calcChain xmlns="http://schemas.openxmlformats.org/spreadsheetml/2006/main">
  <c r="N334" i="1"/>
  <c r="N110" l="1"/>
  <c r="N57"/>
  <c r="M334" l="1"/>
  <c r="C334"/>
  <c r="D334"/>
  <c r="E334"/>
  <c r="F334"/>
  <c r="G334"/>
  <c r="H334"/>
  <c r="I334"/>
  <c r="J334"/>
  <c r="K334"/>
  <c r="L334"/>
  <c r="P333"/>
  <c r="M158" l="1"/>
  <c r="M110"/>
  <c r="M57"/>
  <c r="P332" l="1"/>
  <c r="L110" l="1"/>
  <c r="L57"/>
  <c r="P331" l="1"/>
  <c r="K110" l="1"/>
  <c r="K57"/>
  <c r="J110"/>
  <c r="J57"/>
  <c r="I110" l="1"/>
  <c r="I57"/>
  <c r="P330"/>
  <c r="H110"/>
  <c r="H57"/>
  <c r="P329"/>
  <c r="P328"/>
  <c r="P327"/>
  <c r="P326"/>
  <c r="G110" l="1"/>
  <c r="G57"/>
  <c r="F110"/>
  <c r="F57"/>
  <c r="P325" l="1"/>
  <c r="P324"/>
  <c r="P323"/>
  <c r="P322"/>
  <c r="E110" l="1"/>
  <c r="E57"/>
  <c r="P321"/>
  <c r="P320"/>
  <c r="P319"/>
  <c r="P318"/>
  <c r="P317"/>
  <c r="D158" l="1"/>
  <c r="D110" l="1"/>
  <c r="D57" l="1"/>
  <c r="C158"/>
  <c r="P316" l="1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47"/>
  <c r="P220"/>
  <c r="P196"/>
  <c r="N158"/>
  <c r="L158"/>
  <c r="K158"/>
  <c r="J158"/>
  <c r="I158"/>
  <c r="H158"/>
  <c r="G158"/>
  <c r="F158"/>
  <c r="E158"/>
  <c r="P156"/>
  <c r="P155"/>
  <c r="P154"/>
  <c r="P153"/>
  <c r="P152"/>
  <c r="P151"/>
  <c r="P150"/>
  <c r="P149"/>
  <c r="C110"/>
  <c r="P109"/>
  <c r="P108"/>
  <c r="P107"/>
  <c r="P106"/>
  <c r="C57"/>
  <c r="P57" s="1"/>
  <c r="P56"/>
  <c r="P55"/>
  <c r="P54"/>
  <c r="P18"/>
  <c r="P334" l="1"/>
  <c r="P110"/>
  <c r="P158"/>
  <c r="Q150" s="1"/>
  <c r="Q151" l="1"/>
  <c r="Q155"/>
  <c r="Q149"/>
  <c r="Q154"/>
  <c r="Q153"/>
  <c r="Q152"/>
  <c r="Q156"/>
  <c r="Q158" l="1"/>
</calcChain>
</file>

<file path=xl/sharedStrings.xml><?xml version="1.0" encoding="utf-8"?>
<sst xmlns="http://schemas.openxmlformats.org/spreadsheetml/2006/main" count="217" uniqueCount="107">
  <si>
    <t>DIRECCIÓN DE TRANSPARENCIA Y BUENAS PRÁCTICAS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</si>
  <si>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</si>
  <si>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</si>
  <si>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</si>
  <si>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</si>
  <si>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</si>
  <si>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</si>
  <si>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</si>
  <si>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</si>
  <si>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</si>
  <si>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</si>
  <si>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</si>
  <si>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</si>
  <si>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</si>
  <si>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SOLICITUDES RECIBIDAS</t>
  </si>
  <si>
    <t xml:space="preserve"> ENERO</t>
  </si>
  <si>
    <t>ANUAL</t>
  </si>
  <si>
    <t>CORREO</t>
  </si>
  <si>
    <t>PORCENTAJE</t>
  </si>
  <si>
    <t>INFOMEX</t>
  </si>
  <si>
    <t>MANUALES</t>
  </si>
  <si>
    <t>FEMENINO</t>
  </si>
  <si>
    <t>MASCULINO</t>
  </si>
  <si>
    <t>EMPRESAS</t>
  </si>
  <si>
    <t>SEUDÓNIMO</t>
  </si>
  <si>
    <t>AFIRMATIVA</t>
  </si>
  <si>
    <t xml:space="preserve">AFIRMATIVA PARCIAL POR CONFIDENCIALIDAD </t>
  </si>
  <si>
    <t>AFIRMATIVA  PARCIAL POR INEXISTENCIA</t>
  </si>
  <si>
    <t xml:space="preserve"> NEGATIVA POR  RESERVADA</t>
  </si>
  <si>
    <t>NEGATIVA INEXISTENCIA</t>
  </si>
  <si>
    <t>INCOMPETENCIA</t>
  </si>
  <si>
    <t>SE TIENE POR NO PRESENTADA (NO CUMPLIÓ  PREVENCIÓN)</t>
  </si>
  <si>
    <t>OTRAS</t>
  </si>
  <si>
    <t>NÚMERO DE PREGUNTAS</t>
  </si>
  <si>
    <t>ACTUALIZACIONES DEL PORTAL</t>
  </si>
  <si>
    <t>RECURSOS DE REVISIÓN</t>
  </si>
  <si>
    <t>RECURSOS DE REVISION</t>
  </si>
  <si>
    <t>Area de Proyectos Estratégicos</t>
  </si>
  <si>
    <t>Comisaria de Seguridad Pública</t>
  </si>
  <si>
    <t>Coordinación General de Servicios Municipales</t>
  </si>
  <si>
    <t>Dirección de Alumbrado Público</t>
  </si>
  <si>
    <t>Dirección de Atención Ciudadana</t>
  </si>
  <si>
    <t>Dirección de Catastro</t>
  </si>
  <si>
    <t>Dirección de Cementerios</t>
  </si>
  <si>
    <t>Dirección de Inspección y Vigilancia</t>
  </si>
  <si>
    <t>Dirección de Participación Ciudadana</t>
  </si>
  <si>
    <t>Dirección de Protección Civil y Bomberos</t>
  </si>
  <si>
    <t>Instituto de Capacitación y Oferta Educativa</t>
  </si>
  <si>
    <t>Secretaría del Ayuntamiento</t>
  </si>
  <si>
    <t>Sindicatura Municipal</t>
  </si>
  <si>
    <t>Tesorería Municipal</t>
  </si>
  <si>
    <t>SOLICITUDES RECIBIDAS  ANUAL 2017</t>
  </si>
  <si>
    <t xml:space="preserve">      SOLICITUDES POR TIPO  2017</t>
  </si>
  <si>
    <t xml:space="preserve">      SOLICITUDES POR GÉNERO  ANUAL 2017</t>
  </si>
  <si>
    <t>SOLICITUDES POR RESPUESTA   ANUAL 2017</t>
  </si>
  <si>
    <t xml:space="preserve"> NÚMERO DE PREGUNTAS CONTESTADAS ANUAL 2017</t>
  </si>
  <si>
    <t>ACTUALIZACIÓN DEL PORTAL ANUAL 2017</t>
  </si>
  <si>
    <t>DEPENDENCIAS ANUAL 2017</t>
  </si>
  <si>
    <t>Área de Relaciones Públicas</t>
  </si>
  <si>
    <t xml:space="preserve">Comunicación Social y Analisis Estrategico </t>
  </si>
  <si>
    <t>Contraloría Ciudadana</t>
  </si>
  <si>
    <t>Coordinación de Desarrollo Económico Y Combate a la Desigualdad</t>
  </si>
  <si>
    <t>Coordinación General de Administración e Innovación Gubernamental</t>
  </si>
  <si>
    <t>Coordinacion  General Integral Gestion de la Ciudad</t>
  </si>
  <si>
    <t xml:space="preserve">Dirección de Archivo General Municipal </t>
  </si>
  <si>
    <t xml:space="preserve">Dirección de Aseo Público </t>
  </si>
  <si>
    <t xml:space="preserve">Dirección de Educación </t>
  </si>
  <si>
    <t>Dirección de Enlace con el ayuntamiento</t>
  </si>
  <si>
    <t xml:space="preserve">Dirección de Fomento al empleo y  emprendurismo        </t>
  </si>
  <si>
    <t>Dirección de Gestión Integral del Agua y Drenaje</t>
  </si>
  <si>
    <t>Dirección de Integración y Dictaminación</t>
  </si>
  <si>
    <t>Dirección de Mejoramiento Urbano</t>
  </si>
  <si>
    <t xml:space="preserve">Dirección de Mercados </t>
  </si>
  <si>
    <t>Dirección  de Movilidad y Transporte</t>
  </si>
  <si>
    <t>Dirección de Obras Públicas e Infraestructura</t>
  </si>
  <si>
    <t xml:space="preserve">Dirección de Ordenamiento del Territorio </t>
  </si>
  <si>
    <t xml:space="preserve">Dirección de padrón y Licencias </t>
  </si>
  <si>
    <t xml:space="preserve">Dirección de Parques y Jardines </t>
  </si>
  <si>
    <t>Dir. de Pavimentos</t>
  </si>
  <si>
    <t>Dirección de Programas Sociales Municipales</t>
  </si>
  <si>
    <t xml:space="preserve">Dirección de Protección al Medio Ambiente </t>
  </si>
  <si>
    <t>Dir. de Registro Civil</t>
  </si>
  <si>
    <t>Dirección de Tianguis y Comercio en espacios Abiertos</t>
  </si>
  <si>
    <t>Dirección de Transparencia y Buenas Prácticas</t>
  </si>
  <si>
    <t>Jefatura de espacios abiertos</t>
  </si>
  <si>
    <t>Secretaria Particular</t>
  </si>
  <si>
    <t xml:space="preserve">Unidad de Patrimonio Municipal </t>
  </si>
  <si>
    <t xml:space="preserve">Unidad de Protección  Animal </t>
  </si>
  <si>
    <t>Coord. Gral. De Construccion de la Comunidad</t>
  </si>
  <si>
    <t>Dir. De Coplademun</t>
  </si>
  <si>
    <t>Regidores</t>
  </si>
  <si>
    <t xml:space="preserve">Actas Acuerdo y Seguimientos </t>
  </si>
  <si>
    <t>Dir. De Delegaciones y Agencias Municipales</t>
  </si>
  <si>
    <t xml:space="preserve"> Dir. Desarrollo Agropecuario</t>
  </si>
  <si>
    <t>Dir. Desarrollo Economico</t>
  </si>
  <si>
    <t>Instituto de la Juventud</t>
  </si>
  <si>
    <t>GRÁFICA ANUAL 2017</t>
  </si>
  <si>
    <t>Dir. De Asuntos Internos</t>
  </si>
  <si>
    <t>Instituto de las Mujeres Zapopanas</t>
  </si>
  <si>
    <t>Dir. De Rastros Municipales</t>
  </si>
  <si>
    <t>Jefatura de Gabinete</t>
  </si>
  <si>
    <t>Dir. Administracion de Edificios</t>
  </si>
  <si>
    <t>Sindicatos</t>
  </si>
  <si>
    <t>Dir. De Turismo</t>
  </si>
  <si>
    <t>Dir. Centro Historico</t>
  </si>
  <si>
    <t>Museo De Arte de Zapopan (MAZ)</t>
  </si>
  <si>
    <t xml:space="preserve">Dir. de Cultura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</si>
</sst>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1"/>
      <color theme="1"/>
      <name val="Century Gothic"/>
      <family val="2"/>
    </font>
    <font>
      <b/>
      <sz val="9"/>
      <color theme="1"/>
      <name val="Century Gothic"/>
      <family val="2"/>
    </font>
    <font>
      <b/>
      <sz val="8"/>
      <color theme="1"/>
      <name val="Century Gothic"/>
      <family val="2"/>
    </font>
    <font>
      <b/>
      <sz val="14"/>
      <name val="Century Gothic"/>
      <family val="2"/>
    </font>
    <font>
      <b/>
      <sz val="10"/>
      <name val="Arial"/>
      <family val="2"/>
    </font>
    <font>
      <b/>
      <sz val="10"/>
      <color theme="1"/>
      <name val="Arial Unicode MS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119">
    <xf numFmtId="0" fontId="0" fillId="0" borderId="0" xfId="0"/>
    <xf numFmtId="0" fontId="0" fillId="2" borderId="1" xfId="0" applyFill="1" applyBorder="1"/>
    <xf numFmtId="0" fontId="0" fillId="2" borderId="0" xfId="0" applyFill="1" applyBorder="1"/>
    <xf numFmtId="0" fontId="0" fillId="3" borderId="0" xfId="0" applyFill="1" applyBorder="1"/>
    <xf numFmtId="0" fontId="0" fillId="3" borderId="2" xfId="0" applyFill="1" applyBorder="1"/>
    <xf numFmtId="0" fontId="0" fillId="4" borderId="0" xfId="0" applyFill="1" applyBorder="1"/>
    <xf numFmtId="0" fontId="4" fillId="5" borderId="12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left"/>
    </xf>
    <xf numFmtId="0" fontId="2" fillId="7" borderId="16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6" xfId="0" applyFont="1" applyFill="1" applyBorder="1" applyAlignment="1">
      <alignment horizontal="center"/>
    </xf>
    <xf numFmtId="0" fontId="0" fillId="6" borderId="11" xfId="0" applyFont="1" applyFill="1" applyBorder="1" applyAlignment="1">
      <alignment horizontal="center"/>
    </xf>
    <xf numFmtId="9" fontId="0" fillId="6" borderId="17" xfId="1" applyFont="1" applyFill="1" applyBorder="1"/>
    <xf numFmtId="9" fontId="2" fillId="7" borderId="14" xfId="0" applyNumberFormat="1" applyFont="1" applyFill="1" applyBorder="1" applyAlignment="1">
      <alignment horizontal="right"/>
    </xf>
    <xf numFmtId="0" fontId="5" fillId="8" borderId="0" xfId="0" applyFont="1" applyFill="1" applyBorder="1" applyAlignment="1">
      <alignment horizontal="center" wrapText="1"/>
    </xf>
    <xf numFmtId="0" fontId="0" fillId="8" borderId="0" xfId="0" applyFill="1" applyBorder="1"/>
    <xf numFmtId="0" fontId="3" fillId="3" borderId="14" xfId="0" applyFont="1" applyFill="1" applyBorder="1" applyAlignment="1">
      <alignment horizontal="center" wrapText="1"/>
    </xf>
    <xf numFmtId="0" fontId="0" fillId="6" borderId="14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/>
    </xf>
    <xf numFmtId="9" fontId="0" fillId="6" borderId="17" xfId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wrapText="1"/>
    </xf>
    <xf numFmtId="0" fontId="2" fillId="5" borderId="13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left"/>
    </xf>
    <xf numFmtId="0" fontId="2" fillId="5" borderId="14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/>
    </xf>
    <xf numFmtId="0" fontId="0" fillId="6" borderId="18" xfId="0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3" fillId="7" borderId="1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 wrapText="1"/>
    </xf>
    <xf numFmtId="0" fontId="0" fillId="4" borderId="0" xfId="0" applyFill="1"/>
    <xf numFmtId="0" fontId="10" fillId="4" borderId="0" xfId="0" applyFont="1" applyFill="1" applyBorder="1" applyAlignment="1">
      <alignment horizontal="left"/>
    </xf>
    <xf numFmtId="0" fontId="10" fillId="4" borderId="0" xfId="0" applyFont="1" applyFill="1" applyBorder="1"/>
    <xf numFmtId="0" fontId="12" fillId="3" borderId="10" xfId="0" applyFont="1" applyFill="1" applyBorder="1" applyAlignment="1">
      <alignment horizontal="center"/>
    </xf>
    <xf numFmtId="0" fontId="13" fillId="5" borderId="11" xfId="0" applyFont="1" applyFill="1" applyBorder="1" applyAlignment="1">
      <alignment horizontal="center"/>
    </xf>
    <xf numFmtId="0" fontId="14" fillId="5" borderId="12" xfId="0" applyFont="1" applyFill="1" applyBorder="1" applyAlignment="1">
      <alignment horizontal="center"/>
    </xf>
    <xf numFmtId="0" fontId="14" fillId="5" borderId="11" xfId="0" applyFont="1" applyFill="1" applyBorder="1" applyAlignment="1">
      <alignment horizontal="center"/>
    </xf>
    <xf numFmtId="0" fontId="12" fillId="6" borderId="13" xfId="0" applyFont="1" applyFill="1" applyBorder="1" applyAlignment="1">
      <alignment horizontal="left" vertical="center"/>
    </xf>
    <xf numFmtId="0" fontId="12" fillId="7" borderId="11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vertical="center"/>
    </xf>
    <xf numFmtId="0" fontId="12" fillId="7" borderId="14" xfId="0" applyFont="1" applyFill="1" applyBorder="1" applyAlignment="1">
      <alignment horizontal="center" vertical="center"/>
    </xf>
    <xf numFmtId="0" fontId="0" fillId="6" borderId="0" xfId="0" applyFont="1" applyFill="1" applyBorder="1"/>
    <xf numFmtId="9" fontId="0" fillId="6" borderId="14" xfId="0" applyNumberFormat="1" applyFont="1" applyFill="1" applyBorder="1" applyAlignment="1">
      <alignment horizontal="right"/>
    </xf>
    <xf numFmtId="0" fontId="2" fillId="5" borderId="20" xfId="0" applyFont="1" applyFill="1" applyBorder="1" applyAlignment="1">
      <alignment horizontal="left"/>
    </xf>
    <xf numFmtId="0" fontId="0" fillId="5" borderId="14" xfId="0" applyFill="1" applyBorder="1" applyAlignment="1">
      <alignment horizontal="left"/>
    </xf>
    <xf numFmtId="0" fontId="4" fillId="5" borderId="14" xfId="0" applyFont="1" applyFill="1" applyBorder="1" applyAlignment="1">
      <alignment horizontal="left" wrapText="1"/>
    </xf>
    <xf numFmtId="0" fontId="0" fillId="6" borderId="14" xfId="0" applyFill="1" applyBorder="1" applyAlignment="1">
      <alignment horizontal="center"/>
    </xf>
    <xf numFmtId="0" fontId="7" fillId="6" borderId="14" xfId="2" applyFill="1" applyBorder="1" applyAlignment="1">
      <alignment horizontal="center"/>
    </xf>
    <xf numFmtId="0" fontId="3" fillId="4" borderId="0" xfId="0" applyFont="1" applyFill="1" applyBorder="1" applyAlignment="1">
      <alignment horizontal="center" wrapText="1"/>
    </xf>
    <xf numFmtId="0" fontId="2" fillId="4" borderId="0" xfId="0" applyFont="1" applyFill="1" applyBorder="1" applyAlignment="1">
      <alignment horizontal="center"/>
    </xf>
    <xf numFmtId="0" fontId="4" fillId="5" borderId="14" xfId="0" applyFont="1" applyFill="1" applyBorder="1" applyAlignment="1">
      <alignment horizontal="center"/>
    </xf>
    <xf numFmtId="0" fontId="2" fillId="5" borderId="15" xfId="0" applyFont="1" applyFill="1" applyBorder="1" applyAlignment="1">
      <alignment horizontal="left"/>
    </xf>
    <xf numFmtId="0" fontId="4" fillId="5" borderId="10" xfId="0" applyFont="1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16" fillId="6" borderId="24" xfId="10" applyFont="1" applyFill="1" applyBorder="1" applyAlignment="1">
      <alignment wrapText="1"/>
    </xf>
    <xf numFmtId="0" fontId="16" fillId="6" borderId="14" xfId="10" applyFont="1" applyFill="1" applyBorder="1" applyAlignment="1">
      <alignment wrapText="1"/>
    </xf>
    <xf numFmtId="0" fontId="3" fillId="3" borderId="1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0" fillId="6" borderId="26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0" xfId="0" applyFill="1"/>
    <xf numFmtId="0" fontId="0" fillId="6" borderId="29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6" borderId="30" xfId="0" applyFill="1" applyBorder="1" applyAlignment="1">
      <alignment horizontal="center"/>
    </xf>
    <xf numFmtId="0" fontId="0" fillId="6" borderId="31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2" fillId="6" borderId="27" xfId="0" applyFont="1" applyFill="1" applyBorder="1" applyAlignment="1">
      <alignment horizontal="center"/>
    </xf>
    <xf numFmtId="0" fontId="0" fillId="4" borderId="19" xfId="0" applyFill="1" applyBorder="1"/>
    <xf numFmtId="0" fontId="0" fillId="6" borderId="34" xfId="0" applyFill="1" applyBorder="1" applyAlignment="1">
      <alignment horizontal="center"/>
    </xf>
    <xf numFmtId="0" fontId="6" fillId="6" borderId="14" xfId="0" applyFont="1" applyFill="1" applyBorder="1" applyAlignment="1">
      <alignment wrapText="1"/>
    </xf>
    <xf numFmtId="0" fontId="17" fillId="6" borderId="14" xfId="0" applyFont="1" applyFill="1" applyBorder="1" applyAlignment="1">
      <alignment horizontal="left" wrapText="1"/>
    </xf>
    <xf numFmtId="0" fontId="17" fillId="6" borderId="14" xfId="0" applyFont="1" applyFill="1" applyBorder="1" applyAlignment="1">
      <alignment wrapText="1"/>
    </xf>
    <xf numFmtId="0" fontId="6" fillId="6" borderId="27" xfId="0" applyFont="1" applyFill="1" applyBorder="1"/>
    <xf numFmtId="0" fontId="6" fillId="6" borderId="14" xfId="0" applyFont="1" applyFill="1" applyBorder="1"/>
    <xf numFmtId="0" fontId="6" fillId="6" borderId="14" xfId="0" applyFont="1" applyFill="1" applyBorder="1" applyAlignment="1">
      <alignment horizontal="left" wrapText="1"/>
    </xf>
    <xf numFmtId="0" fontId="17" fillId="6" borderId="14" xfId="0" applyFont="1" applyFill="1" applyBorder="1" applyAlignment="1"/>
    <xf numFmtId="0" fontId="0" fillId="9" borderId="1" xfId="0" applyFill="1" applyBorder="1"/>
    <xf numFmtId="0" fontId="0" fillId="9" borderId="1" xfId="0" applyFill="1" applyBorder="1" applyAlignment="1">
      <alignment horizontal="center"/>
    </xf>
    <xf numFmtId="0" fontId="0" fillId="9" borderId="0" xfId="0" applyFill="1"/>
    <xf numFmtId="0" fontId="0" fillId="9" borderId="0" xfId="0" applyFill="1" applyBorder="1"/>
    <xf numFmtId="0" fontId="0" fillId="9" borderId="0" xfId="0" applyFill="1" applyBorder="1" applyAlignment="1">
      <alignment horizontal="center"/>
    </xf>
    <xf numFmtId="0" fontId="3" fillId="7" borderId="11" xfId="0" applyFont="1" applyFill="1" applyBorder="1" applyAlignment="1">
      <alignment horizontal="center"/>
    </xf>
    <xf numFmtId="0" fontId="2" fillId="6" borderId="14" xfId="0" applyFont="1" applyFill="1" applyBorder="1"/>
    <xf numFmtId="0" fontId="0" fillId="0" borderId="35" xfId="0" applyFill="1" applyBorder="1"/>
    <xf numFmtId="0" fontId="0" fillId="2" borderId="0" xfId="0" applyFill="1"/>
    <xf numFmtId="0" fontId="2" fillId="6" borderId="27" xfId="0" applyFont="1" applyFill="1" applyBorder="1"/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 wrapText="1"/>
    </xf>
    <xf numFmtId="0" fontId="3" fillId="3" borderId="23" xfId="0" applyFont="1" applyFill="1" applyBorder="1" applyAlignment="1">
      <alignment horizontal="center" wrapText="1"/>
    </xf>
    <xf numFmtId="0" fontId="3" fillId="3" borderId="13" xfId="0" applyFont="1" applyFill="1" applyBorder="1" applyAlignment="1">
      <alignment horizontal="center" wrapText="1"/>
    </xf>
    <xf numFmtId="0" fontId="3" fillId="3" borderId="21" xfId="0" applyFont="1" applyFill="1" applyBorder="1" applyAlignment="1">
      <alignment horizontal="center" wrapText="1"/>
    </xf>
    <xf numFmtId="0" fontId="3" fillId="3" borderId="22" xfId="0" applyFont="1" applyFill="1" applyBorder="1" applyAlignment="1">
      <alignment horizontal="center" wrapText="1"/>
    </xf>
    <xf numFmtId="0" fontId="3" fillId="3" borderId="15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wrapText="1"/>
    </xf>
    <xf numFmtId="0" fontId="0" fillId="2" borderId="0" xfId="0" applyFill="1" applyBorder="1" applyAlignment="1">
      <alignment horizontal="center"/>
    </xf>
    <xf numFmtId="0" fontId="15" fillId="3" borderId="5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7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center" wrapText="1"/>
    </xf>
    <xf numFmtId="0" fontId="11" fillId="3" borderId="9" xfId="0" applyFont="1" applyFill="1" applyBorder="1" applyAlignment="1">
      <alignment horizont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10"/>
    <cellStyle name="Normal 2 2" xfId="2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0580205265574445"/>
          <c:y val="4.8860924767007374E-2"/>
          <c:w val="0.73273753280844045"/>
          <c:h val="0.89814814814814814"/>
        </c:manualLayout>
      </c:layout>
      <c:pie3DChart>
        <c:varyColors val="1"/>
        <c:ser>
          <c:idx val="0"/>
          <c:order val="0"/>
          <c:explosion val="27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8"/>
              <c:layout>
                <c:manualLayout>
                  <c:x val="0"/>
                  <c:y val="3.107547572393627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Val val="1"/>
              <c:showCatName val="1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1"/>
              <c:layout>
                <c:manualLayout>
                  <c:x val="5.7434753952894026E-2"/>
                  <c:y val="-2.79679281515426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Val val="1"/>
              <c:showCat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dLblPos val="outEnd"/>
            <c:showVal val="1"/>
            <c:showCatName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ANUAL 2016'!$C$53:$N$53</c:f>
              <c:strCache>
                <c:ptCount val="12"/>
                <c:pt idx="0">
                  <c:v> 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2016'!$C$54:$N$54</c:f>
              <c:numCache>
                <c:formatCode>General</c:formatCode>
                <c:ptCount val="12"/>
                <c:pt idx="0">
                  <c:v>323</c:v>
                </c:pt>
                <c:pt idx="1">
                  <c:v>337</c:v>
                </c:pt>
                <c:pt idx="2">
                  <c:v>322</c:v>
                </c:pt>
                <c:pt idx="3">
                  <c:v>173</c:v>
                </c:pt>
                <c:pt idx="4">
                  <c:v>277</c:v>
                </c:pt>
                <c:pt idx="5">
                  <c:v>328</c:v>
                </c:pt>
                <c:pt idx="6">
                  <c:v>267</c:v>
                </c:pt>
                <c:pt idx="7">
                  <c:v>352</c:v>
                </c:pt>
                <c:pt idx="8">
                  <c:v>299</c:v>
                </c:pt>
                <c:pt idx="9">
                  <c:v>298</c:v>
                </c:pt>
                <c:pt idx="10">
                  <c:v>233</c:v>
                </c:pt>
                <c:pt idx="11">
                  <c:v>101</c:v>
                </c:pt>
              </c:numCache>
            </c:numRef>
          </c:val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6963650238356567"/>
          <c:y val="0.10460318242067035"/>
          <c:w val="0.71719347581552362"/>
          <c:h val="0.75625187309125474"/>
        </c:manualLayout>
      </c:layout>
      <c:pie3DChart>
        <c:varyColors val="1"/>
        <c:ser>
          <c:idx val="0"/>
          <c:order val="0"/>
          <c:tx>
            <c:strRef>
              <c:f>'GRÁFICA ANUAL 2016'!$B$55</c:f>
              <c:strCache>
                <c:ptCount val="1"/>
                <c:pt idx="0">
                  <c:v>MANUALES</c:v>
                </c:pt>
              </c:strCache>
            </c:strRef>
          </c:tx>
          <c:explosion val="17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"/>
              <c:layout>
                <c:manualLayout>
                  <c:x val="3.1914902528313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Val val="1"/>
              <c:showCatName val="1"/>
            </c:dLbl>
            <c:dLbl>
              <c:idx val="2"/>
              <c:layout>
                <c:manualLayout>
                  <c:x val="0"/>
                  <c:y val="3.39933576443834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tx2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Val val="1"/>
              <c:showCatName val="1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7"/>
              <c:layout>
                <c:manualLayout>
                  <c:x val="-6.3829805056627317E-2"/>
                  <c:y val="-3.399335764438354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s-ES" sz="1000" b="1" i="0" u="none" strike="noStrike" kern="1200" spc="0" baseline="0">
                        <a:solidFill>
                          <a:schemeClr val="accent3">
                            <a:lumMod val="80000"/>
                            <a:lumOff val="2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AGOSTO, 137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Val val="1"/>
              <c:showCatName val="1"/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1"/>
              <c:layout>
                <c:manualLayout>
                  <c:x val="7.446810589939859E-2"/>
                  <c:y val="-1.69966788221917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Val val="1"/>
              <c:showCat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dLblPos val="outEnd"/>
            <c:showVal val="1"/>
            <c:showCatName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ANUAL 2016'!$C$53:$N$53</c:f>
              <c:strCache>
                <c:ptCount val="12"/>
                <c:pt idx="0">
                  <c:v> 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2016'!$C$55:$N$55</c:f>
              <c:numCache>
                <c:formatCode>General</c:formatCode>
                <c:ptCount val="12"/>
                <c:pt idx="0">
                  <c:v>127</c:v>
                </c:pt>
                <c:pt idx="1">
                  <c:v>146</c:v>
                </c:pt>
                <c:pt idx="2">
                  <c:v>221</c:v>
                </c:pt>
                <c:pt idx="3">
                  <c:v>96</c:v>
                </c:pt>
                <c:pt idx="4">
                  <c:v>175</c:v>
                </c:pt>
                <c:pt idx="5">
                  <c:v>169</c:v>
                </c:pt>
                <c:pt idx="6">
                  <c:v>144</c:v>
                </c:pt>
                <c:pt idx="7">
                  <c:v>137</c:v>
                </c:pt>
                <c:pt idx="8">
                  <c:v>125</c:v>
                </c:pt>
                <c:pt idx="9">
                  <c:v>147</c:v>
                </c:pt>
                <c:pt idx="10">
                  <c:v>108</c:v>
                </c:pt>
                <c:pt idx="11">
                  <c:v>63</c:v>
                </c:pt>
              </c:numCache>
            </c:numRef>
          </c:val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view3D>
      <c:depthPercent val="100"/>
      <c:rAngAx val="1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'GRÁFICA ANUAL 2016'!$B$106</c:f>
              <c:strCache>
                <c:ptCount val="1"/>
                <c:pt idx="0">
                  <c:v>FEMENINO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 ANUAL 2016'!$C$105:$N$105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2016'!$C$106:$N$106</c:f>
              <c:numCache>
                <c:formatCode>General</c:formatCode>
                <c:ptCount val="12"/>
                <c:pt idx="0">
                  <c:v>164</c:v>
                </c:pt>
                <c:pt idx="1">
                  <c:v>142</c:v>
                </c:pt>
                <c:pt idx="2">
                  <c:v>135</c:v>
                </c:pt>
                <c:pt idx="3">
                  <c:v>106</c:v>
                </c:pt>
                <c:pt idx="4">
                  <c:v>153</c:v>
                </c:pt>
                <c:pt idx="5">
                  <c:v>185</c:v>
                </c:pt>
                <c:pt idx="6">
                  <c:v>150</c:v>
                </c:pt>
                <c:pt idx="7">
                  <c:v>191</c:v>
                </c:pt>
                <c:pt idx="8">
                  <c:v>160</c:v>
                </c:pt>
                <c:pt idx="9">
                  <c:v>162</c:v>
                </c:pt>
                <c:pt idx="10">
                  <c:v>132</c:v>
                </c:pt>
                <c:pt idx="11">
                  <c:v>73</c:v>
                </c:pt>
              </c:numCache>
            </c:numRef>
          </c:val>
        </c:ser>
        <c:ser>
          <c:idx val="1"/>
          <c:order val="1"/>
          <c:tx>
            <c:strRef>
              <c:f>'GRÁFICA ANUAL 2016'!$B$107</c:f>
              <c:strCache>
                <c:ptCount val="1"/>
                <c:pt idx="0">
                  <c:v>MASCULINO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 ANUAL 2016'!$C$105:$N$105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2016'!$C$107:$N$107</c:f>
              <c:numCache>
                <c:formatCode>General</c:formatCode>
                <c:ptCount val="12"/>
                <c:pt idx="0">
                  <c:v>305</c:v>
                </c:pt>
                <c:pt idx="1">
                  <c:v>300</c:v>
                </c:pt>
                <c:pt idx="2">
                  <c:v>412</c:v>
                </c:pt>
                <c:pt idx="3">
                  <c:v>190</c:v>
                </c:pt>
                <c:pt idx="4">
                  <c:v>292</c:v>
                </c:pt>
                <c:pt idx="5">
                  <c:v>332</c:v>
                </c:pt>
                <c:pt idx="6">
                  <c:v>270</c:v>
                </c:pt>
                <c:pt idx="7">
                  <c:v>314</c:v>
                </c:pt>
                <c:pt idx="8">
                  <c:v>258</c:v>
                </c:pt>
                <c:pt idx="9">
                  <c:v>261</c:v>
                </c:pt>
                <c:pt idx="10">
                  <c:v>229</c:v>
                </c:pt>
                <c:pt idx="11">
                  <c:v>101</c:v>
                </c:pt>
              </c:numCache>
            </c:numRef>
          </c:val>
        </c:ser>
        <c:ser>
          <c:idx val="2"/>
          <c:order val="2"/>
          <c:tx>
            <c:strRef>
              <c:f>'GRÁFICA ANUAL 2016'!$B$108</c:f>
              <c:strCache>
                <c:ptCount val="1"/>
                <c:pt idx="0">
                  <c:v>EMPRESAS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 ANUAL 2016'!$C$105:$N$105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2016'!$C$108:$N$108</c:f>
              <c:numCache>
                <c:formatCode>General</c:formatCode>
                <c:ptCount val="12"/>
                <c:pt idx="0">
                  <c:v>8</c:v>
                </c:pt>
                <c:pt idx="1">
                  <c:v>3</c:v>
                </c:pt>
                <c:pt idx="2">
                  <c:v>10</c:v>
                </c:pt>
                <c:pt idx="3">
                  <c:v>4</c:v>
                </c:pt>
                <c:pt idx="4">
                  <c:v>14</c:v>
                </c:pt>
                <c:pt idx="5">
                  <c:v>15</c:v>
                </c:pt>
                <c:pt idx="6">
                  <c:v>5</c:v>
                </c:pt>
                <c:pt idx="7">
                  <c:v>3</c:v>
                </c:pt>
                <c:pt idx="8">
                  <c:v>16</c:v>
                </c:pt>
                <c:pt idx="9">
                  <c:v>12</c:v>
                </c:pt>
                <c:pt idx="10">
                  <c:v>1</c:v>
                </c:pt>
                <c:pt idx="11">
                  <c:v>3</c:v>
                </c:pt>
              </c:numCache>
            </c:numRef>
          </c:val>
        </c:ser>
        <c:ser>
          <c:idx val="3"/>
          <c:order val="3"/>
          <c:tx>
            <c:strRef>
              <c:f>'GRÁFICA ANUAL 2016'!$B$109</c:f>
              <c:strCache>
                <c:ptCount val="1"/>
                <c:pt idx="0">
                  <c:v>SEUDÓNIMO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ES"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'GRÁFICA ANUAL 2016'!$C$105:$N$105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2016'!$C$109:$N$109</c:f>
              <c:numCache>
                <c:formatCode>General</c:formatCode>
                <c:ptCount val="12"/>
                <c:pt idx="0">
                  <c:v>16</c:v>
                </c:pt>
                <c:pt idx="1">
                  <c:v>83</c:v>
                </c:pt>
                <c:pt idx="2">
                  <c:v>38</c:v>
                </c:pt>
                <c:pt idx="3">
                  <c:v>17</c:v>
                </c:pt>
                <c:pt idx="4">
                  <c:v>35</c:v>
                </c:pt>
                <c:pt idx="5">
                  <c:v>25</c:v>
                </c:pt>
                <c:pt idx="6">
                  <c:v>44</c:v>
                </c:pt>
                <c:pt idx="7">
                  <c:v>36</c:v>
                </c:pt>
                <c:pt idx="8">
                  <c:v>51</c:v>
                </c:pt>
                <c:pt idx="9">
                  <c:v>78</c:v>
                </c:pt>
                <c:pt idx="10">
                  <c:v>42</c:v>
                </c:pt>
                <c:pt idx="11">
                  <c:v>18</c:v>
                </c:pt>
              </c:numCache>
            </c:numRef>
          </c:val>
        </c:ser>
        <c:dLbls>
          <c:showVal val="1"/>
        </c:dLbls>
        <c:shape val="box"/>
        <c:axId val="138465664"/>
        <c:axId val="138467200"/>
        <c:axId val="0"/>
      </c:bar3DChart>
      <c:catAx>
        <c:axId val="13846566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467200"/>
        <c:crosses val="autoZero"/>
        <c:auto val="1"/>
        <c:lblAlgn val="ctr"/>
        <c:lblOffset val="100"/>
      </c:catAx>
      <c:valAx>
        <c:axId val="138467200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465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NÚMERO DE PREGUNTAS CONTESTADAS ANUAL 2017</a:t>
            </a:r>
          </a:p>
        </c:rich>
      </c:tx>
      <c:spPr>
        <a:noFill/>
        <a:ln>
          <a:noFill/>
        </a:ln>
        <a:effectLst/>
      </c:sp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0695324881701019"/>
          <c:w val="1"/>
          <c:h val="0.7443687266364436"/>
        </c:manualLayout>
      </c:layout>
      <c:pie3DChart>
        <c:varyColors val="1"/>
        <c:ser>
          <c:idx val="0"/>
          <c:order val="0"/>
          <c:tx>
            <c:strRef>
              <c:f>'GRÁFICA ANUAL 2016'!$B$196</c:f>
              <c:strCache>
                <c:ptCount val="1"/>
                <c:pt idx="0">
                  <c:v>NÚMERO DE PREGUNTAS</c:v>
                </c:pt>
              </c:strCache>
            </c:strRef>
          </c:tx>
          <c:explosion val="44"/>
          <c:dPt>
            <c:idx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2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3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</c:dPt>
          <c:dPt>
            <c:idx val="4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</c:dPt>
          <c:dPt>
            <c:idx val="5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</c:dPt>
          <c:dPt>
            <c:idx val="6"/>
            <c:spPr>
              <a:solidFill>
                <a:schemeClr val="accent1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1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80000"/>
                    <a:lumOff val="20000"/>
                    <a:lumMod val="75000"/>
                  </a:schemeClr>
                </a:contourClr>
              </a:sp3d>
            </c:spPr>
          </c:dPt>
          <c:dLbls>
            <c:dLbl>
              <c:idx val="0"/>
              <c:layout>
                <c:manualLayout>
                  <c:x val="0.12035686857569966"/>
                  <c:y val="-0.11846154324496447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1"/>
              <c:layout>
                <c:manualLayout>
                  <c:x val="1.5896190189243341E-2"/>
                  <c:y val="0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2"/>
              <c:layout>
                <c:manualLayout>
                  <c:x val="4.087591762948279E-2"/>
                  <c:y val="1.076923120408768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3"/>
              <c:layout>
                <c:manualLayout>
                  <c:x val="9.3106256822710995E-2"/>
                  <c:y val="8.6153849632701396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7"/>
              <c:layout>
                <c:manualLayout>
                  <c:x val="-1.1354421563745259E-2"/>
                  <c:y val="2.8717949877567161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8"/>
              <c:layout>
                <c:manualLayout>
                  <c:x val="-2.0437958814741492E-2"/>
                  <c:y val="-3.5897437346958912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9"/>
              <c:layout>
                <c:manualLayout>
                  <c:x val="-2.9521496065737587E-2"/>
                  <c:y val="-3.589743734695894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10"/>
              <c:layout>
                <c:manualLayout>
                  <c:x val="-0.14079482739044111"/>
                  <c:y val="-0.1400000056531397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1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dLblPos val="inEnd"/>
            <c:showVal val="1"/>
            <c:showCatName val="1"/>
            <c:showPercent val="1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ANUAL 2016'!$C$195:$N$195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2016'!$C$196:$N$196</c:f>
              <c:numCache>
                <c:formatCode>General</c:formatCode>
                <c:ptCount val="12"/>
                <c:pt idx="0">
                  <c:v>1155</c:v>
                </c:pt>
                <c:pt idx="1">
                  <c:v>1399</c:v>
                </c:pt>
                <c:pt idx="2">
                  <c:v>1321</c:v>
                </c:pt>
                <c:pt idx="3">
                  <c:v>721</c:v>
                </c:pt>
                <c:pt idx="4">
                  <c:v>1032</c:v>
                </c:pt>
                <c:pt idx="5">
                  <c:v>1435</c:v>
                </c:pt>
                <c:pt idx="6">
                  <c:v>1106</c:v>
                </c:pt>
                <c:pt idx="7">
                  <c:v>1307</c:v>
                </c:pt>
                <c:pt idx="8">
                  <c:v>1070</c:v>
                </c:pt>
                <c:pt idx="9">
                  <c:v>1283</c:v>
                </c:pt>
                <c:pt idx="10">
                  <c:v>1231</c:v>
                </c:pt>
                <c:pt idx="11">
                  <c:v>410</c:v>
                </c:pt>
              </c:numCache>
            </c:numRef>
          </c:val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ACTUALIZACIÓN DEL PORTAL ANUAL 2017</a:t>
            </a:r>
          </a:p>
        </c:rich>
      </c:tx>
      <c:layout>
        <c:manualLayout>
          <c:xMode val="edge"/>
          <c:yMode val="edge"/>
          <c:x val="0.18943921531747765"/>
          <c:y val="2.2186997371335802E-2"/>
        </c:manualLayout>
      </c:layout>
      <c:spPr>
        <a:noFill/>
        <a:ln>
          <a:noFill/>
        </a:ln>
        <a:effectLst/>
      </c:sp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1751410494113613E-2"/>
          <c:y val="0.18110151162750068"/>
          <c:w val="0.95649717901177289"/>
          <c:h val="0.80410715679160849"/>
        </c:manualLayout>
      </c:layout>
      <c:pie3DChart>
        <c:varyColors val="1"/>
        <c:ser>
          <c:idx val="0"/>
          <c:order val="0"/>
          <c:tx>
            <c:strRef>
              <c:f>'GRÁFICA ANUAL 2016'!$B$220</c:f>
              <c:strCache>
                <c:ptCount val="1"/>
                <c:pt idx="0">
                  <c:v>ACTUALIZACIONES DEL PORTAL</c:v>
                </c:pt>
              </c:strCache>
            </c:strRef>
          </c:tx>
          <c:explosion val="31"/>
          <c:dPt>
            <c:idx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2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3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</c:dPt>
          <c:dPt>
            <c:idx val="4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</c:dPt>
          <c:dPt>
            <c:idx val="5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</c:dPt>
          <c:dPt>
            <c:idx val="6"/>
            <c:spPr>
              <a:solidFill>
                <a:schemeClr val="accent1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1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80000"/>
                    <a:lumOff val="20000"/>
                    <a:lumMod val="75000"/>
                  </a:schemeClr>
                </a:contourClr>
              </a:sp3d>
            </c:spPr>
          </c:dPt>
          <c:dLbls>
            <c:dLbl>
              <c:idx val="0"/>
              <c:layout>
                <c:manualLayout>
                  <c:x val="2.1751410494113596E-2"/>
                  <c:y val="-4.8071827637894228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1"/>
              <c:layout>
                <c:manualLayout>
                  <c:x val="0.13050846296468138"/>
                  <c:y val="-0.15530898159935094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2"/>
              <c:layout>
                <c:manualLayout>
                  <c:x val="0.14830507155077441"/>
                  <c:y val="-5.546749342833956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3"/>
              <c:layout>
                <c:manualLayout>
                  <c:x val="6.9209033390361371E-2"/>
                  <c:y val="7.3956657904452787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4"/>
              <c:layout>
                <c:manualLayout>
                  <c:x val="-3.9548019080206552E-3"/>
                  <c:y val="2.218699737133580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7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8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9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0"/>
              <c:layout>
                <c:manualLayout>
                  <c:x val="-0.20762710017108421"/>
                  <c:y val="-7.7654490799675291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1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dLblPos val="inEnd"/>
            <c:showVal val="1"/>
            <c:showCatName val="1"/>
            <c:showPercent val="1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ANUAL 2016'!$C$219:$N$219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2016'!$C$220:$N$220</c:f>
              <c:numCache>
                <c:formatCode>General</c:formatCode>
                <c:ptCount val="12"/>
                <c:pt idx="0">
                  <c:v>804</c:v>
                </c:pt>
                <c:pt idx="1">
                  <c:v>384</c:v>
                </c:pt>
                <c:pt idx="2">
                  <c:v>604</c:v>
                </c:pt>
                <c:pt idx="3">
                  <c:v>517</c:v>
                </c:pt>
                <c:pt idx="4">
                  <c:v>721</c:v>
                </c:pt>
                <c:pt idx="5">
                  <c:v>939</c:v>
                </c:pt>
                <c:pt idx="6">
                  <c:v>835</c:v>
                </c:pt>
                <c:pt idx="7">
                  <c:v>515</c:v>
                </c:pt>
                <c:pt idx="8">
                  <c:v>1287</c:v>
                </c:pt>
                <c:pt idx="9">
                  <c:v>792</c:v>
                </c:pt>
                <c:pt idx="10">
                  <c:v>570</c:v>
                </c:pt>
                <c:pt idx="11">
                  <c:v>379</c:v>
                </c:pt>
              </c:numCache>
            </c:numRef>
          </c:val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8826854106449532E-2"/>
          <c:y val="0.20887150973804317"/>
          <c:w val="0.857444486150443"/>
          <c:h val="0.71656257186599448"/>
        </c:manualLayout>
      </c:layout>
      <c:pie3DChart>
        <c:varyColors val="1"/>
        <c:ser>
          <c:idx val="0"/>
          <c:order val="0"/>
          <c:tx>
            <c:strRef>
              <c:f>'GRÁFICA ANUAL 2016'!$B$247</c:f>
              <c:strCache>
                <c:ptCount val="1"/>
                <c:pt idx="0">
                  <c:v>RECURSOS DE REVISION</c:v>
                </c:pt>
              </c:strCache>
            </c:strRef>
          </c:tx>
          <c:explosion val="25"/>
          <c:dPt>
            <c:idx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2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3"/>
            <c:spPr>
              <a:solidFill>
                <a:schemeClr val="accent1">
                  <a:lumMod val="60000"/>
                  <a:alpha val="90000"/>
                </a:schemeClr>
              </a:solidFill>
              <a:ln w="19050">
                <a:solidFill>
                  <a:schemeClr val="accent1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60000"/>
                    <a:lumMod val="75000"/>
                  </a:schemeClr>
                </a:contourClr>
              </a:sp3d>
            </c:spPr>
          </c:dPt>
          <c:dPt>
            <c:idx val="4"/>
            <c:spPr>
              <a:solidFill>
                <a:schemeClr val="accent3">
                  <a:lumMod val="60000"/>
                  <a:alpha val="90000"/>
                </a:schemeClr>
              </a:solidFill>
              <a:ln w="19050">
                <a:solidFill>
                  <a:schemeClr val="accent3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60000"/>
                    <a:lumMod val="75000"/>
                  </a:schemeClr>
                </a:contourClr>
              </a:sp3d>
            </c:spPr>
          </c:dPt>
          <c:dPt>
            <c:idx val="5"/>
            <c:spPr>
              <a:solidFill>
                <a:schemeClr val="accent5">
                  <a:lumMod val="60000"/>
                  <a:alpha val="90000"/>
                </a:schemeClr>
              </a:solidFill>
              <a:ln w="19050">
                <a:solidFill>
                  <a:schemeClr val="accent5">
                    <a:lumMod val="60000"/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6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60000"/>
                    <a:lumMod val="75000"/>
                  </a:schemeClr>
                </a:contourClr>
              </a:sp3d>
            </c:spPr>
          </c:dPt>
          <c:dPt>
            <c:idx val="6"/>
            <c:spPr>
              <a:solidFill>
                <a:schemeClr val="accent1">
                  <a:lumMod val="80000"/>
                  <a:lumOff val="20000"/>
                  <a:alpha val="90000"/>
                </a:schemeClr>
              </a:solidFill>
              <a:ln w="19050">
                <a:solidFill>
                  <a:schemeClr val="accent1">
                    <a:lumMod val="80000"/>
                    <a:lumOff val="20000"/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80000"/>
                    <a:lumOff val="20000"/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80000"/>
                    <a:lumOff val="20000"/>
                    <a:lumMod val="75000"/>
                  </a:schemeClr>
                </a:contourClr>
              </a:sp3d>
            </c:spPr>
          </c:dPt>
          <c:dPt>
            <c:idx val="10"/>
            <c:explosion val="32"/>
          </c:dPt>
          <c:dLbls>
            <c:dLbl>
              <c:idx val="0"/>
              <c:layout>
                <c:manualLayout>
                  <c:x val="0.14439107464040404"/>
                  <c:y val="-0.13456389544048836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1"/>
              <c:layout>
                <c:manualLayout>
                  <c:x val="0.21758395222743562"/>
                  <c:y val="1.122019470129986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2"/>
              <c:layout>
                <c:manualLayout>
                  <c:x val="-1.3129362023770776E-2"/>
                  <c:y val="3.7400649004332882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3"/>
              <c:layout>
                <c:manualLayout>
                  <c:x val="8.0702473580321468E-2"/>
                  <c:y val="7.457714903303686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5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6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6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6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6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7"/>
              <c:layout>
                <c:manualLayout>
                  <c:x val="9.3781157312648501E-3"/>
                  <c:y val="1.122019470129986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8"/>
              <c:layout>
                <c:manualLayout>
                  <c:x val="3.4386027117651793E-17"/>
                  <c:y val="1.4960259601733174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  <a:lumOff val="2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Off val="2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9"/>
              <c:layout>
                <c:manualLayout>
                  <c:x val="-0.21569269052020074"/>
                  <c:y val="2.618054326134431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1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10"/>
              <c:layout>
                <c:manualLayout>
                  <c:x val="-0.14625265504635773"/>
                  <c:y val="-0.12313068999424229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3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Val val="1"/>
              <c:showCatName val="1"/>
              <c:showPercent val="1"/>
            </c:dLbl>
            <c:dLbl>
              <c:idx val="1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>
                      <a:lumMod val="80000"/>
                    </a:schemeClr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80000"/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0" i="0" u="none" strike="noStrike" kern="1200" baseline="0">
                      <a:solidFill>
                        <a:schemeClr val="accent5">
                          <a:lumMod val="80000"/>
                        </a:schemeClr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4F81BD"/>
                </a:solidFill>
                <a:round/>
              </a:ln>
              <a:effectLst>
                <a:outerShdw blurRad="50800" dist="38100" dir="2700000" algn="tl" rotWithShape="0">
                  <a:srgbClr val="4F81BD">
                    <a:lumMod val="75000"/>
                    <a:alpha val="40000"/>
                  </a:srgbClr>
                </a:outerShdw>
              </a:effectLst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dLblPos val="inEnd"/>
            <c:showVal val="1"/>
            <c:showCatName val="1"/>
            <c:showPercent val="1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ANUAL 2016'!$C$246:$N$246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2016'!$C$247:$N$247</c:f>
              <c:numCache>
                <c:formatCode>General</c:formatCode>
                <c:ptCount val="12"/>
                <c:pt idx="0">
                  <c:v>3</c:v>
                </c:pt>
                <c:pt idx="1">
                  <c:v>3</c:v>
                </c:pt>
                <c:pt idx="2">
                  <c:v>9</c:v>
                </c:pt>
                <c:pt idx="3">
                  <c:v>3</c:v>
                </c:pt>
                <c:pt idx="4">
                  <c:v>5</c:v>
                </c:pt>
                <c:pt idx="5">
                  <c:v>4</c:v>
                </c:pt>
                <c:pt idx="6">
                  <c:v>5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</c:numCache>
            </c:numRef>
          </c:val>
        </c:ser>
        <c:dLbls>
          <c:showPercent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tx>
        <c:rich>
          <a:bodyPr rot="0" spcFirstLastPara="1" vertOverflow="ellipsis" vert="horz" wrap="square" anchor="ctr" anchorCtr="1"/>
          <a:lstStyle/>
          <a:p>
            <a:pPr>
              <a:defRPr lang="es-ES"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            </a:t>
            </a:r>
          </a:p>
        </c:rich>
      </c:tx>
      <c:spPr>
        <a:noFill/>
        <a:ln>
          <a:noFill/>
        </a:ln>
        <a:effectLst/>
      </c:spPr>
    </c:title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0049121671657217E-2"/>
          <c:y val="0.17632846599064861"/>
          <c:w val="0.69253558486998257"/>
          <c:h val="0.72806349945382665"/>
        </c:manualLayout>
      </c:layout>
      <c:pie3DChart>
        <c:varyColors val="1"/>
        <c:ser>
          <c:idx val="0"/>
          <c:order val="0"/>
          <c:tx>
            <c:strRef>
              <c:f>'GRÁFICA ANUAL 2016'!$B$18</c:f>
              <c:strCache>
                <c:ptCount val="1"/>
                <c:pt idx="0">
                  <c:v>SOLICITUDES RECIBIDAS</c:v>
                </c:pt>
              </c:strCache>
            </c:strRef>
          </c:tx>
          <c:explosion val="25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8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lang="es-ES" sz="1000" b="0" i="0" u="none" strike="noStrike" kern="1200" spc="0" baseline="0">
                        <a:solidFill>
                          <a:schemeClr val="tx2">
                            <a:lumMod val="50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>
                        <a:solidFill>
                          <a:schemeClr val="tx2">
                            <a:lumMod val="50000"/>
                          </a:schemeClr>
                        </a:solidFill>
                      </a:rPr>
                      <a:t>SEPTIEMBRE, 485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outEnd"/>
              <c:showVal val="1"/>
              <c:showCatName val="1"/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1"/>
              <c:layout>
                <c:manualLayout>
                  <c:x val="5.2469824892907892E-2"/>
                  <c:y val="-2.6931707974518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Val val="1"/>
              <c:showCat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dLblPos val="outEnd"/>
            <c:showVal val="1"/>
            <c:showCatName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ANUAL 2016'!$C$17:$N$17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2016'!$C$18:$N$18</c:f>
              <c:numCache>
                <c:formatCode>General</c:formatCode>
                <c:ptCount val="12"/>
                <c:pt idx="0">
                  <c:v>493</c:v>
                </c:pt>
                <c:pt idx="1">
                  <c:v>528</c:v>
                </c:pt>
                <c:pt idx="2">
                  <c:v>595</c:v>
                </c:pt>
                <c:pt idx="3">
                  <c:v>317</c:v>
                </c:pt>
                <c:pt idx="4">
                  <c:v>494</c:v>
                </c:pt>
                <c:pt idx="5">
                  <c:v>557</c:v>
                </c:pt>
                <c:pt idx="6">
                  <c:v>469</c:v>
                </c:pt>
                <c:pt idx="7">
                  <c:v>544</c:v>
                </c:pt>
                <c:pt idx="8">
                  <c:v>485</c:v>
                </c:pt>
                <c:pt idx="9">
                  <c:v>513</c:v>
                </c:pt>
                <c:pt idx="10">
                  <c:v>404</c:v>
                </c:pt>
                <c:pt idx="11">
                  <c:v>195</c:v>
                </c:pt>
              </c:numCache>
            </c:numRef>
          </c:val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autoTitleDeleted val="1"/>
    <c:view3D>
      <c:rotX val="3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5892157530903311"/>
          <c:y val="0.12690989397527774"/>
          <c:w val="0.71719349497055662"/>
          <c:h val="0.74957227736727972"/>
        </c:manualLayout>
      </c:layout>
      <c:pie3DChart>
        <c:varyColors val="1"/>
        <c:ser>
          <c:idx val="0"/>
          <c:order val="0"/>
          <c:tx>
            <c:strRef>
              <c:f>'GRÁFICA ANUAL 2016'!$B$56</c:f>
              <c:strCache>
                <c:ptCount val="1"/>
                <c:pt idx="0">
                  <c:v>CORREO</c:v>
                </c:pt>
              </c:strCache>
            </c:strRef>
          </c:tx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6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3"/>
              <c:layout>
                <c:manualLayout>
                  <c:x val="0"/>
                  <c:y val="6.679468103961984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Val val="1"/>
              <c:showCatName val="1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9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1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</c:dLbl>
            <c:dLbl>
              <c:idx val="10"/>
              <c:layout>
                <c:manualLayout>
                  <c:x val="0"/>
                  <c:y val="-2.00384043118859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3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Val val="1"/>
              <c:showCatName val="1"/>
            </c:dLbl>
            <c:dLbl>
              <c:idx val="11"/>
              <c:layout>
                <c:manualLayout>
                  <c:x val="8.4652606972813058E-2"/>
                  <c:y val="-3.339734051980990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es-ES" sz="1000" b="1" i="0" u="none" strike="noStrike" kern="1200" spc="0" baseline="0">
                      <a:solidFill>
                        <a:schemeClr val="accent5">
                          <a:lumMod val="8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Val val="1"/>
              <c:showCatName val="1"/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MX"/>
              </a:p>
            </c:txPr>
            <c:dLblPos val="outEnd"/>
            <c:showVal val="1"/>
            <c:showCatName val="1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'GRÁFICA ANUAL 2016'!$C$53:$N$53</c:f>
              <c:strCache>
                <c:ptCount val="12"/>
                <c:pt idx="0">
                  <c:v> 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2016'!$C$56:$N$56</c:f>
              <c:numCache>
                <c:formatCode>General</c:formatCode>
                <c:ptCount val="12"/>
                <c:pt idx="0">
                  <c:v>43</c:v>
                </c:pt>
                <c:pt idx="1">
                  <c:v>45</c:v>
                </c:pt>
                <c:pt idx="2">
                  <c:v>52</c:v>
                </c:pt>
                <c:pt idx="3">
                  <c:v>48</c:v>
                </c:pt>
                <c:pt idx="4">
                  <c:v>42</c:v>
                </c:pt>
                <c:pt idx="5">
                  <c:v>60</c:v>
                </c:pt>
                <c:pt idx="6">
                  <c:v>58</c:v>
                </c:pt>
                <c:pt idx="7">
                  <c:v>55</c:v>
                </c:pt>
                <c:pt idx="8">
                  <c:v>61</c:v>
                </c:pt>
                <c:pt idx="9">
                  <c:v>68</c:v>
                </c:pt>
                <c:pt idx="10">
                  <c:v>63</c:v>
                </c:pt>
                <c:pt idx="11">
                  <c:v>31</c:v>
                </c:pt>
              </c:numCache>
            </c:numRef>
          </c:val>
        </c:ser>
        <c:dLbls>
          <c:showCatName val="1"/>
        </c:dLbls>
      </c:pie3DChart>
      <c:spPr>
        <a:noFill/>
        <a:ln>
          <a:noFill/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15"/>
  <c:chart>
    <c:view3D>
      <c:rotX val="0"/>
      <c:rotY val="0"/>
      <c:depthPercent val="60"/>
      <c:perspective val="100"/>
    </c:view3D>
    <c:plotArea>
      <c:layout/>
      <c:bar3DChart>
        <c:barDir val="col"/>
        <c:grouping val="clustered"/>
        <c:ser>
          <c:idx val="0"/>
          <c:order val="0"/>
          <c:tx>
            <c:strRef>
              <c:f>'GRÁFICA ANUAL 2016'!$B$149</c:f>
              <c:strCache>
                <c:ptCount val="1"/>
                <c:pt idx="0">
                  <c:v>AFIRMATIVA</c:v>
                </c:pt>
              </c:strCache>
            </c:strRef>
          </c:tx>
          <c:cat>
            <c:strRef>
              <c:f>'GRÁFICA ANUAL 2016'!$C$148:$N$148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2016'!$C$149:$N$149</c:f>
              <c:numCache>
                <c:formatCode>General</c:formatCode>
                <c:ptCount val="12"/>
                <c:pt idx="0">
                  <c:v>155</c:v>
                </c:pt>
                <c:pt idx="1">
                  <c:v>171</c:v>
                </c:pt>
                <c:pt idx="2">
                  <c:v>128</c:v>
                </c:pt>
                <c:pt idx="3">
                  <c:v>83</c:v>
                </c:pt>
                <c:pt idx="4">
                  <c:v>113</c:v>
                </c:pt>
                <c:pt idx="5">
                  <c:v>147</c:v>
                </c:pt>
                <c:pt idx="6">
                  <c:v>111</c:v>
                </c:pt>
                <c:pt idx="7">
                  <c:v>149</c:v>
                </c:pt>
                <c:pt idx="8">
                  <c:v>166</c:v>
                </c:pt>
                <c:pt idx="9">
                  <c:v>153</c:v>
                </c:pt>
                <c:pt idx="10">
                  <c:v>111</c:v>
                </c:pt>
                <c:pt idx="11">
                  <c:v>73</c:v>
                </c:pt>
              </c:numCache>
            </c:numRef>
          </c:val>
        </c:ser>
        <c:ser>
          <c:idx val="1"/>
          <c:order val="1"/>
          <c:tx>
            <c:strRef>
              <c:f>'GRÁFICA ANUAL 2016'!$B$150</c:f>
              <c:strCache>
                <c:ptCount val="1"/>
                <c:pt idx="0">
                  <c:v>AFIRMATIVA PARCIAL POR CONFIDENCIALIDAD </c:v>
                </c:pt>
              </c:strCache>
            </c:strRef>
          </c:tx>
          <c:cat>
            <c:strRef>
              <c:f>'GRÁFICA ANUAL 2016'!$C$148:$N$148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2016'!$C$150:$N$150</c:f>
              <c:numCache>
                <c:formatCode>General</c:formatCode>
                <c:ptCount val="12"/>
                <c:pt idx="0">
                  <c:v>153</c:v>
                </c:pt>
                <c:pt idx="1">
                  <c:v>134</c:v>
                </c:pt>
                <c:pt idx="2">
                  <c:v>130</c:v>
                </c:pt>
                <c:pt idx="3">
                  <c:v>59</c:v>
                </c:pt>
                <c:pt idx="4">
                  <c:v>135</c:v>
                </c:pt>
                <c:pt idx="5">
                  <c:v>145</c:v>
                </c:pt>
                <c:pt idx="6">
                  <c:v>100</c:v>
                </c:pt>
                <c:pt idx="7">
                  <c:v>134</c:v>
                </c:pt>
                <c:pt idx="8">
                  <c:v>97</c:v>
                </c:pt>
                <c:pt idx="9">
                  <c:v>109</c:v>
                </c:pt>
                <c:pt idx="10">
                  <c:v>114</c:v>
                </c:pt>
                <c:pt idx="11">
                  <c:v>38</c:v>
                </c:pt>
              </c:numCache>
            </c:numRef>
          </c:val>
        </c:ser>
        <c:ser>
          <c:idx val="2"/>
          <c:order val="2"/>
          <c:tx>
            <c:strRef>
              <c:f>'GRÁFICA ANUAL 2016'!$B$151</c:f>
              <c:strCache>
                <c:ptCount val="1"/>
                <c:pt idx="0">
                  <c:v>AFIRMATIVA  PARCIAL POR INEXISTENCIA</c:v>
                </c:pt>
              </c:strCache>
            </c:strRef>
          </c:tx>
          <c:cat>
            <c:strRef>
              <c:f>'GRÁFICA ANUAL 2016'!$C$148:$N$148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2016'!$C$151:$N$151</c:f>
              <c:numCache>
                <c:formatCode>General</c:formatCode>
                <c:ptCount val="12"/>
                <c:pt idx="0">
                  <c:v>27</c:v>
                </c:pt>
                <c:pt idx="1">
                  <c:v>54</c:v>
                </c:pt>
                <c:pt idx="2">
                  <c:v>54</c:v>
                </c:pt>
                <c:pt idx="3">
                  <c:v>34</c:v>
                </c:pt>
                <c:pt idx="4">
                  <c:v>50</c:v>
                </c:pt>
                <c:pt idx="5">
                  <c:v>73</c:v>
                </c:pt>
                <c:pt idx="6">
                  <c:v>71</c:v>
                </c:pt>
                <c:pt idx="7">
                  <c:v>54</c:v>
                </c:pt>
                <c:pt idx="8">
                  <c:v>57</c:v>
                </c:pt>
                <c:pt idx="9">
                  <c:v>46</c:v>
                </c:pt>
                <c:pt idx="10">
                  <c:v>32</c:v>
                </c:pt>
                <c:pt idx="11">
                  <c:v>26</c:v>
                </c:pt>
              </c:numCache>
            </c:numRef>
          </c:val>
        </c:ser>
        <c:ser>
          <c:idx val="3"/>
          <c:order val="3"/>
          <c:tx>
            <c:strRef>
              <c:f>'GRÁFICA ANUAL 2016'!$B$152</c:f>
              <c:strCache>
                <c:ptCount val="1"/>
                <c:pt idx="0">
                  <c:v> NEGATIVA POR  RESERVADA</c:v>
                </c:pt>
              </c:strCache>
            </c:strRef>
          </c:tx>
          <c:cat>
            <c:strRef>
              <c:f>'GRÁFICA ANUAL 2016'!$C$148:$N$148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2016'!$C$152:$N$152</c:f>
              <c:numCache>
                <c:formatCode>General</c:formatCode>
                <c:ptCount val="12"/>
                <c:pt idx="0">
                  <c:v>20</c:v>
                </c:pt>
                <c:pt idx="1">
                  <c:v>4</c:v>
                </c:pt>
                <c:pt idx="2">
                  <c:v>18</c:v>
                </c:pt>
                <c:pt idx="3">
                  <c:v>13</c:v>
                </c:pt>
                <c:pt idx="4">
                  <c:v>7</c:v>
                </c:pt>
                <c:pt idx="5">
                  <c:v>12</c:v>
                </c:pt>
                <c:pt idx="6">
                  <c:v>12</c:v>
                </c:pt>
                <c:pt idx="7">
                  <c:v>6</c:v>
                </c:pt>
                <c:pt idx="8">
                  <c:v>8</c:v>
                </c:pt>
                <c:pt idx="9">
                  <c:v>15</c:v>
                </c:pt>
                <c:pt idx="10">
                  <c:v>8</c:v>
                </c:pt>
                <c:pt idx="11">
                  <c:v>5</c:v>
                </c:pt>
              </c:numCache>
            </c:numRef>
          </c:val>
        </c:ser>
        <c:ser>
          <c:idx val="4"/>
          <c:order val="4"/>
          <c:tx>
            <c:strRef>
              <c:f>'GRÁFICA ANUAL 2016'!$B$153</c:f>
              <c:strCache>
                <c:ptCount val="1"/>
                <c:pt idx="0">
                  <c:v>NEGATIVA INEXISTENCIA</c:v>
                </c:pt>
              </c:strCache>
            </c:strRef>
          </c:tx>
          <c:cat>
            <c:strRef>
              <c:f>'GRÁFICA ANUAL 2016'!$C$148:$N$148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2016'!$C$153:$N$153</c:f>
              <c:numCache>
                <c:formatCode>General</c:formatCode>
                <c:ptCount val="12"/>
                <c:pt idx="0">
                  <c:v>116</c:v>
                </c:pt>
                <c:pt idx="1">
                  <c:v>87</c:v>
                </c:pt>
                <c:pt idx="2">
                  <c:v>111</c:v>
                </c:pt>
                <c:pt idx="3">
                  <c:v>56</c:v>
                </c:pt>
                <c:pt idx="4">
                  <c:v>81</c:v>
                </c:pt>
                <c:pt idx="5">
                  <c:v>89</c:v>
                </c:pt>
                <c:pt idx="6">
                  <c:v>101</c:v>
                </c:pt>
                <c:pt idx="7">
                  <c:v>114</c:v>
                </c:pt>
                <c:pt idx="8">
                  <c:v>88</c:v>
                </c:pt>
                <c:pt idx="9">
                  <c:v>98</c:v>
                </c:pt>
                <c:pt idx="10">
                  <c:v>84</c:v>
                </c:pt>
                <c:pt idx="11">
                  <c:v>29</c:v>
                </c:pt>
              </c:numCache>
            </c:numRef>
          </c:val>
        </c:ser>
        <c:ser>
          <c:idx val="5"/>
          <c:order val="5"/>
          <c:tx>
            <c:strRef>
              <c:f>'GRÁFICA ANUAL 2016'!$B$154</c:f>
              <c:strCache>
                <c:ptCount val="1"/>
                <c:pt idx="0">
                  <c:v>INCOMPETENCIA</c:v>
                </c:pt>
              </c:strCache>
            </c:strRef>
          </c:tx>
          <c:cat>
            <c:strRef>
              <c:f>'GRÁFICA ANUAL 2016'!$C$148:$N$148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2016'!$C$154:$N$154</c:f>
              <c:numCache>
                <c:formatCode>General</c:formatCode>
                <c:ptCount val="12"/>
                <c:pt idx="0">
                  <c:v>6</c:v>
                </c:pt>
                <c:pt idx="1">
                  <c:v>8</c:v>
                </c:pt>
                <c:pt idx="2">
                  <c:v>5</c:v>
                </c:pt>
                <c:pt idx="3">
                  <c:v>4</c:v>
                </c:pt>
                <c:pt idx="4">
                  <c:v>4</c:v>
                </c:pt>
                <c:pt idx="5">
                  <c:v>6</c:v>
                </c:pt>
                <c:pt idx="6">
                  <c:v>2</c:v>
                </c:pt>
                <c:pt idx="7">
                  <c:v>11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</c:ser>
        <c:ser>
          <c:idx val="6"/>
          <c:order val="6"/>
          <c:tx>
            <c:strRef>
              <c:f>'GRÁFICA ANUAL 2016'!$B$155</c:f>
              <c:strCache>
                <c:ptCount val="1"/>
                <c:pt idx="0">
                  <c:v>SE TIENE POR NO PRESENTADA (NO CUMPLIÓ  PREVENCIÓN)</c:v>
                </c:pt>
              </c:strCache>
            </c:strRef>
          </c:tx>
          <c:cat>
            <c:strRef>
              <c:f>'GRÁFICA ANUAL 2016'!$C$148:$N$148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2016'!$C$155:$N$155</c:f>
              <c:numCache>
                <c:formatCode>General</c:formatCode>
                <c:ptCount val="12"/>
                <c:pt idx="0">
                  <c:v>8</c:v>
                </c:pt>
                <c:pt idx="1">
                  <c:v>21</c:v>
                </c:pt>
                <c:pt idx="2">
                  <c:v>11</c:v>
                </c:pt>
                <c:pt idx="3">
                  <c:v>8</c:v>
                </c:pt>
                <c:pt idx="4">
                  <c:v>5</c:v>
                </c:pt>
                <c:pt idx="5">
                  <c:v>5</c:v>
                </c:pt>
                <c:pt idx="6">
                  <c:v>3</c:v>
                </c:pt>
                <c:pt idx="7">
                  <c:v>8</c:v>
                </c:pt>
                <c:pt idx="8">
                  <c:v>8</c:v>
                </c:pt>
                <c:pt idx="9">
                  <c:v>11</c:v>
                </c:pt>
                <c:pt idx="10">
                  <c:v>5</c:v>
                </c:pt>
                <c:pt idx="11">
                  <c:v>6</c:v>
                </c:pt>
              </c:numCache>
            </c:numRef>
          </c:val>
        </c:ser>
        <c:ser>
          <c:idx val="7"/>
          <c:order val="7"/>
          <c:tx>
            <c:strRef>
              <c:f>'GRÁFICA ANUAL 2016'!$B$156</c:f>
              <c:strCache>
                <c:ptCount val="1"/>
                <c:pt idx="0">
                  <c:v>OTRAS</c:v>
                </c:pt>
              </c:strCache>
            </c:strRef>
          </c:tx>
          <c:cat>
            <c:strRef>
              <c:f>'GRÁFICA ANUAL 2016'!$C$148:$N$148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'GRÁFICA ANUAL 2016'!$C$156:$N$156</c:f>
              <c:numCache>
                <c:formatCode>General</c:formatCode>
                <c:ptCount val="12"/>
                <c:pt idx="0">
                  <c:v>8</c:v>
                </c:pt>
                <c:pt idx="1">
                  <c:v>49</c:v>
                </c:pt>
                <c:pt idx="2">
                  <c:v>138</c:v>
                </c:pt>
                <c:pt idx="3">
                  <c:v>60</c:v>
                </c:pt>
                <c:pt idx="4">
                  <c:v>99</c:v>
                </c:pt>
                <c:pt idx="5">
                  <c:v>80</c:v>
                </c:pt>
                <c:pt idx="6">
                  <c:v>69</c:v>
                </c:pt>
                <c:pt idx="7">
                  <c:v>68</c:v>
                </c:pt>
                <c:pt idx="8">
                  <c:v>56</c:v>
                </c:pt>
                <c:pt idx="9">
                  <c:v>74</c:v>
                </c:pt>
                <c:pt idx="10">
                  <c:v>47</c:v>
                </c:pt>
                <c:pt idx="11">
                  <c:v>16</c:v>
                </c:pt>
              </c:numCache>
            </c:numRef>
          </c:val>
        </c:ser>
        <c:gapWidth val="65"/>
        <c:shape val="box"/>
        <c:axId val="141590912"/>
        <c:axId val="141592448"/>
        <c:axId val="0"/>
      </c:bar3DChart>
      <c:catAx>
        <c:axId val="141590912"/>
        <c:scaling>
          <c:orientation val="minMax"/>
        </c:scaling>
        <c:axPos val="b"/>
        <c:numFmt formatCode="General" sourceLinked="0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1592448"/>
        <c:crosses val="autoZero"/>
        <c:auto val="1"/>
        <c:lblAlgn val="ctr"/>
        <c:lblOffset val="100"/>
      </c:catAx>
      <c:valAx>
        <c:axId val="141592448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41590912"/>
        <c:crosses val="autoZero"/>
        <c:crossBetween val="between"/>
      </c:valAx>
    </c:plotArea>
    <c:legend>
      <c:legendPos val="b"/>
      <c:layout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view3D>
      <c:rotX val="0"/>
      <c:rotY val="0"/>
      <c:depthPercent val="60"/>
      <c:perspective val="100"/>
    </c:view3D>
    <c:floor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6607563709225776E-2"/>
          <c:y val="0.11163267779272343"/>
          <c:w val="0.95847402246763069"/>
          <c:h val="0.48815809988987779"/>
        </c:manualLayout>
      </c:layout>
      <c:bar3DChart>
        <c:barDir val="col"/>
        <c:grouping val="clustered"/>
        <c:ser>
          <c:idx val="0"/>
          <c:order val="0"/>
          <c:tx>
            <c:strRef>
              <c:f>'GRÁFICA ANUAL 2016'!$N$271</c:f>
              <c:strCache>
                <c:ptCount val="1"/>
                <c:pt idx="0">
                  <c:v>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dLbls>
            <c:showVal val="1"/>
          </c:dLbls>
          <c:cat>
            <c:strRef>
              <c:f>'GRÁFICA ANUAL 2016'!$B$272:$B$333</c:f>
              <c:strCache>
                <c:ptCount val="62"/>
                <c:pt idx="0">
                  <c:v>Area de Proyectos Estratégicos</c:v>
                </c:pt>
                <c:pt idx="1">
                  <c:v>Área de Relaciones Públicas</c:v>
                </c:pt>
                <c:pt idx="2">
                  <c:v>Comisaria de Seguridad Pública</c:v>
                </c:pt>
                <c:pt idx="3">
                  <c:v>Comunicación Social y Analisis Estrategico </c:v>
                </c:pt>
                <c:pt idx="4">
                  <c:v>Contraloría Ciudadana</c:v>
                </c:pt>
                <c:pt idx="5">
                  <c:v>Coordinación General de Servicios Municipales</c:v>
                </c:pt>
                <c:pt idx="6">
                  <c:v>Coordinación de Desarrollo Económico Y Combate a la Desigualdad</c:v>
                </c:pt>
                <c:pt idx="7">
                  <c:v>Coordinación General de Administración e Innovación Gubernamental</c:v>
                </c:pt>
                <c:pt idx="8">
                  <c:v>Coordinacion  General Integral Gestion de la Ciudad</c:v>
                </c:pt>
                <c:pt idx="9">
                  <c:v>Dirección de Alumbrado Público</c:v>
                </c:pt>
                <c:pt idx="10">
                  <c:v>Dirección de Archivo General Municipal </c:v>
                </c:pt>
                <c:pt idx="11">
                  <c:v>Dirección de Aseo Público </c:v>
                </c:pt>
                <c:pt idx="12">
                  <c:v>Dirección de Atención Ciudadana</c:v>
                </c:pt>
                <c:pt idx="13">
                  <c:v>Dirección de Catastro</c:v>
                </c:pt>
                <c:pt idx="14">
                  <c:v>Dirección de Cementerios</c:v>
                </c:pt>
                <c:pt idx="15">
                  <c:v>Dirección de Educación </c:v>
                </c:pt>
                <c:pt idx="16">
                  <c:v>Dirección de Enlace con el ayuntamiento</c:v>
                </c:pt>
                <c:pt idx="17">
                  <c:v>Dirección de Fomento al empleo y  emprendurismo        </c:v>
                </c:pt>
                <c:pt idx="18">
                  <c:v>Dirección de Gestión Integral del Agua y Drenaje</c:v>
                </c:pt>
                <c:pt idx="19">
                  <c:v>Dirección de Inspección y Vigilancia</c:v>
                </c:pt>
                <c:pt idx="20">
                  <c:v>Dirección de Integración y Dictaminación</c:v>
                </c:pt>
                <c:pt idx="21">
                  <c:v>Dirección de Mejoramiento Urbano</c:v>
                </c:pt>
                <c:pt idx="22">
                  <c:v>Dirección de Mercados </c:v>
                </c:pt>
                <c:pt idx="23">
                  <c:v>Dirección  de Movilidad y Transporte</c:v>
                </c:pt>
                <c:pt idx="24">
                  <c:v>Dirección de Obras Públicas e Infraestructura</c:v>
                </c:pt>
                <c:pt idx="25">
                  <c:v>Dirección de Ordenamiento del Territorio </c:v>
                </c:pt>
                <c:pt idx="26">
                  <c:v>Dirección de padrón y Licencias </c:v>
                </c:pt>
                <c:pt idx="27">
                  <c:v>Dirección de Parques y Jardines </c:v>
                </c:pt>
                <c:pt idx="28">
                  <c:v>Dir. de Pavimentos</c:v>
                </c:pt>
                <c:pt idx="29">
                  <c:v>Dirección de Participación Ciudadana</c:v>
                </c:pt>
                <c:pt idx="30">
                  <c:v>Dirección de Programas Sociales Municipales</c:v>
                </c:pt>
                <c:pt idx="31">
                  <c:v>Dirección de Protección al Medio Ambiente </c:v>
                </c:pt>
                <c:pt idx="32">
                  <c:v>Dirección de Protección Civil y Bomberos</c:v>
                </c:pt>
                <c:pt idx="33">
                  <c:v>Dir. de Registro Civil</c:v>
                </c:pt>
                <c:pt idx="34">
                  <c:v>Dirección de Tianguis y Comercio en espacios Abiertos</c:v>
                </c:pt>
                <c:pt idx="35">
                  <c:v>Dirección de Transparencia y Buenas Prácticas</c:v>
                </c:pt>
                <c:pt idx="36">
                  <c:v>Instituto de Capacitación y Oferta Educativa</c:v>
                </c:pt>
                <c:pt idx="37">
                  <c:v>Dir. de Cultura </c:v>
                </c:pt>
                <c:pt idx="38">
                  <c:v>Jefatura de espacios abiertos</c:v>
                </c:pt>
                <c:pt idx="39">
                  <c:v>Secretaría del Ayuntamiento</c:v>
                </c:pt>
                <c:pt idx="40">
                  <c:v>Secretaria Particular</c:v>
                </c:pt>
                <c:pt idx="41">
                  <c:v>Sindicatura Municipal</c:v>
                </c:pt>
                <c:pt idx="42">
                  <c:v>Tesorería Municipal</c:v>
                </c:pt>
                <c:pt idx="43">
                  <c:v>Unidad de Patrimonio Municipal </c:v>
                </c:pt>
                <c:pt idx="44">
                  <c:v>Unidad de Protección  Animal </c:v>
                </c:pt>
                <c:pt idx="45">
                  <c:v>Coord. Gral. De Construccion de la Comunidad</c:v>
                </c:pt>
                <c:pt idx="46">
                  <c:v>Dir. De Coplademun</c:v>
                </c:pt>
                <c:pt idx="47">
                  <c:v>Instituto de las Mujeres Zapopanas</c:v>
                </c:pt>
                <c:pt idx="48">
                  <c:v>Museo De Arte de Zapopan (MAZ)</c:v>
                </c:pt>
                <c:pt idx="49">
                  <c:v>Regidores</c:v>
                </c:pt>
                <c:pt idx="50">
                  <c:v>Actas Acuerdo y Seguimientos </c:v>
                </c:pt>
                <c:pt idx="51">
                  <c:v>Dir. De Delegaciones y Agencias Municipales</c:v>
                </c:pt>
                <c:pt idx="52">
                  <c:v> Dir. Desarrollo Agropecuario</c:v>
                </c:pt>
                <c:pt idx="53">
                  <c:v>Dir. Desarrollo Economico</c:v>
                </c:pt>
                <c:pt idx="54">
                  <c:v>Instituto de la Juventud</c:v>
                </c:pt>
                <c:pt idx="55">
                  <c:v>Dir. De Asuntos Internos</c:v>
                </c:pt>
                <c:pt idx="56">
                  <c:v>Dir. De Rastros Municipales</c:v>
                </c:pt>
                <c:pt idx="57">
                  <c:v>Jefatura de Gabinete</c:v>
                </c:pt>
                <c:pt idx="58">
                  <c:v>Dir. Administracion de Edificios</c:v>
                </c:pt>
                <c:pt idx="59">
                  <c:v>Sindicatos</c:v>
                </c:pt>
                <c:pt idx="60">
                  <c:v>Dir. De Turismo</c:v>
                </c:pt>
                <c:pt idx="61">
                  <c:v>Dir. Centro Historico</c:v>
                </c:pt>
              </c:strCache>
            </c:strRef>
          </c:cat>
          <c:val>
            <c:numRef>
              <c:f>'GRÁFICA ANUAL 2016'!$N$272:$N$333</c:f>
              <c:numCache>
                <c:formatCode>General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30</c:v>
                </c:pt>
                <c:pt idx="3">
                  <c:v>1</c:v>
                </c:pt>
                <c:pt idx="4">
                  <c:v>2</c:v>
                </c:pt>
                <c:pt idx="5">
                  <c:v>16</c:v>
                </c:pt>
                <c:pt idx="6">
                  <c:v>0</c:v>
                </c:pt>
                <c:pt idx="7">
                  <c:v>49</c:v>
                </c:pt>
                <c:pt idx="8">
                  <c:v>0</c:v>
                </c:pt>
                <c:pt idx="9">
                  <c:v>4</c:v>
                </c:pt>
                <c:pt idx="10">
                  <c:v>12</c:v>
                </c:pt>
                <c:pt idx="11">
                  <c:v>2</c:v>
                </c:pt>
                <c:pt idx="12">
                  <c:v>1</c:v>
                </c:pt>
                <c:pt idx="13">
                  <c:v>7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  <c:pt idx="19">
                  <c:v>10</c:v>
                </c:pt>
                <c:pt idx="20">
                  <c:v>2</c:v>
                </c:pt>
                <c:pt idx="21">
                  <c:v>6</c:v>
                </c:pt>
                <c:pt idx="22">
                  <c:v>1</c:v>
                </c:pt>
                <c:pt idx="23">
                  <c:v>21</c:v>
                </c:pt>
                <c:pt idx="24">
                  <c:v>42</c:v>
                </c:pt>
                <c:pt idx="25">
                  <c:v>31</c:v>
                </c:pt>
                <c:pt idx="26">
                  <c:v>12</c:v>
                </c:pt>
                <c:pt idx="27">
                  <c:v>4</c:v>
                </c:pt>
                <c:pt idx="28">
                  <c:v>6</c:v>
                </c:pt>
                <c:pt idx="29">
                  <c:v>2</c:v>
                </c:pt>
                <c:pt idx="30">
                  <c:v>1</c:v>
                </c:pt>
                <c:pt idx="31">
                  <c:v>5</c:v>
                </c:pt>
                <c:pt idx="32">
                  <c:v>2</c:v>
                </c:pt>
                <c:pt idx="33">
                  <c:v>0</c:v>
                </c:pt>
                <c:pt idx="34">
                  <c:v>2</c:v>
                </c:pt>
                <c:pt idx="35">
                  <c:v>5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3</c:v>
                </c:pt>
                <c:pt idx="40">
                  <c:v>1</c:v>
                </c:pt>
                <c:pt idx="41">
                  <c:v>16</c:v>
                </c:pt>
                <c:pt idx="42">
                  <c:v>43</c:v>
                </c:pt>
                <c:pt idx="43">
                  <c:v>0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21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0</c:v>
                </c:pt>
                <c:pt idx="55">
                  <c:v>6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1</c:v>
                </c:pt>
                <c:pt idx="61">
                  <c:v>0</c:v>
                </c:pt>
              </c:numCache>
            </c:numRef>
          </c:val>
        </c:ser>
        <c:gapWidth val="65"/>
        <c:shape val="cylinder"/>
        <c:axId val="146278272"/>
        <c:axId val="146279808"/>
        <c:axId val="0"/>
      </c:bar3DChart>
      <c:catAx>
        <c:axId val="146278272"/>
        <c:scaling>
          <c:orientation val="minMax"/>
        </c:scaling>
        <c:axPos val="b"/>
        <c:numFmt formatCode="General" sourceLinked="0"/>
        <c:maj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279808"/>
        <c:crosses val="autoZero"/>
        <c:auto val="1"/>
        <c:lblAlgn val="ctr"/>
        <c:lblOffset val="100"/>
      </c:catAx>
      <c:valAx>
        <c:axId val="1462798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ES"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4627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ES"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0.xml"/><Relationship Id="rId5" Type="http://schemas.openxmlformats.org/officeDocument/2006/relationships/chart" Target="../charts/chart5.xml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1043436</xdr:colOff>
      <xdr:row>60</xdr:row>
      <xdr:rowOff>311968</xdr:rowOff>
    </xdr:from>
    <xdr:to>
      <xdr:col>6</xdr:col>
      <xdr:colOff>427796</xdr:colOff>
      <xdr:row>81</xdr:row>
      <xdr:rowOff>98934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619193</xdr:colOff>
      <xdr:row>60</xdr:row>
      <xdr:rowOff>319635</xdr:rowOff>
    </xdr:from>
    <xdr:to>
      <xdr:col>16</xdr:col>
      <xdr:colOff>462643</xdr:colOff>
      <xdr:row>79</xdr:row>
      <xdr:rowOff>136801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219074</xdr:colOff>
      <xdr:row>114</xdr:row>
      <xdr:rowOff>176893</xdr:rowOff>
    </xdr:from>
    <xdr:to>
      <xdr:col>16</xdr:col>
      <xdr:colOff>1183821</xdr:colOff>
      <xdr:row>133</xdr:row>
      <xdr:rowOff>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217715</xdr:colOff>
      <xdr:row>197</xdr:row>
      <xdr:rowOff>0</xdr:rowOff>
    </xdr:from>
    <xdr:to>
      <xdr:col>12</xdr:col>
      <xdr:colOff>258535</xdr:colOff>
      <xdr:row>215</xdr:row>
      <xdr:rowOff>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19050</xdr:colOff>
      <xdr:row>221</xdr:row>
      <xdr:rowOff>85724</xdr:rowOff>
    </xdr:from>
    <xdr:to>
      <xdr:col>13</xdr:col>
      <xdr:colOff>19050</xdr:colOff>
      <xdr:row>239</xdr:row>
      <xdr:rowOff>9525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402771</xdr:colOff>
      <xdr:row>248</xdr:row>
      <xdr:rowOff>172809</xdr:rowOff>
    </xdr:from>
    <xdr:to>
      <xdr:col>13</xdr:col>
      <xdr:colOff>12245</xdr:colOff>
      <xdr:row>266</xdr:row>
      <xdr:rowOff>68035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439509</xdr:colOff>
      <xdr:row>24</xdr:row>
      <xdr:rowOff>42182</xdr:rowOff>
    </xdr:from>
    <xdr:to>
      <xdr:col>12</xdr:col>
      <xdr:colOff>204106</xdr:colOff>
      <xdr:row>46</xdr:row>
      <xdr:rowOff>95250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81643</xdr:colOff>
      <xdr:row>60</xdr:row>
      <xdr:rowOff>304336</xdr:rowOff>
    </xdr:from>
    <xdr:to>
      <xdr:col>11</xdr:col>
      <xdr:colOff>530678</xdr:colOff>
      <xdr:row>79</xdr:row>
      <xdr:rowOff>188176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7</xdr:col>
      <xdr:colOff>356107</xdr:colOff>
      <xdr:row>1</xdr:row>
      <xdr:rowOff>54429</xdr:rowOff>
    </xdr:from>
    <xdr:to>
      <xdr:col>9</xdr:col>
      <xdr:colOff>258536</xdr:colOff>
      <xdr:row>8</xdr:row>
      <xdr:rowOff>149678</xdr:rowOff>
    </xdr:to>
    <xdr:pic>
      <xdr:nvPicPr>
        <xdr:cNvPr id="12" name="11 Imagen"/>
        <xdr:cNvPicPr/>
      </xdr:nvPicPr>
      <xdr:blipFill>
        <a:blip xmlns:r="http://schemas.openxmlformats.org/officeDocument/2006/relationships" r:embed="rId9" cstate="print"/>
        <a:srcRect t="-767" r="22264"/>
        <a:stretch>
          <a:fillRect/>
        </a:stretch>
      </xdr:blipFill>
      <xdr:spPr bwMode="auto">
        <a:xfrm>
          <a:off x="5962250" y="244929"/>
          <a:ext cx="1358393" cy="14287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290397</xdr:colOff>
      <xdr:row>160</xdr:row>
      <xdr:rowOff>151007</xdr:rowOff>
    </xdr:from>
    <xdr:to>
      <xdr:col>16</xdr:col>
      <xdr:colOff>1103506</xdr:colOff>
      <xdr:row>188</xdr:row>
      <xdr:rowOff>1</xdr:rowOff>
    </xdr:to>
    <xdr:graphicFrame macro="">
      <xdr:nvGraphicFramePr>
        <xdr:cNvPr id="13" name="1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68035</xdr:colOff>
      <xdr:row>337</xdr:row>
      <xdr:rowOff>54428</xdr:rowOff>
    </xdr:from>
    <xdr:to>
      <xdr:col>16</xdr:col>
      <xdr:colOff>1251857</xdr:colOff>
      <xdr:row>381</xdr:row>
      <xdr:rowOff>136071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383"/>
  <sheetViews>
    <sheetView tabSelected="1" topLeftCell="A133" zoomScale="70" zoomScaleNormal="70" workbookViewId="0">
      <selection activeCell="P190" sqref="P190"/>
    </sheetView>
  </sheetViews>
  <sheetFormatPr baseColWidth="10" defaultRowHeight="15"/>
  <cols>
    <col min="1" max="1" width="3.140625" customWidth="1"/>
    <col min="2" max="2" width="34" customWidth="1"/>
    <col min="3" max="3" width="10.7109375" customWidth="1"/>
    <col min="4" max="4" width="11" customWidth="1"/>
    <col min="5" max="5" width="9" customWidth="1"/>
    <col min="6" max="6" width="7.42578125" customWidth="1"/>
    <col min="7" max="7" width="8.85546875" customWidth="1"/>
    <col min="8" max="8" width="11.85546875" customWidth="1"/>
    <col min="9" max="9" width="10" customWidth="1"/>
    <col min="10" max="10" width="11.5703125" customWidth="1"/>
    <col min="11" max="11" width="13.42578125" customWidth="1"/>
    <col min="12" max="12" width="11.28515625" customWidth="1"/>
    <col min="13" max="13" width="13" customWidth="1"/>
    <col min="14" max="14" width="12.28515625" customWidth="1"/>
    <col min="15" max="15" width="5.28515625" customWidth="1"/>
    <col min="16" max="16" width="16.7109375" customWidth="1"/>
    <col min="17" max="17" width="19.42578125" customWidth="1"/>
    <col min="18" max="18" width="3.42578125" customWidth="1"/>
  </cols>
  <sheetData>
    <row r="1" spans="1:18">
      <c r="A1" s="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2"/>
    </row>
    <row r="2" spans="1:18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2"/>
    </row>
    <row r="3" spans="1:18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2"/>
    </row>
    <row r="4" spans="1:18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"/>
    </row>
    <row r="5" spans="1:18">
      <c r="A5" s="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2"/>
    </row>
    <row r="6" spans="1:18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2"/>
    </row>
    <row r="7" spans="1:18">
      <c r="A7" s="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2"/>
    </row>
    <row r="8" spans="1:18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/>
    </row>
    <row r="9" spans="1:18">
      <c r="A9" s="1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2"/>
    </row>
    <row r="10" spans="1:18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>
      <c r="A11" s="1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2"/>
    </row>
    <row r="12" spans="1:18" ht="15.75" thickBot="1">
      <c r="A12" s="1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2"/>
    </row>
    <row r="13" spans="1:18" ht="40.5" customHeight="1">
      <c r="A13" s="1"/>
      <c r="B13" s="112" t="s">
        <v>0</v>
      </c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2"/>
    </row>
    <row r="14" spans="1:18" ht="39" customHeight="1" thickBot="1">
      <c r="A14" s="1"/>
      <c r="B14" s="114" t="s">
        <v>96</v>
      </c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2"/>
    </row>
    <row r="15" spans="1:18" ht="15.75" thickBot="1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2"/>
    </row>
    <row r="16" spans="1:18" ht="17.25" thickBot="1">
      <c r="A16" s="1"/>
      <c r="B16" s="36"/>
      <c r="C16" s="116" t="s">
        <v>51</v>
      </c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8"/>
      <c r="O16" s="37"/>
      <c r="P16" s="38" t="s">
        <v>1</v>
      </c>
      <c r="Q16" s="5"/>
      <c r="R16" s="2"/>
    </row>
    <row r="17" spans="1:18" ht="17.25" thickBot="1">
      <c r="A17" s="1"/>
      <c r="B17" s="36"/>
      <c r="C17" s="39" t="s">
        <v>2</v>
      </c>
      <c r="D17" s="40" t="s">
        <v>3</v>
      </c>
      <c r="E17" s="41" t="s">
        <v>4</v>
      </c>
      <c r="F17" s="40" t="s">
        <v>5</v>
      </c>
      <c r="G17" s="41" t="s">
        <v>6</v>
      </c>
      <c r="H17" s="41" t="s">
        <v>7</v>
      </c>
      <c r="I17" s="41" t="s">
        <v>8</v>
      </c>
      <c r="J17" s="41" t="s">
        <v>9</v>
      </c>
      <c r="K17" s="41" t="s">
        <v>10</v>
      </c>
      <c r="L17" s="41" t="s">
        <v>11</v>
      </c>
      <c r="M17" s="41" t="s">
        <v>12</v>
      </c>
      <c r="N17" s="41" t="s">
        <v>13</v>
      </c>
      <c r="O17" s="37"/>
      <c r="P17" s="37"/>
      <c r="Q17" s="5"/>
      <c r="R17" s="2"/>
    </row>
    <row r="18" spans="1:18" ht="28.5" customHeight="1" thickBot="1">
      <c r="A18" s="1"/>
      <c r="B18" s="42" t="s">
        <v>14</v>
      </c>
      <c r="C18" s="43">
        <v>493</v>
      </c>
      <c r="D18" s="43">
        <v>528</v>
      </c>
      <c r="E18" s="43">
        <v>595</v>
      </c>
      <c r="F18" s="43">
        <v>317</v>
      </c>
      <c r="G18" s="43">
        <v>494</v>
      </c>
      <c r="H18" s="43">
        <v>557</v>
      </c>
      <c r="I18" s="43">
        <v>469</v>
      </c>
      <c r="J18" s="43">
        <v>544</v>
      </c>
      <c r="K18" s="43">
        <v>485</v>
      </c>
      <c r="L18" s="43">
        <v>513</v>
      </c>
      <c r="M18" s="43">
        <v>404</v>
      </c>
      <c r="N18" s="43">
        <v>195</v>
      </c>
      <c r="O18" s="44"/>
      <c r="P18" s="45">
        <f>SUM(C18:O18)</f>
        <v>5594</v>
      </c>
      <c r="Q18" s="5"/>
      <c r="R18" s="2"/>
    </row>
    <row r="19" spans="1:18">
      <c r="A19" s="1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2"/>
    </row>
    <row r="20" spans="1:18">
      <c r="A20" s="1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2"/>
    </row>
    <row r="21" spans="1:18">
      <c r="A21" s="1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2"/>
    </row>
    <row r="22" spans="1:18">
      <c r="A22" s="1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2"/>
    </row>
    <row r="23" spans="1:18">
      <c r="A23" s="1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2"/>
    </row>
    <row r="24" spans="1:18">
      <c r="A24" s="1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2"/>
    </row>
    <row r="25" spans="1:18">
      <c r="A25" s="1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2"/>
    </row>
    <row r="26" spans="1:18">
      <c r="A26" s="1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2"/>
    </row>
    <row r="27" spans="1:18">
      <c r="A27" s="1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2"/>
    </row>
    <row r="28" spans="1:18">
      <c r="A28" s="1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2"/>
    </row>
    <row r="29" spans="1:18">
      <c r="A29" s="1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2"/>
    </row>
    <row r="30" spans="1:18">
      <c r="A30" s="1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2"/>
    </row>
    <row r="31" spans="1:18">
      <c r="A31" s="1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2"/>
    </row>
    <row r="32" spans="1:18">
      <c r="A32" s="1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2"/>
    </row>
    <row r="33" spans="1:23">
      <c r="A33" s="1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2"/>
    </row>
    <row r="34" spans="1:23">
      <c r="A34" s="1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2"/>
    </row>
    <row r="35" spans="1:23">
      <c r="A35" s="1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2"/>
    </row>
    <row r="36" spans="1:23">
      <c r="A36" s="1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2"/>
    </row>
    <row r="37" spans="1:23">
      <c r="A37" s="1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2"/>
    </row>
    <row r="38" spans="1:23">
      <c r="A38" s="1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2"/>
    </row>
    <row r="39" spans="1:23">
      <c r="A39" s="1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2"/>
    </row>
    <row r="40" spans="1:23">
      <c r="A40" s="1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2"/>
    </row>
    <row r="41" spans="1:23">
      <c r="A41" s="1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2"/>
    </row>
    <row r="42" spans="1:23">
      <c r="A42" s="1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2"/>
    </row>
    <row r="43" spans="1:23">
      <c r="A43" s="1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2"/>
    </row>
    <row r="44" spans="1:23">
      <c r="A44" s="1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2"/>
    </row>
    <row r="45" spans="1:23">
      <c r="A45" s="1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2"/>
    </row>
    <row r="46" spans="1:23">
      <c r="A46" s="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2"/>
    </row>
    <row r="47" spans="1:23">
      <c r="A47" s="1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2"/>
    </row>
    <row r="48" spans="1:23">
      <c r="A48" s="1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2"/>
      <c r="W48" s="9"/>
    </row>
    <row r="49" spans="1:33">
      <c r="A49" s="1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2"/>
    </row>
    <row r="50" spans="1:33">
      <c r="A50" s="1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2"/>
    </row>
    <row r="51" spans="1:33" ht="15.75" thickBot="1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2"/>
      <c r="V51" s="10" t="s">
        <v>15</v>
      </c>
      <c r="W51" s="11" t="s">
        <v>3</v>
      </c>
      <c r="X51" s="10" t="s">
        <v>4</v>
      </c>
      <c r="Y51" s="11" t="s">
        <v>5</v>
      </c>
      <c r="Z51" s="10" t="s">
        <v>6</v>
      </c>
      <c r="AA51" s="10" t="s">
        <v>7</v>
      </c>
      <c r="AB51" s="10" t="s">
        <v>8</v>
      </c>
      <c r="AC51" s="10" t="s">
        <v>9</v>
      </c>
      <c r="AD51" s="10" t="s">
        <v>10</v>
      </c>
      <c r="AE51" s="10" t="s">
        <v>11</v>
      </c>
      <c r="AF51" s="10" t="s">
        <v>12</v>
      </c>
      <c r="AG51" s="10" t="s">
        <v>13</v>
      </c>
    </row>
    <row r="52" spans="1:33" ht="16.5" customHeight="1" thickBot="1">
      <c r="A52" s="1"/>
      <c r="B52" s="5"/>
      <c r="C52" s="96" t="s">
        <v>52</v>
      </c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8"/>
      <c r="O52" s="5"/>
      <c r="P52" s="109" t="s">
        <v>16</v>
      </c>
      <c r="Q52" s="110"/>
      <c r="R52" s="2"/>
      <c r="U52" s="12" t="s">
        <v>17</v>
      </c>
      <c r="V52" s="13">
        <v>127</v>
      </c>
      <c r="W52" s="8">
        <v>45</v>
      </c>
      <c r="X52" s="8"/>
      <c r="Y52" s="8"/>
      <c r="Z52" s="8"/>
      <c r="AA52" s="8"/>
      <c r="AB52" s="8"/>
      <c r="AC52" s="8"/>
      <c r="AD52" s="8"/>
      <c r="AE52" s="8"/>
      <c r="AF52" s="8"/>
      <c r="AG52" s="8"/>
    </row>
    <row r="53" spans="1:33" ht="15.75" thickBot="1">
      <c r="A53" s="1"/>
      <c r="B53" s="5"/>
      <c r="C53" s="57" t="s">
        <v>15</v>
      </c>
      <c r="D53" s="57" t="s">
        <v>3</v>
      </c>
      <c r="E53" s="57" t="s">
        <v>4</v>
      </c>
      <c r="F53" s="57" t="s">
        <v>5</v>
      </c>
      <c r="G53" s="57" t="s">
        <v>6</v>
      </c>
      <c r="H53" s="57" t="s">
        <v>7</v>
      </c>
      <c r="I53" s="57" t="s">
        <v>8</v>
      </c>
      <c r="J53" s="57" t="s">
        <v>9</v>
      </c>
      <c r="K53" s="57" t="s">
        <v>10</v>
      </c>
      <c r="L53" s="57" t="s">
        <v>11</v>
      </c>
      <c r="M53" s="57" t="s">
        <v>12</v>
      </c>
      <c r="N53" s="57" t="s">
        <v>13</v>
      </c>
      <c r="O53" s="5"/>
      <c r="P53" s="14" t="s">
        <v>1</v>
      </c>
      <c r="Q53" s="15" t="s">
        <v>18</v>
      </c>
      <c r="R53" s="2"/>
    </row>
    <row r="54" spans="1:33" ht="15.75" thickBot="1">
      <c r="A54" s="1"/>
      <c r="B54" s="56" t="s">
        <v>19</v>
      </c>
      <c r="C54" s="58">
        <v>323</v>
      </c>
      <c r="D54" s="58">
        <v>337</v>
      </c>
      <c r="E54" s="58">
        <v>322</v>
      </c>
      <c r="F54" s="58">
        <v>173</v>
      </c>
      <c r="G54" s="58">
        <v>277</v>
      </c>
      <c r="H54" s="58">
        <v>328</v>
      </c>
      <c r="I54" s="58">
        <v>267</v>
      </c>
      <c r="J54" s="58">
        <v>352</v>
      </c>
      <c r="K54" s="58">
        <v>299</v>
      </c>
      <c r="L54" s="58">
        <v>298</v>
      </c>
      <c r="M54" s="58">
        <v>233</v>
      </c>
      <c r="N54" s="58">
        <v>101</v>
      </c>
      <c r="O54" s="5"/>
      <c r="P54" s="16">
        <f>SUM(C54:O54)</f>
        <v>3310</v>
      </c>
      <c r="Q54" s="17">
        <v>0.57999999999999996</v>
      </c>
      <c r="R54" s="2"/>
    </row>
    <row r="55" spans="1:33" ht="15.75" thickBot="1">
      <c r="A55" s="1"/>
      <c r="B55" s="48" t="s">
        <v>20</v>
      </c>
      <c r="C55" s="58">
        <v>127</v>
      </c>
      <c r="D55" s="58">
        <v>146</v>
      </c>
      <c r="E55" s="58">
        <v>221</v>
      </c>
      <c r="F55" s="58">
        <v>96</v>
      </c>
      <c r="G55" s="58">
        <v>175</v>
      </c>
      <c r="H55" s="58">
        <v>169</v>
      </c>
      <c r="I55" s="58">
        <v>144</v>
      </c>
      <c r="J55" s="58">
        <v>137</v>
      </c>
      <c r="K55" s="58">
        <v>125</v>
      </c>
      <c r="L55" s="58">
        <v>147</v>
      </c>
      <c r="M55" s="58">
        <v>108</v>
      </c>
      <c r="N55" s="58">
        <v>63</v>
      </c>
      <c r="O55" s="5"/>
      <c r="P55" s="16">
        <f>SUM(C55:O55)</f>
        <v>1658</v>
      </c>
      <c r="Q55" s="17">
        <v>0.32</v>
      </c>
      <c r="R55" s="2"/>
    </row>
    <row r="56" spans="1:33" ht="15.75" thickBot="1">
      <c r="A56" s="1"/>
      <c r="B56" s="48" t="s">
        <v>17</v>
      </c>
      <c r="C56" s="59">
        <v>43</v>
      </c>
      <c r="D56" s="59">
        <v>45</v>
      </c>
      <c r="E56" s="59">
        <v>52</v>
      </c>
      <c r="F56" s="59">
        <v>48</v>
      </c>
      <c r="G56" s="59">
        <v>42</v>
      </c>
      <c r="H56" s="59">
        <v>60</v>
      </c>
      <c r="I56" s="59">
        <v>58</v>
      </c>
      <c r="J56" s="59">
        <v>55</v>
      </c>
      <c r="K56" s="59">
        <v>61</v>
      </c>
      <c r="L56" s="59">
        <v>68</v>
      </c>
      <c r="M56" s="59">
        <v>63</v>
      </c>
      <c r="N56" s="59">
        <v>31</v>
      </c>
      <c r="O56" s="46"/>
      <c r="P56" s="22">
        <f>SUM(C56:O56)</f>
        <v>626</v>
      </c>
      <c r="Q56" s="47">
        <v>0.1</v>
      </c>
      <c r="R56" s="2"/>
    </row>
    <row r="57" spans="1:33" ht="15.75" thickBot="1">
      <c r="A57" s="1"/>
      <c r="B57" s="5"/>
      <c r="C57" s="60">
        <f t="shared" ref="C57" si="0">SUM(C54:C56)</f>
        <v>493</v>
      </c>
      <c r="D57" s="60">
        <f t="shared" ref="D57:I57" si="1">SUM(D54:D56)</f>
        <v>528</v>
      </c>
      <c r="E57" s="60">
        <f t="shared" si="1"/>
        <v>595</v>
      </c>
      <c r="F57" s="60">
        <f t="shared" si="1"/>
        <v>317</v>
      </c>
      <c r="G57" s="60">
        <f t="shared" si="1"/>
        <v>494</v>
      </c>
      <c r="H57" s="60">
        <f t="shared" si="1"/>
        <v>557</v>
      </c>
      <c r="I57" s="60">
        <f t="shared" si="1"/>
        <v>469</v>
      </c>
      <c r="J57" s="60">
        <f>SUM(J54:J56)</f>
        <v>544</v>
      </c>
      <c r="K57" s="60">
        <f>SUM(K54:K56)</f>
        <v>485</v>
      </c>
      <c r="L57" s="60">
        <f>SUM(L54:L56)</f>
        <v>513</v>
      </c>
      <c r="M57" s="60">
        <f>SUM(M54:M56)</f>
        <v>404</v>
      </c>
      <c r="N57" s="60">
        <f>SUM(N54:N56)</f>
        <v>195</v>
      </c>
      <c r="O57" s="5"/>
      <c r="P57" s="8">
        <f>SUM(C57:O57)</f>
        <v>5594</v>
      </c>
      <c r="Q57" s="18">
        <v>1</v>
      </c>
      <c r="R57" s="2"/>
    </row>
    <row r="58" spans="1:33">
      <c r="A58" s="1"/>
      <c r="B58" s="5"/>
      <c r="C58" s="35"/>
      <c r="D58" s="35"/>
      <c r="E58" s="35"/>
      <c r="F58" s="5"/>
      <c r="G58" s="5"/>
      <c r="H58" s="5"/>
      <c r="I58" s="5"/>
      <c r="J58" s="5"/>
      <c r="K58" s="5"/>
      <c r="L58" s="5"/>
      <c r="M58" s="35"/>
      <c r="N58" s="35"/>
      <c r="O58" s="35"/>
      <c r="P58" s="5"/>
      <c r="Q58" s="5"/>
      <c r="R58" s="2"/>
    </row>
    <row r="59" spans="1:33" ht="26.25">
      <c r="A59" s="1"/>
      <c r="B59" s="5"/>
      <c r="C59" s="34"/>
      <c r="D59" s="34"/>
      <c r="E59" s="34"/>
      <c r="F59" s="5"/>
      <c r="G59" s="5"/>
      <c r="H59" s="5"/>
      <c r="I59" s="5"/>
      <c r="J59" s="5"/>
      <c r="K59" s="5"/>
      <c r="L59" s="5"/>
      <c r="M59" s="34"/>
      <c r="N59" s="34"/>
      <c r="O59" s="34"/>
      <c r="P59" s="5"/>
      <c r="Q59" s="5"/>
      <c r="R59" s="2"/>
    </row>
    <row r="60" spans="1:33" ht="27" customHeight="1">
      <c r="A60" s="1"/>
      <c r="B60" s="5"/>
      <c r="C60" s="104" t="s">
        <v>19</v>
      </c>
      <c r="D60" s="104"/>
      <c r="E60" s="104"/>
      <c r="F60" s="5"/>
      <c r="G60" s="5"/>
      <c r="H60" s="5"/>
      <c r="I60" s="104" t="s">
        <v>17</v>
      </c>
      <c r="J60" s="104"/>
      <c r="K60" s="104"/>
      <c r="L60" s="5"/>
      <c r="M60" s="104" t="s">
        <v>20</v>
      </c>
      <c r="N60" s="104"/>
      <c r="O60" s="104"/>
      <c r="P60" s="5"/>
      <c r="Q60" s="5"/>
      <c r="R60" s="2"/>
    </row>
    <row r="61" spans="1:33" ht="26.25">
      <c r="A61" s="1"/>
      <c r="B61" s="5"/>
      <c r="C61" s="34"/>
      <c r="D61" s="34"/>
      <c r="E61" s="34"/>
      <c r="F61" s="5"/>
      <c r="G61" s="5"/>
      <c r="H61" s="5"/>
      <c r="I61" s="34"/>
      <c r="J61" s="34"/>
      <c r="K61" s="34"/>
      <c r="L61" s="5"/>
      <c r="M61" s="34"/>
      <c r="N61" s="34"/>
      <c r="O61" s="34"/>
      <c r="P61" s="5"/>
      <c r="Q61" s="5"/>
      <c r="R61" s="2"/>
    </row>
    <row r="62" spans="1:33" ht="26.25">
      <c r="A62" s="1"/>
      <c r="B62" s="5"/>
      <c r="C62" s="19"/>
      <c r="D62" s="19"/>
      <c r="E62" s="19"/>
      <c r="F62" s="20"/>
      <c r="G62" s="5"/>
      <c r="H62" s="5"/>
      <c r="I62" s="34"/>
      <c r="J62" s="19"/>
      <c r="K62" s="19"/>
      <c r="L62" s="5"/>
      <c r="M62" s="19"/>
      <c r="N62" s="19"/>
      <c r="O62" s="19"/>
      <c r="P62" s="20"/>
      <c r="Q62" s="5"/>
      <c r="R62" s="2"/>
    </row>
    <row r="63" spans="1:33">
      <c r="A63" s="1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2"/>
    </row>
    <row r="64" spans="1:33">
      <c r="A64" s="1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2"/>
    </row>
    <row r="65" spans="1:18">
      <c r="A65" s="1"/>
      <c r="B65" s="5"/>
      <c r="C65" s="20"/>
      <c r="D65" s="20"/>
      <c r="E65" s="20"/>
      <c r="F65" s="20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2"/>
    </row>
    <row r="66" spans="1:18">
      <c r="A66" s="1"/>
      <c r="B66" s="5"/>
      <c r="C66" s="20"/>
      <c r="D66" s="20"/>
      <c r="E66" s="20"/>
      <c r="F66" s="20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2"/>
    </row>
    <row r="67" spans="1:18">
      <c r="A67" s="1"/>
      <c r="B67" s="5"/>
      <c r="C67" s="20"/>
      <c r="D67" s="20"/>
      <c r="E67" s="20"/>
      <c r="F67" s="20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2"/>
    </row>
    <row r="68" spans="1:18">
      <c r="A68" s="1"/>
      <c r="B68" s="5"/>
      <c r="C68" s="20"/>
      <c r="D68" s="20"/>
      <c r="E68" s="20"/>
      <c r="F68" s="20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2"/>
    </row>
    <row r="69" spans="1:18">
      <c r="A69" s="1"/>
      <c r="B69" s="5"/>
      <c r="C69" s="20"/>
      <c r="D69" s="20"/>
      <c r="E69" s="20"/>
      <c r="F69" s="20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2"/>
    </row>
    <row r="70" spans="1:18">
      <c r="A70" s="1"/>
      <c r="B70" s="5"/>
      <c r="C70" s="20"/>
      <c r="D70" s="20"/>
      <c r="E70" s="20"/>
      <c r="F70" s="20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2"/>
    </row>
    <row r="71" spans="1:18">
      <c r="A71" s="1"/>
      <c r="B71" s="5"/>
      <c r="C71" s="20"/>
      <c r="D71" s="20"/>
      <c r="E71" s="20"/>
      <c r="F71" s="20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2"/>
    </row>
    <row r="72" spans="1:18">
      <c r="A72" s="1"/>
      <c r="B72" s="5"/>
      <c r="C72" s="20"/>
      <c r="D72" s="20"/>
      <c r="E72" s="20"/>
      <c r="F72" s="20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2"/>
    </row>
    <row r="73" spans="1:18">
      <c r="A73" s="1"/>
      <c r="B73" s="5"/>
      <c r="C73" s="20"/>
      <c r="D73" s="20"/>
      <c r="E73" s="20"/>
      <c r="F73" s="20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2"/>
    </row>
    <row r="74" spans="1:18">
      <c r="A74" s="1"/>
      <c r="B74" s="5"/>
      <c r="C74" s="20"/>
      <c r="D74" s="20"/>
      <c r="E74" s="20"/>
      <c r="F74" s="20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2"/>
    </row>
    <row r="75" spans="1:18">
      <c r="A75" s="1"/>
      <c r="B75" s="5"/>
      <c r="C75" s="20"/>
      <c r="D75" s="20"/>
      <c r="E75" s="20"/>
      <c r="F75" s="20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2"/>
    </row>
    <row r="76" spans="1:18">
      <c r="A76" s="1"/>
      <c r="B76" s="5"/>
      <c r="C76" s="20"/>
      <c r="D76" s="20"/>
      <c r="E76" s="20"/>
      <c r="F76" s="20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2"/>
    </row>
    <row r="77" spans="1:18">
      <c r="A77" s="1"/>
      <c r="B77" s="5"/>
      <c r="C77" s="20"/>
      <c r="D77" s="20"/>
      <c r="E77" s="20"/>
      <c r="F77" s="20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2"/>
    </row>
    <row r="78" spans="1:18">
      <c r="A78" s="1"/>
      <c r="B78" s="5"/>
      <c r="C78" s="20"/>
      <c r="D78" s="20"/>
      <c r="E78" s="20"/>
      <c r="F78" s="20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2"/>
    </row>
    <row r="79" spans="1:18">
      <c r="A79" s="1"/>
      <c r="B79" s="5"/>
      <c r="C79" s="20"/>
      <c r="D79" s="20"/>
      <c r="E79" s="20"/>
      <c r="F79" s="20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2"/>
    </row>
    <row r="80" spans="1:18">
      <c r="A80" s="1"/>
      <c r="B80" s="5"/>
      <c r="C80" s="20"/>
      <c r="D80" s="20"/>
      <c r="E80" s="20"/>
      <c r="F80" s="20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2"/>
    </row>
    <row r="81" spans="1:18">
      <c r="A81" s="1"/>
      <c r="B81" s="5"/>
      <c r="C81" s="20"/>
      <c r="D81" s="20"/>
      <c r="E81" s="20"/>
      <c r="F81" s="20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2"/>
    </row>
    <row r="82" spans="1:18">
      <c r="A82" s="1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2"/>
    </row>
    <row r="83" spans="1:18">
      <c r="A83" s="1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2"/>
    </row>
    <row r="84" spans="1:18">
      <c r="A84" s="1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2"/>
    </row>
    <row r="85" spans="1:18" ht="15" hidden="1" customHeight="1">
      <c r="A85" s="1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2"/>
    </row>
    <row r="86" spans="1:18" ht="15" hidden="1" customHeight="1">
      <c r="A86" s="1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2"/>
    </row>
    <row r="87" spans="1:18" ht="15" hidden="1" customHeight="1">
      <c r="A87" s="1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2"/>
    </row>
    <row r="88" spans="1:18" ht="15" hidden="1" customHeight="1">
      <c r="A88" s="1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2"/>
    </row>
    <row r="89" spans="1:18" ht="15" hidden="1" customHeight="1">
      <c r="A89" s="1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2"/>
    </row>
    <row r="90" spans="1:18" ht="15" hidden="1" customHeight="1">
      <c r="A90" s="1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2"/>
    </row>
    <row r="91" spans="1:18" ht="15" hidden="1" customHeight="1">
      <c r="A91" s="1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2"/>
    </row>
    <row r="92" spans="1:18" ht="15" hidden="1" customHeight="1">
      <c r="A92" s="1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2"/>
    </row>
    <row r="93" spans="1:18" ht="15" hidden="1" customHeight="1">
      <c r="A93" s="1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2"/>
    </row>
    <row r="94" spans="1:18" ht="15" hidden="1" customHeight="1">
      <c r="A94" s="1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2"/>
    </row>
    <row r="95" spans="1:18" ht="15" hidden="1" customHeight="1">
      <c r="A95" s="1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2"/>
    </row>
    <row r="96" spans="1:18" ht="15" hidden="1" customHeight="1">
      <c r="A96" s="1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2"/>
    </row>
    <row r="97" spans="1:18" ht="15" hidden="1" customHeight="1">
      <c r="A97" s="1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2"/>
    </row>
    <row r="98" spans="1:18" ht="15" hidden="1" customHeight="1">
      <c r="A98" s="1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2"/>
    </row>
    <row r="99" spans="1:18" ht="15" hidden="1" customHeight="1">
      <c r="A99" s="1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2"/>
    </row>
    <row r="100" spans="1:18">
      <c r="A100" s="1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2"/>
    </row>
    <row r="101" spans="1:18">
      <c r="A101" s="1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2"/>
    </row>
    <row r="102" spans="1:18">
      <c r="A102" s="1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2"/>
    </row>
    <row r="103" spans="1:18" ht="15.75" thickBot="1">
      <c r="A103" s="1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2"/>
    </row>
    <row r="104" spans="1:18" ht="16.5" thickBot="1">
      <c r="A104" s="1"/>
      <c r="B104" s="5"/>
      <c r="C104" s="102" t="s">
        <v>53</v>
      </c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5"/>
      <c r="O104" s="5"/>
      <c r="P104" s="21" t="s">
        <v>16</v>
      </c>
      <c r="Q104" s="5"/>
      <c r="R104" s="2"/>
    </row>
    <row r="105" spans="1:18" ht="15.75" thickBot="1">
      <c r="A105" s="1"/>
      <c r="B105" s="5"/>
      <c r="C105" s="55" t="s">
        <v>2</v>
      </c>
      <c r="D105" s="55" t="s">
        <v>3</v>
      </c>
      <c r="E105" s="55" t="s">
        <v>4</v>
      </c>
      <c r="F105" s="55" t="s">
        <v>5</v>
      </c>
      <c r="G105" s="55" t="s">
        <v>6</v>
      </c>
      <c r="H105" s="55" t="s">
        <v>7</v>
      </c>
      <c r="I105" s="55" t="s">
        <v>8</v>
      </c>
      <c r="J105" s="55" t="s">
        <v>9</v>
      </c>
      <c r="K105" s="55" t="s">
        <v>10</v>
      </c>
      <c r="L105" s="55" t="s">
        <v>11</v>
      </c>
      <c r="M105" s="55" t="s">
        <v>12</v>
      </c>
      <c r="N105" s="55" t="s">
        <v>13</v>
      </c>
      <c r="O105" s="5"/>
      <c r="P105" s="5"/>
      <c r="Q105" s="5"/>
      <c r="R105" s="2"/>
    </row>
    <row r="106" spans="1:18" ht="15.75" thickBot="1">
      <c r="A106" s="1"/>
      <c r="B106" s="49" t="s">
        <v>21</v>
      </c>
      <c r="C106" s="51">
        <v>164</v>
      </c>
      <c r="D106" s="51">
        <v>142</v>
      </c>
      <c r="E106" s="51">
        <v>135</v>
      </c>
      <c r="F106" s="51">
        <v>106</v>
      </c>
      <c r="G106" s="51">
        <v>153</v>
      </c>
      <c r="H106" s="51">
        <v>185</v>
      </c>
      <c r="I106" s="51">
        <v>150</v>
      </c>
      <c r="J106" s="51">
        <v>191</v>
      </c>
      <c r="K106" s="51">
        <v>160</v>
      </c>
      <c r="L106" s="51">
        <v>162</v>
      </c>
      <c r="M106" s="51">
        <v>132</v>
      </c>
      <c r="N106" s="51">
        <v>73</v>
      </c>
      <c r="O106" s="5"/>
      <c r="P106" s="22">
        <f>SUM(C106:O106)</f>
        <v>1753</v>
      </c>
      <c r="Q106" s="5"/>
      <c r="R106" s="2"/>
    </row>
    <row r="107" spans="1:18" ht="15.75" thickBot="1">
      <c r="A107" s="1"/>
      <c r="B107" s="49" t="s">
        <v>22</v>
      </c>
      <c r="C107" s="51">
        <v>305</v>
      </c>
      <c r="D107" s="51">
        <v>300</v>
      </c>
      <c r="E107" s="51">
        <v>412</v>
      </c>
      <c r="F107" s="51">
        <v>190</v>
      </c>
      <c r="G107" s="51">
        <v>292</v>
      </c>
      <c r="H107" s="51">
        <v>332</v>
      </c>
      <c r="I107" s="51">
        <v>270</v>
      </c>
      <c r="J107" s="51">
        <v>314</v>
      </c>
      <c r="K107" s="51">
        <v>258</v>
      </c>
      <c r="L107" s="51">
        <v>261</v>
      </c>
      <c r="M107" s="51">
        <v>229</v>
      </c>
      <c r="N107" s="51">
        <v>101</v>
      </c>
      <c r="O107" s="5"/>
      <c r="P107" s="22">
        <f>SUM(C107:O107)</f>
        <v>3264</v>
      </c>
      <c r="Q107" s="5"/>
      <c r="R107" s="2"/>
    </row>
    <row r="108" spans="1:18" ht="15.75" thickBot="1">
      <c r="A108" s="1"/>
      <c r="B108" s="49" t="s">
        <v>23</v>
      </c>
      <c r="C108" s="51">
        <v>8</v>
      </c>
      <c r="D108" s="51">
        <v>3</v>
      </c>
      <c r="E108" s="51">
        <v>10</v>
      </c>
      <c r="F108" s="51">
        <v>4</v>
      </c>
      <c r="G108" s="51">
        <v>14</v>
      </c>
      <c r="H108" s="51">
        <v>15</v>
      </c>
      <c r="I108" s="51">
        <v>5</v>
      </c>
      <c r="J108" s="51">
        <v>3</v>
      </c>
      <c r="K108" s="51">
        <v>16</v>
      </c>
      <c r="L108" s="51">
        <v>12</v>
      </c>
      <c r="M108" s="51">
        <v>1</v>
      </c>
      <c r="N108" s="51">
        <v>3</v>
      </c>
      <c r="O108" s="5"/>
      <c r="P108" s="22">
        <f>SUM(C108:O108)</f>
        <v>94</v>
      </c>
      <c r="Q108" s="5"/>
      <c r="R108" s="2"/>
    </row>
    <row r="109" spans="1:18" ht="15.75" thickBot="1">
      <c r="A109" s="1"/>
      <c r="B109" s="49" t="s">
        <v>24</v>
      </c>
      <c r="C109" s="51">
        <v>16</v>
      </c>
      <c r="D109" s="51">
        <v>83</v>
      </c>
      <c r="E109" s="51">
        <v>38</v>
      </c>
      <c r="F109" s="51">
        <v>17</v>
      </c>
      <c r="G109" s="51">
        <v>35</v>
      </c>
      <c r="H109" s="51">
        <v>25</v>
      </c>
      <c r="I109" s="51">
        <v>44</v>
      </c>
      <c r="J109" s="51">
        <v>36</v>
      </c>
      <c r="K109" s="51">
        <v>51</v>
      </c>
      <c r="L109" s="51">
        <v>78</v>
      </c>
      <c r="M109" s="51">
        <v>42</v>
      </c>
      <c r="N109" s="51">
        <v>18</v>
      </c>
      <c r="O109" s="5"/>
      <c r="P109" s="22">
        <f>SUM(C109:O109)</f>
        <v>483</v>
      </c>
      <c r="Q109" s="5"/>
      <c r="R109" s="2"/>
    </row>
    <row r="110" spans="1:18" ht="15.75" thickBot="1">
      <c r="A110" s="1"/>
      <c r="B110" s="5"/>
      <c r="C110" s="8">
        <f t="shared" ref="C110:H110" si="2">SUM(C106:C109)</f>
        <v>493</v>
      </c>
      <c r="D110" s="8">
        <f t="shared" si="2"/>
        <v>528</v>
      </c>
      <c r="E110" s="8">
        <f t="shared" si="2"/>
        <v>595</v>
      </c>
      <c r="F110" s="8">
        <f t="shared" si="2"/>
        <v>317</v>
      </c>
      <c r="G110" s="8">
        <f t="shared" si="2"/>
        <v>494</v>
      </c>
      <c r="H110" s="8">
        <f t="shared" si="2"/>
        <v>557</v>
      </c>
      <c r="I110" s="8">
        <f t="shared" ref="I110:N110" si="3">SUM(I106:I109)</f>
        <v>469</v>
      </c>
      <c r="J110" s="8">
        <f t="shared" si="3"/>
        <v>544</v>
      </c>
      <c r="K110" s="8">
        <f t="shared" si="3"/>
        <v>485</v>
      </c>
      <c r="L110" s="8">
        <f t="shared" si="3"/>
        <v>513</v>
      </c>
      <c r="M110" s="8">
        <f t="shared" si="3"/>
        <v>404</v>
      </c>
      <c r="N110" s="8">
        <f t="shared" si="3"/>
        <v>195</v>
      </c>
      <c r="O110" s="5"/>
      <c r="P110" s="8">
        <f>SUM(C110:O110)</f>
        <v>5594</v>
      </c>
      <c r="Q110" s="5"/>
      <c r="R110" s="2"/>
    </row>
    <row r="111" spans="1:18">
      <c r="A111" s="1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2"/>
    </row>
    <row r="112" spans="1:18">
      <c r="A112" s="1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2"/>
    </row>
    <row r="113" spans="1:18">
      <c r="A113" s="1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2"/>
    </row>
    <row r="114" spans="1:18">
      <c r="A114" s="1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2"/>
    </row>
    <row r="115" spans="1:18">
      <c r="A115" s="1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2"/>
    </row>
    <row r="116" spans="1:18">
      <c r="A116" s="1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2"/>
    </row>
    <row r="117" spans="1:18">
      <c r="A117" s="1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2"/>
    </row>
    <row r="118" spans="1:18">
      <c r="A118" s="1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2"/>
    </row>
    <row r="119" spans="1:18">
      <c r="A119" s="1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2"/>
    </row>
    <row r="120" spans="1:18">
      <c r="A120" s="1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5"/>
      <c r="Q120" s="5"/>
      <c r="R120" s="2"/>
    </row>
    <row r="121" spans="1:18">
      <c r="A121" s="1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5"/>
      <c r="Q121" s="5"/>
      <c r="R121" s="2"/>
    </row>
    <row r="122" spans="1:18">
      <c r="A122" s="1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5"/>
      <c r="Q122" s="5"/>
      <c r="R122" s="2"/>
    </row>
    <row r="123" spans="1:18">
      <c r="A123" s="1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5"/>
      <c r="Q123" s="5"/>
      <c r="R123" s="2"/>
    </row>
    <row r="124" spans="1:18">
      <c r="A124" s="1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5"/>
      <c r="Q124" s="5"/>
      <c r="R124" s="2"/>
    </row>
    <row r="125" spans="1:18">
      <c r="A125" s="1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5"/>
      <c r="Q125" s="5"/>
      <c r="R125" s="2"/>
    </row>
    <row r="126" spans="1:18">
      <c r="A126" s="1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5"/>
      <c r="Q126" s="5"/>
      <c r="R126" s="2"/>
    </row>
    <row r="127" spans="1:18">
      <c r="A127" s="1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5"/>
      <c r="Q127" s="5"/>
      <c r="R127" s="2"/>
    </row>
    <row r="128" spans="1:18">
      <c r="A128" s="1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5"/>
      <c r="Q128" s="5"/>
      <c r="R128" s="2"/>
    </row>
    <row r="129" spans="1:18">
      <c r="A129" s="1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5"/>
      <c r="Q129" s="5"/>
      <c r="R129" s="2"/>
    </row>
    <row r="130" spans="1:18">
      <c r="A130" s="1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5"/>
      <c r="Q130" s="5"/>
      <c r="R130" s="2"/>
    </row>
    <row r="131" spans="1:18">
      <c r="A131" s="1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5"/>
      <c r="Q131" s="5"/>
      <c r="R131" s="2"/>
    </row>
    <row r="132" spans="1:18">
      <c r="A132" s="1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2"/>
    </row>
    <row r="133" spans="1:18" ht="60" customHeight="1">
      <c r="A133" s="1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2"/>
    </row>
    <row r="134" spans="1:18">
      <c r="A134" s="1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2"/>
    </row>
    <row r="135" spans="1:18">
      <c r="A135" s="1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2"/>
    </row>
    <row r="136" spans="1:18">
      <c r="A136" s="1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2"/>
    </row>
    <row r="137" spans="1:18" hidden="1">
      <c r="A137" s="1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2"/>
    </row>
    <row r="138" spans="1:18" hidden="1">
      <c r="A138" s="1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2"/>
    </row>
    <row r="139" spans="1:18" hidden="1">
      <c r="A139" s="1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2"/>
    </row>
    <row r="140" spans="1:18" hidden="1">
      <c r="A140" s="1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2"/>
    </row>
    <row r="141" spans="1:18" hidden="1">
      <c r="A141" s="1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2"/>
    </row>
    <row r="142" spans="1:18" hidden="1">
      <c r="A142" s="1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2"/>
    </row>
    <row r="143" spans="1:18" hidden="1">
      <c r="A143" s="1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2"/>
    </row>
    <row r="144" spans="1:18" hidden="1">
      <c r="A144" s="1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2"/>
    </row>
    <row r="145" spans="1:18">
      <c r="A145" s="1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2"/>
    </row>
    <row r="146" spans="1:18" ht="15.75" thickBot="1">
      <c r="A146" s="1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2"/>
    </row>
    <row r="147" spans="1:18" ht="16.5" thickBot="1">
      <c r="A147" s="1"/>
      <c r="B147" s="5"/>
      <c r="C147" s="106" t="s">
        <v>54</v>
      </c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8"/>
      <c r="O147" s="5"/>
      <c r="P147" s="63" t="s">
        <v>16</v>
      </c>
      <c r="Q147" s="64"/>
      <c r="R147" s="2"/>
    </row>
    <row r="148" spans="1:18" ht="15.75" thickBot="1">
      <c r="A148" s="1"/>
      <c r="B148" s="5"/>
      <c r="C148" s="7" t="s">
        <v>2</v>
      </c>
      <c r="D148" s="6" t="s">
        <v>3</v>
      </c>
      <c r="E148" s="7" t="s">
        <v>4</v>
      </c>
      <c r="F148" s="6" t="s">
        <v>5</v>
      </c>
      <c r="G148" s="7" t="s">
        <v>6</v>
      </c>
      <c r="H148" s="7" t="s">
        <v>7</v>
      </c>
      <c r="I148" s="7" t="s">
        <v>8</v>
      </c>
      <c r="J148" s="7" t="s">
        <v>9</v>
      </c>
      <c r="K148" s="7" t="s">
        <v>10</v>
      </c>
      <c r="L148" s="7" t="s">
        <v>11</v>
      </c>
      <c r="M148" s="7" t="s">
        <v>12</v>
      </c>
      <c r="N148" s="7" t="s">
        <v>13</v>
      </c>
      <c r="O148" s="5"/>
      <c r="P148" s="14" t="s">
        <v>1</v>
      </c>
      <c r="Q148" s="23" t="s">
        <v>18</v>
      </c>
      <c r="R148" s="2"/>
    </row>
    <row r="149" spans="1:18" ht="15.75" thickBot="1">
      <c r="A149" s="1"/>
      <c r="B149" s="50" t="s">
        <v>25</v>
      </c>
      <c r="C149" s="51">
        <v>155</v>
      </c>
      <c r="D149" s="51">
        <v>171</v>
      </c>
      <c r="E149" s="51">
        <v>128</v>
      </c>
      <c r="F149" s="51">
        <v>83</v>
      </c>
      <c r="G149" s="51">
        <v>113</v>
      </c>
      <c r="H149" s="51">
        <v>147</v>
      </c>
      <c r="I149" s="52">
        <v>111</v>
      </c>
      <c r="J149" s="52">
        <v>149</v>
      </c>
      <c r="K149" s="52">
        <v>166</v>
      </c>
      <c r="L149" s="52">
        <v>153</v>
      </c>
      <c r="M149" s="52">
        <v>111</v>
      </c>
      <c r="N149" s="52">
        <v>73</v>
      </c>
      <c r="O149" s="5"/>
      <c r="P149" s="16">
        <f t="shared" ref="P149:P156" si="4">SUM(C149:O149)</f>
        <v>1560</v>
      </c>
      <c r="Q149" s="24">
        <f>P149/P158</f>
        <v>0.27887021809081158</v>
      </c>
      <c r="R149" s="2"/>
    </row>
    <row r="150" spans="1:18" ht="27.75" customHeight="1" thickBot="1">
      <c r="A150" s="1"/>
      <c r="B150" s="50" t="s">
        <v>26</v>
      </c>
      <c r="C150" s="51">
        <v>153</v>
      </c>
      <c r="D150" s="51">
        <v>134</v>
      </c>
      <c r="E150" s="51">
        <v>130</v>
      </c>
      <c r="F150" s="51">
        <v>59</v>
      </c>
      <c r="G150" s="51">
        <v>135</v>
      </c>
      <c r="H150" s="51">
        <v>145</v>
      </c>
      <c r="I150" s="52">
        <v>100</v>
      </c>
      <c r="J150" s="52">
        <v>134</v>
      </c>
      <c r="K150" s="52">
        <v>97</v>
      </c>
      <c r="L150" s="52">
        <v>109</v>
      </c>
      <c r="M150" s="52">
        <v>114</v>
      </c>
      <c r="N150" s="52">
        <v>38</v>
      </c>
      <c r="O150" s="5"/>
      <c r="P150" s="22">
        <f t="shared" si="4"/>
        <v>1348</v>
      </c>
      <c r="Q150" s="24">
        <f>P150/P158</f>
        <v>0.24097247050411155</v>
      </c>
      <c r="R150" s="2"/>
    </row>
    <row r="151" spans="1:18" ht="27.75" customHeight="1" thickBot="1">
      <c r="A151" s="1"/>
      <c r="B151" s="50" t="s">
        <v>27</v>
      </c>
      <c r="C151" s="51">
        <v>27</v>
      </c>
      <c r="D151" s="51">
        <v>54</v>
      </c>
      <c r="E151" s="51">
        <v>54</v>
      </c>
      <c r="F151" s="51">
        <v>34</v>
      </c>
      <c r="G151" s="51">
        <v>50</v>
      </c>
      <c r="H151" s="51">
        <v>73</v>
      </c>
      <c r="I151" s="52">
        <v>71</v>
      </c>
      <c r="J151" s="52">
        <v>54</v>
      </c>
      <c r="K151" s="52">
        <v>57</v>
      </c>
      <c r="L151" s="52">
        <v>46</v>
      </c>
      <c r="M151" s="52">
        <v>32</v>
      </c>
      <c r="N151" s="52">
        <v>26</v>
      </c>
      <c r="O151" s="5"/>
      <c r="P151" s="22">
        <f t="shared" si="4"/>
        <v>578</v>
      </c>
      <c r="Q151" s="24">
        <f>P151/P158</f>
        <v>0.10332499106185199</v>
      </c>
      <c r="R151" s="2"/>
    </row>
    <row r="152" spans="1:18" ht="16.5" customHeight="1" thickBot="1">
      <c r="A152" s="1"/>
      <c r="B152" s="50" t="s">
        <v>28</v>
      </c>
      <c r="C152" s="51">
        <v>20</v>
      </c>
      <c r="D152" s="51">
        <v>4</v>
      </c>
      <c r="E152" s="51">
        <v>18</v>
      </c>
      <c r="F152" s="51">
        <v>13</v>
      </c>
      <c r="G152" s="51">
        <v>7</v>
      </c>
      <c r="H152" s="51">
        <v>12</v>
      </c>
      <c r="I152" s="52">
        <v>12</v>
      </c>
      <c r="J152" s="52">
        <v>6</v>
      </c>
      <c r="K152" s="52">
        <v>8</v>
      </c>
      <c r="L152" s="52">
        <v>15</v>
      </c>
      <c r="M152" s="52">
        <v>8</v>
      </c>
      <c r="N152" s="52">
        <v>5</v>
      </c>
      <c r="O152" s="5"/>
      <c r="P152" s="22">
        <f t="shared" si="4"/>
        <v>128</v>
      </c>
      <c r="Q152" s="24">
        <f>P152/P158</f>
        <v>2.2881658920271719E-2</v>
      </c>
      <c r="R152" s="2"/>
    </row>
    <row r="153" spans="1:18" ht="15.75" thickBot="1">
      <c r="A153" s="1"/>
      <c r="B153" s="50" t="s">
        <v>29</v>
      </c>
      <c r="C153" s="51">
        <v>116</v>
      </c>
      <c r="D153" s="51">
        <v>87</v>
      </c>
      <c r="E153" s="51">
        <v>111</v>
      </c>
      <c r="F153" s="51">
        <v>56</v>
      </c>
      <c r="G153" s="51">
        <v>81</v>
      </c>
      <c r="H153" s="51">
        <v>89</v>
      </c>
      <c r="I153" s="52">
        <v>101</v>
      </c>
      <c r="J153" s="52">
        <v>114</v>
      </c>
      <c r="K153" s="52">
        <v>88</v>
      </c>
      <c r="L153" s="52">
        <v>98</v>
      </c>
      <c r="M153" s="52">
        <v>84</v>
      </c>
      <c r="N153" s="52">
        <v>29</v>
      </c>
      <c r="O153" s="5"/>
      <c r="P153" s="22">
        <f t="shared" si="4"/>
        <v>1054</v>
      </c>
      <c r="Q153" s="24">
        <f>P153/P158</f>
        <v>0.18841616017161245</v>
      </c>
      <c r="R153" s="2"/>
    </row>
    <row r="154" spans="1:18" ht="15.75" thickBot="1">
      <c r="A154" s="1"/>
      <c r="B154" s="50" t="s">
        <v>30</v>
      </c>
      <c r="C154" s="51">
        <v>6</v>
      </c>
      <c r="D154" s="51">
        <v>8</v>
      </c>
      <c r="E154" s="51">
        <v>5</v>
      </c>
      <c r="F154" s="51">
        <v>4</v>
      </c>
      <c r="G154" s="51">
        <v>4</v>
      </c>
      <c r="H154" s="51">
        <v>6</v>
      </c>
      <c r="I154" s="52">
        <v>2</v>
      </c>
      <c r="J154" s="52">
        <v>11</v>
      </c>
      <c r="K154" s="52">
        <v>5</v>
      </c>
      <c r="L154" s="52">
        <v>7</v>
      </c>
      <c r="M154" s="52">
        <v>3</v>
      </c>
      <c r="N154" s="52">
        <v>2</v>
      </c>
      <c r="O154" s="5"/>
      <c r="P154" s="22">
        <f t="shared" si="4"/>
        <v>63</v>
      </c>
      <c r="Q154" s="24">
        <f>P154/P158</f>
        <v>1.1262066499821238E-2</v>
      </c>
      <c r="R154" s="2"/>
    </row>
    <row r="155" spans="1:18" ht="24" thickBot="1">
      <c r="A155" s="1"/>
      <c r="B155" s="50" t="s">
        <v>31</v>
      </c>
      <c r="C155" s="51">
        <v>8</v>
      </c>
      <c r="D155" s="51">
        <v>21</v>
      </c>
      <c r="E155" s="51">
        <v>11</v>
      </c>
      <c r="F155" s="51">
        <v>8</v>
      </c>
      <c r="G155" s="51">
        <v>5</v>
      </c>
      <c r="H155" s="51">
        <v>5</v>
      </c>
      <c r="I155" s="52">
        <v>3</v>
      </c>
      <c r="J155" s="52">
        <v>8</v>
      </c>
      <c r="K155" s="52">
        <v>8</v>
      </c>
      <c r="L155" s="52">
        <v>11</v>
      </c>
      <c r="M155" s="52">
        <v>5</v>
      </c>
      <c r="N155" s="52">
        <v>6</v>
      </c>
      <c r="O155" s="5"/>
      <c r="P155" s="22">
        <f t="shared" si="4"/>
        <v>99</v>
      </c>
      <c r="Q155" s="24">
        <f>P155/P158</f>
        <v>1.7697533071147659E-2</v>
      </c>
      <c r="R155" s="2"/>
    </row>
    <row r="156" spans="1:18" ht="22.5" customHeight="1" thickBot="1">
      <c r="A156" s="1"/>
      <c r="B156" s="50" t="s">
        <v>32</v>
      </c>
      <c r="C156" s="51">
        <v>8</v>
      </c>
      <c r="D156" s="51">
        <v>49</v>
      </c>
      <c r="E156" s="51">
        <v>138</v>
      </c>
      <c r="F156" s="51">
        <v>60</v>
      </c>
      <c r="G156" s="51">
        <v>99</v>
      </c>
      <c r="H156" s="51">
        <v>80</v>
      </c>
      <c r="I156" s="52">
        <v>69</v>
      </c>
      <c r="J156" s="52">
        <v>68</v>
      </c>
      <c r="K156" s="52">
        <v>56</v>
      </c>
      <c r="L156" s="52">
        <v>74</v>
      </c>
      <c r="M156" s="52">
        <v>47</v>
      </c>
      <c r="N156" s="52">
        <v>16</v>
      </c>
      <c r="O156" s="5"/>
      <c r="P156" s="22">
        <f t="shared" si="4"/>
        <v>764</v>
      </c>
      <c r="Q156" s="24">
        <f>P156/P158</f>
        <v>0.13657490168037184</v>
      </c>
      <c r="R156" s="2"/>
    </row>
    <row r="157" spans="1:18" ht="33.75" customHeight="1" thickBot="1">
      <c r="A157" s="1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2"/>
    </row>
    <row r="158" spans="1:18" ht="16.5" thickBot="1">
      <c r="A158" s="1"/>
      <c r="B158" s="5"/>
      <c r="C158" s="8">
        <f>SUM(C149:C156)</f>
        <v>493</v>
      </c>
      <c r="D158" s="8">
        <f>SUM(D149:D156)</f>
        <v>528</v>
      </c>
      <c r="E158" s="8">
        <f>SUM(E149:E157)</f>
        <v>595</v>
      </c>
      <c r="F158" s="8">
        <f>SUM(F149:F157)</f>
        <v>317</v>
      </c>
      <c r="G158" s="8">
        <f>SUM(G149:G157)</f>
        <v>494</v>
      </c>
      <c r="H158" s="8">
        <f>SUM(H149:H157)</f>
        <v>557</v>
      </c>
      <c r="I158" s="33">
        <f t="shared" ref="I158:N158" si="5">SUM(I149:I157)</f>
        <v>469</v>
      </c>
      <c r="J158" s="33">
        <f t="shared" si="5"/>
        <v>544</v>
      </c>
      <c r="K158" s="33">
        <f t="shared" si="5"/>
        <v>485</v>
      </c>
      <c r="L158" s="33">
        <f t="shared" si="5"/>
        <v>513</v>
      </c>
      <c r="M158" s="33">
        <f>SUM(M149:M157)</f>
        <v>404</v>
      </c>
      <c r="N158" s="33">
        <f t="shared" si="5"/>
        <v>195</v>
      </c>
      <c r="O158" s="5"/>
      <c r="P158" s="8">
        <f>+P149+P150+P151+P152+P153+P154+P155+P156</f>
        <v>5594</v>
      </c>
      <c r="Q158" s="18">
        <f>SUM(Q149:Q157)</f>
        <v>1</v>
      </c>
      <c r="R158" s="2"/>
    </row>
    <row r="159" spans="1:18">
      <c r="A159" s="1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35"/>
      <c r="R159" s="2"/>
    </row>
    <row r="160" spans="1:18">
      <c r="A160" s="1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35"/>
      <c r="R160" s="2"/>
    </row>
    <row r="161" spans="1:18">
      <c r="A161" s="1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2"/>
    </row>
    <row r="162" spans="1:18">
      <c r="A162" s="1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2"/>
    </row>
    <row r="163" spans="1:18">
      <c r="A163" s="1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2"/>
    </row>
    <row r="164" spans="1:18">
      <c r="A164" s="1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2"/>
    </row>
    <row r="165" spans="1:18">
      <c r="A165" s="1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2"/>
    </row>
    <row r="166" spans="1:18">
      <c r="A166" s="1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2"/>
    </row>
    <row r="167" spans="1:18">
      <c r="A167" s="1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2"/>
    </row>
    <row r="168" spans="1:18">
      <c r="A168" s="1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2"/>
    </row>
    <row r="169" spans="1:18">
      <c r="A169" s="1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2"/>
    </row>
    <row r="170" spans="1:18">
      <c r="A170" s="1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2"/>
    </row>
    <row r="171" spans="1:18">
      <c r="A171" s="1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2"/>
    </row>
    <row r="172" spans="1:18">
      <c r="A172" s="1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2"/>
    </row>
    <row r="173" spans="1:18">
      <c r="A173" s="1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2"/>
    </row>
    <row r="174" spans="1:18">
      <c r="A174" s="1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2"/>
    </row>
    <row r="175" spans="1:18">
      <c r="A175" s="1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2"/>
    </row>
    <row r="176" spans="1:18">
      <c r="A176" s="1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2"/>
    </row>
    <row r="177" spans="1:18">
      <c r="A177" s="1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2"/>
    </row>
    <row r="178" spans="1:18">
      <c r="A178" s="1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2"/>
    </row>
    <row r="179" spans="1:18">
      <c r="A179" s="1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2"/>
    </row>
    <row r="180" spans="1:18">
      <c r="A180" s="1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2"/>
    </row>
    <row r="181" spans="1:18">
      <c r="A181" s="1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2"/>
    </row>
    <row r="182" spans="1:18">
      <c r="A182" s="1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2"/>
    </row>
    <row r="183" spans="1:18">
      <c r="A183" s="1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2"/>
    </row>
    <row r="184" spans="1:18">
      <c r="A184" s="1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2"/>
    </row>
    <row r="185" spans="1:18">
      <c r="A185" s="1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2"/>
    </row>
    <row r="186" spans="1:18">
      <c r="A186" s="1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2"/>
    </row>
    <row r="187" spans="1:18">
      <c r="A187" s="1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2"/>
    </row>
    <row r="188" spans="1:18">
      <c r="A188" s="1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2"/>
    </row>
    <row r="189" spans="1:18">
      <c r="A189" s="1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2"/>
    </row>
    <row r="190" spans="1:18">
      <c r="A190" s="1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2"/>
    </row>
    <row r="191" spans="1:18">
      <c r="A191" s="1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2"/>
    </row>
    <row r="192" spans="1:18">
      <c r="A192" s="1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2"/>
    </row>
    <row r="193" spans="1:18" ht="15.75" thickBot="1">
      <c r="A193" s="1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2"/>
    </row>
    <row r="194" spans="1:18" ht="16.5" thickBot="1">
      <c r="A194" s="1"/>
      <c r="B194" s="5"/>
      <c r="C194" s="96" t="s">
        <v>55</v>
      </c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8"/>
      <c r="O194" s="5"/>
      <c r="P194" s="25" t="s">
        <v>16</v>
      </c>
      <c r="Q194" s="5"/>
      <c r="R194" s="2"/>
    </row>
    <row r="195" spans="1:18" ht="15.75" thickBot="1">
      <c r="A195" s="1"/>
      <c r="B195" s="5"/>
      <c r="C195" s="7" t="s">
        <v>2</v>
      </c>
      <c r="D195" s="6" t="s">
        <v>3</v>
      </c>
      <c r="E195" s="7" t="s">
        <v>4</v>
      </c>
      <c r="F195" s="6" t="s">
        <v>5</v>
      </c>
      <c r="G195" s="7" t="s">
        <v>6</v>
      </c>
      <c r="H195" s="7" t="s">
        <v>7</v>
      </c>
      <c r="I195" s="7" t="s">
        <v>8</v>
      </c>
      <c r="J195" s="7" t="s">
        <v>9</v>
      </c>
      <c r="K195" s="7" t="s">
        <v>10</v>
      </c>
      <c r="L195" s="7" t="s">
        <v>11</v>
      </c>
      <c r="M195" s="7" t="s">
        <v>12</v>
      </c>
      <c r="N195" s="7" t="s">
        <v>13</v>
      </c>
      <c r="O195" s="5"/>
      <c r="P195" s="10" t="s">
        <v>1</v>
      </c>
      <c r="Q195" s="5"/>
      <c r="R195" s="2"/>
    </row>
    <row r="196" spans="1:18" ht="16.5" customHeight="1" thickBot="1">
      <c r="A196" s="1"/>
      <c r="B196" s="26" t="s">
        <v>33</v>
      </c>
      <c r="C196" s="8">
        <v>1155</v>
      </c>
      <c r="D196" s="8">
        <v>1399</v>
      </c>
      <c r="E196" s="8">
        <v>1321</v>
      </c>
      <c r="F196" s="8">
        <v>721</v>
      </c>
      <c r="G196" s="8">
        <v>1032</v>
      </c>
      <c r="H196" s="8">
        <v>1435</v>
      </c>
      <c r="I196" s="8">
        <v>1106</v>
      </c>
      <c r="J196" s="8">
        <v>1307</v>
      </c>
      <c r="K196" s="8">
        <v>1070</v>
      </c>
      <c r="L196" s="8">
        <v>1283</v>
      </c>
      <c r="M196" s="8">
        <v>1231</v>
      </c>
      <c r="N196" s="8">
        <v>410</v>
      </c>
      <c r="O196" s="5"/>
      <c r="P196" s="8">
        <f>SUM(C196:O196)</f>
        <v>13470</v>
      </c>
      <c r="Q196" s="5"/>
      <c r="R196" s="2"/>
    </row>
    <row r="197" spans="1:18">
      <c r="A197" s="1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2"/>
    </row>
    <row r="198" spans="1:18" ht="23.25" customHeight="1">
      <c r="A198" s="1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2"/>
    </row>
    <row r="199" spans="1:18">
      <c r="A199" s="1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2"/>
    </row>
    <row r="200" spans="1:18">
      <c r="A200" s="1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2"/>
    </row>
    <row r="201" spans="1:18">
      <c r="A201" s="1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2"/>
    </row>
    <row r="202" spans="1:18">
      <c r="A202" s="1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2"/>
    </row>
    <row r="203" spans="1:18">
      <c r="A203" s="1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2"/>
    </row>
    <row r="204" spans="1:18">
      <c r="A204" s="1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2"/>
    </row>
    <row r="205" spans="1:18">
      <c r="A205" s="1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2"/>
    </row>
    <row r="206" spans="1:18">
      <c r="A206" s="1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2"/>
    </row>
    <row r="207" spans="1:18">
      <c r="A207" s="1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2"/>
    </row>
    <row r="208" spans="1:18">
      <c r="A208" s="1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2"/>
    </row>
    <row r="209" spans="1:18">
      <c r="A209" s="1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2"/>
    </row>
    <row r="210" spans="1:18">
      <c r="A210" s="1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2"/>
    </row>
    <row r="211" spans="1:18">
      <c r="A211" s="1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2"/>
    </row>
    <row r="212" spans="1:18">
      <c r="A212" s="1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2"/>
    </row>
    <row r="213" spans="1:18">
      <c r="A213" s="1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2"/>
    </row>
    <row r="214" spans="1:18">
      <c r="A214" s="1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2"/>
    </row>
    <row r="215" spans="1:18">
      <c r="A215" s="1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2"/>
    </row>
    <row r="216" spans="1:18">
      <c r="A216" s="1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2"/>
    </row>
    <row r="217" spans="1:18" ht="15.75" thickBot="1">
      <c r="A217" s="1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2"/>
    </row>
    <row r="218" spans="1:18" ht="16.5" thickBot="1">
      <c r="A218" s="1"/>
      <c r="B218" s="5"/>
      <c r="C218" s="99" t="s">
        <v>56</v>
      </c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  <c r="N218" s="101"/>
      <c r="O218" s="5"/>
      <c r="P218" s="25" t="s">
        <v>16</v>
      </c>
      <c r="Q218" s="5"/>
      <c r="R218" s="2"/>
    </row>
    <row r="219" spans="1:18" ht="15.75" thickBot="1">
      <c r="A219" s="1"/>
      <c r="B219" s="5"/>
      <c r="C219" s="7" t="s">
        <v>2</v>
      </c>
      <c r="D219" s="6" t="s">
        <v>3</v>
      </c>
      <c r="E219" s="7" t="s">
        <v>4</v>
      </c>
      <c r="F219" s="6" t="s">
        <v>5</v>
      </c>
      <c r="G219" s="7" t="s">
        <v>6</v>
      </c>
      <c r="H219" s="7" t="s">
        <v>7</v>
      </c>
      <c r="I219" s="7" t="s">
        <v>8</v>
      </c>
      <c r="J219" s="7" t="s">
        <v>9</v>
      </c>
      <c r="K219" s="7" t="s">
        <v>10</v>
      </c>
      <c r="L219" s="7" t="s">
        <v>11</v>
      </c>
      <c r="M219" s="7" t="s">
        <v>12</v>
      </c>
      <c r="N219" s="7" t="s">
        <v>13</v>
      </c>
      <c r="O219" s="5"/>
      <c r="P219" s="27" t="s">
        <v>1</v>
      </c>
      <c r="Q219" s="5"/>
      <c r="R219" s="2"/>
    </row>
    <row r="220" spans="1:18" ht="15.75" thickBot="1">
      <c r="A220" s="1"/>
      <c r="B220" s="28" t="s">
        <v>34</v>
      </c>
      <c r="C220" s="8">
        <v>804</v>
      </c>
      <c r="D220" s="8">
        <v>384</v>
      </c>
      <c r="E220" s="8">
        <v>604</v>
      </c>
      <c r="F220" s="8">
        <v>517</v>
      </c>
      <c r="G220" s="8">
        <v>721</v>
      </c>
      <c r="H220" s="8">
        <v>939</v>
      </c>
      <c r="I220" s="8">
        <v>835</v>
      </c>
      <c r="J220" s="8">
        <v>515</v>
      </c>
      <c r="K220" s="8">
        <v>1287</v>
      </c>
      <c r="L220" s="8">
        <v>792</v>
      </c>
      <c r="M220" s="8">
        <v>570</v>
      </c>
      <c r="N220" s="8">
        <v>379</v>
      </c>
      <c r="O220" s="5"/>
      <c r="P220" s="8">
        <f>SUM(C220:O220)</f>
        <v>8347</v>
      </c>
      <c r="Q220" s="5"/>
      <c r="R220" s="2"/>
    </row>
    <row r="221" spans="1:18">
      <c r="A221" s="1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2"/>
    </row>
    <row r="222" spans="1:18" ht="21" customHeight="1">
      <c r="A222" s="1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2"/>
    </row>
    <row r="223" spans="1:18">
      <c r="A223" s="1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2"/>
    </row>
    <row r="224" spans="1:18">
      <c r="A224" s="1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2"/>
    </row>
    <row r="225" spans="1:18">
      <c r="A225" s="1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2"/>
    </row>
    <row r="226" spans="1:18">
      <c r="A226" s="1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2"/>
    </row>
    <row r="227" spans="1:18">
      <c r="A227" s="1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2"/>
    </row>
    <row r="228" spans="1:18">
      <c r="A228" s="1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2"/>
    </row>
    <row r="229" spans="1:18">
      <c r="A229" s="1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2"/>
    </row>
    <row r="230" spans="1:18">
      <c r="A230" s="1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2"/>
    </row>
    <row r="231" spans="1:18">
      <c r="A231" s="1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2"/>
    </row>
    <row r="232" spans="1:18">
      <c r="A232" s="1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2"/>
    </row>
    <row r="233" spans="1:18">
      <c r="A233" s="1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2"/>
    </row>
    <row r="234" spans="1:18">
      <c r="A234" s="1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2"/>
    </row>
    <row r="235" spans="1:18">
      <c r="A235" s="1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2"/>
    </row>
    <row r="236" spans="1:18">
      <c r="A236" s="1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2"/>
    </row>
    <row r="237" spans="1:18">
      <c r="A237" s="1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2"/>
    </row>
    <row r="238" spans="1:18">
      <c r="A238" s="1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2"/>
    </row>
    <row r="239" spans="1:18">
      <c r="A239" s="1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2"/>
    </row>
    <row r="240" spans="1:18">
      <c r="A240" s="1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2"/>
    </row>
    <row r="241" spans="1:18">
      <c r="A241" s="1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2"/>
    </row>
    <row r="242" spans="1:18">
      <c r="A242" s="1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2"/>
    </row>
    <row r="243" spans="1:18">
      <c r="A243" s="1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2"/>
    </row>
    <row r="244" spans="1:18" ht="15.75" thickBot="1">
      <c r="A244" s="1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2"/>
    </row>
    <row r="245" spans="1:18" ht="16.5" thickBot="1">
      <c r="A245" s="1"/>
      <c r="B245" s="5"/>
      <c r="C245" s="96" t="s">
        <v>35</v>
      </c>
      <c r="D245" s="97"/>
      <c r="E245" s="97"/>
      <c r="F245" s="97"/>
      <c r="G245" s="97"/>
      <c r="H245" s="97"/>
      <c r="I245" s="97"/>
      <c r="J245" s="97"/>
      <c r="K245" s="97"/>
      <c r="L245" s="97"/>
      <c r="M245" s="97"/>
      <c r="N245" s="98"/>
      <c r="O245" s="5"/>
      <c r="P245" s="53"/>
      <c r="Q245" s="5"/>
      <c r="R245" s="2"/>
    </row>
    <row r="246" spans="1:18" ht="15.75" thickBot="1">
      <c r="A246" s="1"/>
      <c r="B246" s="5"/>
      <c r="C246" s="7" t="s">
        <v>2</v>
      </c>
      <c r="D246" s="6" t="s">
        <v>3</v>
      </c>
      <c r="E246" s="7" t="s">
        <v>4</v>
      </c>
      <c r="F246" s="6" t="s">
        <v>5</v>
      </c>
      <c r="G246" s="7" t="s">
        <v>6</v>
      </c>
      <c r="H246" s="7" t="s">
        <v>7</v>
      </c>
      <c r="I246" s="7" t="s">
        <v>8</v>
      </c>
      <c r="J246" s="7" t="s">
        <v>9</v>
      </c>
      <c r="K246" s="7" t="s">
        <v>10</v>
      </c>
      <c r="L246" s="7" t="s">
        <v>11</v>
      </c>
      <c r="M246" s="7" t="s">
        <v>12</v>
      </c>
      <c r="N246" s="7" t="s">
        <v>13</v>
      </c>
      <c r="O246" s="5"/>
      <c r="P246" s="29" t="s">
        <v>1</v>
      </c>
      <c r="Q246" s="5"/>
      <c r="R246" s="2"/>
    </row>
    <row r="247" spans="1:18" ht="15.75" thickBot="1">
      <c r="A247" s="1"/>
      <c r="B247" s="26" t="s">
        <v>36</v>
      </c>
      <c r="C247" s="8">
        <v>3</v>
      </c>
      <c r="D247" s="8">
        <v>3</v>
      </c>
      <c r="E247" s="8">
        <v>9</v>
      </c>
      <c r="F247" s="8">
        <v>3</v>
      </c>
      <c r="G247" s="8">
        <v>5</v>
      </c>
      <c r="H247" s="8">
        <v>4</v>
      </c>
      <c r="I247" s="8">
        <v>5</v>
      </c>
      <c r="J247" s="8">
        <v>9</v>
      </c>
      <c r="K247" s="8">
        <v>6</v>
      </c>
      <c r="L247" s="8">
        <v>5</v>
      </c>
      <c r="M247" s="8">
        <v>4</v>
      </c>
      <c r="N247" s="8">
        <v>3</v>
      </c>
      <c r="O247" s="5"/>
      <c r="P247" s="8">
        <f>SUM(C247:O247)</f>
        <v>59</v>
      </c>
      <c r="Q247" s="5"/>
      <c r="R247" s="2"/>
    </row>
    <row r="248" spans="1:18">
      <c r="A248" s="1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2"/>
    </row>
    <row r="249" spans="1:18">
      <c r="A249" s="1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2"/>
    </row>
    <row r="250" spans="1:18" ht="18" customHeight="1">
      <c r="A250" s="1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2"/>
    </row>
    <row r="251" spans="1:18" ht="18" customHeight="1">
      <c r="A251" s="1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2"/>
    </row>
    <row r="252" spans="1:18">
      <c r="A252" s="1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2"/>
    </row>
    <row r="253" spans="1:18">
      <c r="A253" s="1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2"/>
    </row>
    <row r="254" spans="1:18">
      <c r="A254" s="1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2"/>
    </row>
    <row r="255" spans="1:18">
      <c r="A255" s="1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2"/>
    </row>
    <row r="256" spans="1:18">
      <c r="A256" s="1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2"/>
    </row>
    <row r="257" spans="1:18">
      <c r="A257" s="1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2"/>
    </row>
    <row r="258" spans="1:18">
      <c r="A258" s="1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2"/>
    </row>
    <row r="259" spans="1:18">
      <c r="A259" s="1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2"/>
    </row>
    <row r="260" spans="1:18">
      <c r="A260" s="1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2"/>
    </row>
    <row r="261" spans="1:18">
      <c r="A261" s="1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2"/>
    </row>
    <row r="262" spans="1:18">
      <c r="A262" s="1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2"/>
    </row>
    <row r="263" spans="1:18">
      <c r="A263" s="1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2"/>
    </row>
    <row r="264" spans="1:18">
      <c r="A264" s="1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2"/>
    </row>
    <row r="265" spans="1:18">
      <c r="A265" s="1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2"/>
    </row>
    <row r="266" spans="1:18">
      <c r="A266" s="1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2"/>
    </row>
    <row r="267" spans="1:18">
      <c r="A267" s="1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2"/>
    </row>
    <row r="268" spans="1:18">
      <c r="A268" s="1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2"/>
    </row>
    <row r="269" spans="1:18" ht="15.75" thickBot="1">
      <c r="A269" s="1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2"/>
    </row>
    <row r="270" spans="1:18" ht="45" customHeight="1" thickBot="1">
      <c r="A270" s="1"/>
      <c r="B270" s="5"/>
      <c r="C270" s="102" t="s">
        <v>57</v>
      </c>
      <c r="D270" s="97"/>
      <c r="E270" s="97"/>
      <c r="F270" s="97"/>
      <c r="G270" s="103"/>
      <c r="H270" s="97"/>
      <c r="I270" s="97"/>
      <c r="J270" s="97"/>
      <c r="K270" s="103"/>
      <c r="L270" s="97"/>
      <c r="M270" s="97"/>
      <c r="N270" s="98"/>
      <c r="O270" s="5"/>
      <c r="P270" s="53"/>
      <c r="Q270" s="5"/>
      <c r="R270" s="2"/>
    </row>
    <row r="271" spans="1:18" ht="45" customHeight="1" thickBot="1">
      <c r="A271" s="1"/>
      <c r="B271" s="5"/>
      <c r="C271" s="55" t="s">
        <v>2</v>
      </c>
      <c r="D271" s="6" t="s">
        <v>3</v>
      </c>
      <c r="E271" s="7" t="s">
        <v>4</v>
      </c>
      <c r="F271" s="6" t="s">
        <v>5</v>
      </c>
      <c r="G271" s="55" t="s">
        <v>6</v>
      </c>
      <c r="H271" s="7" t="s">
        <v>7</v>
      </c>
      <c r="I271" s="7" t="s">
        <v>8</v>
      </c>
      <c r="J271" s="7" t="s">
        <v>9</v>
      </c>
      <c r="K271" s="55" t="s">
        <v>10</v>
      </c>
      <c r="L271" s="7" t="s">
        <v>11</v>
      </c>
      <c r="M271" s="7" t="s">
        <v>12</v>
      </c>
      <c r="N271" s="7" t="s">
        <v>13</v>
      </c>
      <c r="O271" s="5"/>
      <c r="P271" s="30" t="s">
        <v>1</v>
      </c>
      <c r="Q271" s="5"/>
      <c r="R271" s="2"/>
    </row>
    <row r="272" spans="1:18" ht="45" customHeight="1" thickBot="1">
      <c r="A272" s="1"/>
      <c r="B272" s="61" t="s">
        <v>37</v>
      </c>
      <c r="C272" s="68">
        <v>4</v>
      </c>
      <c r="D272" s="31">
        <v>19</v>
      </c>
      <c r="E272" s="31">
        <v>45</v>
      </c>
      <c r="F272" s="72">
        <v>14</v>
      </c>
      <c r="G272" s="78">
        <v>2</v>
      </c>
      <c r="H272" s="31">
        <v>15</v>
      </c>
      <c r="I272" s="31">
        <v>0</v>
      </c>
      <c r="J272" s="31">
        <v>0</v>
      </c>
      <c r="K272" s="68">
        <v>5</v>
      </c>
      <c r="L272" s="31">
        <v>10</v>
      </c>
      <c r="M272" s="31">
        <v>1</v>
      </c>
      <c r="N272" s="31">
        <v>0</v>
      </c>
      <c r="O272" s="5"/>
      <c r="P272" s="32">
        <f t="shared" ref="P272:P316" si="6">SUM(C272:O272)</f>
        <v>115</v>
      </c>
      <c r="Q272" s="5"/>
      <c r="R272" s="2"/>
    </row>
    <row r="273" spans="1:18" ht="45" customHeight="1" thickBot="1">
      <c r="A273" s="1"/>
      <c r="B273" s="61" t="s">
        <v>58</v>
      </c>
      <c r="C273" s="31">
        <v>6</v>
      </c>
      <c r="D273" s="31">
        <v>6</v>
      </c>
      <c r="E273" s="31">
        <v>4</v>
      </c>
      <c r="F273" s="72">
        <v>0</v>
      </c>
      <c r="G273" s="66">
        <v>1</v>
      </c>
      <c r="H273" s="31">
        <v>3</v>
      </c>
      <c r="I273" s="31">
        <v>1</v>
      </c>
      <c r="J273" s="31">
        <v>1</v>
      </c>
      <c r="K273" s="31">
        <v>5</v>
      </c>
      <c r="L273" s="31">
        <v>0</v>
      </c>
      <c r="M273" s="31">
        <v>4</v>
      </c>
      <c r="N273" s="31">
        <v>0</v>
      </c>
      <c r="O273" s="5"/>
      <c r="P273" s="32">
        <f t="shared" si="6"/>
        <v>31</v>
      </c>
      <c r="Q273" s="5"/>
      <c r="R273" s="2"/>
    </row>
    <row r="274" spans="1:18" ht="45" customHeight="1" thickBot="1">
      <c r="A274" s="1"/>
      <c r="B274" s="61" t="s">
        <v>38</v>
      </c>
      <c r="C274" s="31">
        <v>36</v>
      </c>
      <c r="D274" s="31">
        <v>48</v>
      </c>
      <c r="E274" s="31">
        <v>49</v>
      </c>
      <c r="F274" s="72">
        <v>26</v>
      </c>
      <c r="G274" s="66">
        <v>31</v>
      </c>
      <c r="H274" s="31">
        <v>40</v>
      </c>
      <c r="I274" s="31">
        <v>43</v>
      </c>
      <c r="J274" s="31">
        <v>50</v>
      </c>
      <c r="K274" s="31">
        <v>48</v>
      </c>
      <c r="L274" s="31">
        <v>57</v>
      </c>
      <c r="M274" s="31">
        <v>42</v>
      </c>
      <c r="N274" s="31">
        <v>30</v>
      </c>
      <c r="O274" s="5"/>
      <c r="P274" s="32">
        <f t="shared" si="6"/>
        <v>500</v>
      </c>
      <c r="Q274" s="5"/>
      <c r="R274" s="2"/>
    </row>
    <row r="275" spans="1:18" ht="45" customHeight="1" thickBot="1">
      <c r="A275" s="1"/>
      <c r="B275" s="61" t="s">
        <v>59</v>
      </c>
      <c r="C275" s="31">
        <v>8</v>
      </c>
      <c r="D275" s="31">
        <v>0</v>
      </c>
      <c r="E275" s="31">
        <v>8</v>
      </c>
      <c r="F275" s="72">
        <v>0</v>
      </c>
      <c r="G275" s="66">
        <v>26</v>
      </c>
      <c r="H275" s="31">
        <v>7</v>
      </c>
      <c r="I275" s="31">
        <v>12</v>
      </c>
      <c r="J275" s="31">
        <v>7</v>
      </c>
      <c r="K275" s="31">
        <v>4</v>
      </c>
      <c r="L275" s="31">
        <v>1</v>
      </c>
      <c r="M275" s="31">
        <v>2</v>
      </c>
      <c r="N275" s="31">
        <v>1</v>
      </c>
      <c r="O275" s="5"/>
      <c r="P275" s="32">
        <f t="shared" si="6"/>
        <v>76</v>
      </c>
      <c r="Q275" s="5"/>
      <c r="R275" s="2"/>
    </row>
    <row r="276" spans="1:18" ht="45" customHeight="1" thickBot="1">
      <c r="A276" s="1"/>
      <c r="B276" s="61" t="s">
        <v>60</v>
      </c>
      <c r="C276" s="31">
        <v>5</v>
      </c>
      <c r="D276" s="31">
        <v>2</v>
      </c>
      <c r="E276" s="31">
        <v>26</v>
      </c>
      <c r="F276" s="72">
        <v>13</v>
      </c>
      <c r="G276" s="66">
        <v>7</v>
      </c>
      <c r="H276" s="31">
        <v>12</v>
      </c>
      <c r="I276" s="31">
        <v>5</v>
      </c>
      <c r="J276" s="31">
        <v>8</v>
      </c>
      <c r="K276" s="31">
        <v>9</v>
      </c>
      <c r="L276" s="31">
        <v>7</v>
      </c>
      <c r="M276" s="31">
        <v>2</v>
      </c>
      <c r="N276" s="31">
        <v>2</v>
      </c>
      <c r="O276" s="5"/>
      <c r="P276" s="32">
        <f t="shared" si="6"/>
        <v>98</v>
      </c>
      <c r="Q276" s="5"/>
      <c r="R276" s="2"/>
    </row>
    <row r="277" spans="1:18" ht="45" customHeight="1" thickBot="1">
      <c r="A277" s="1"/>
      <c r="B277" s="61" t="s">
        <v>39</v>
      </c>
      <c r="C277" s="31">
        <v>48</v>
      </c>
      <c r="D277" s="31">
        <v>47</v>
      </c>
      <c r="E277" s="31">
        <v>29</v>
      </c>
      <c r="F277" s="72">
        <v>25</v>
      </c>
      <c r="G277" s="66">
        <v>40</v>
      </c>
      <c r="H277" s="31">
        <v>58</v>
      </c>
      <c r="I277" s="31">
        <v>38</v>
      </c>
      <c r="J277" s="31">
        <v>30</v>
      </c>
      <c r="K277" s="31">
        <v>31</v>
      </c>
      <c r="L277" s="31">
        <v>54</v>
      </c>
      <c r="M277" s="31">
        <v>32</v>
      </c>
      <c r="N277" s="31">
        <v>16</v>
      </c>
      <c r="O277" s="5"/>
      <c r="P277" s="32">
        <f t="shared" si="6"/>
        <v>448</v>
      </c>
      <c r="Q277" s="5"/>
      <c r="R277" s="2"/>
    </row>
    <row r="278" spans="1:18" ht="45" customHeight="1" thickBot="1">
      <c r="A278" s="1"/>
      <c r="B278" s="61" t="s">
        <v>61</v>
      </c>
      <c r="C278" s="31">
        <v>6</v>
      </c>
      <c r="D278" s="31">
        <v>3</v>
      </c>
      <c r="E278" s="31">
        <v>5</v>
      </c>
      <c r="F278" s="72">
        <v>1</v>
      </c>
      <c r="G278" s="66">
        <v>4</v>
      </c>
      <c r="H278" s="31">
        <v>0</v>
      </c>
      <c r="I278" s="31">
        <v>4</v>
      </c>
      <c r="J278" s="31">
        <v>2</v>
      </c>
      <c r="K278" s="31">
        <v>2</v>
      </c>
      <c r="L278" s="31">
        <v>2</v>
      </c>
      <c r="M278" s="31">
        <v>0</v>
      </c>
      <c r="N278" s="31">
        <v>0</v>
      </c>
      <c r="O278" s="5"/>
      <c r="P278" s="32">
        <f t="shared" si="6"/>
        <v>29</v>
      </c>
      <c r="Q278" s="5"/>
      <c r="R278" s="2"/>
    </row>
    <row r="279" spans="1:18" ht="45" customHeight="1" thickBot="1">
      <c r="A279" s="1"/>
      <c r="B279" s="61" t="s">
        <v>62</v>
      </c>
      <c r="C279" s="31">
        <v>133</v>
      </c>
      <c r="D279" s="31">
        <v>136</v>
      </c>
      <c r="E279" s="31">
        <v>183</v>
      </c>
      <c r="F279" s="72">
        <v>86</v>
      </c>
      <c r="G279" s="66">
        <v>136</v>
      </c>
      <c r="H279" s="31">
        <v>160</v>
      </c>
      <c r="I279" s="31">
        <v>119</v>
      </c>
      <c r="J279" s="31">
        <v>145</v>
      </c>
      <c r="K279" s="31">
        <v>115</v>
      </c>
      <c r="L279" s="31">
        <v>116</v>
      </c>
      <c r="M279" s="31">
        <v>112</v>
      </c>
      <c r="N279" s="31">
        <v>49</v>
      </c>
      <c r="O279" s="5"/>
      <c r="P279" s="32">
        <f t="shared" si="6"/>
        <v>1490</v>
      </c>
      <c r="Q279" s="5"/>
      <c r="R279" s="2"/>
    </row>
    <row r="280" spans="1:18" ht="45" customHeight="1" thickBot="1">
      <c r="A280" s="1"/>
      <c r="B280" s="61" t="s">
        <v>63</v>
      </c>
      <c r="C280" s="31">
        <v>2</v>
      </c>
      <c r="D280" s="31">
        <v>2</v>
      </c>
      <c r="E280" s="31">
        <v>1</v>
      </c>
      <c r="F280" s="72">
        <v>4</v>
      </c>
      <c r="G280" s="66">
        <v>2</v>
      </c>
      <c r="H280" s="31">
        <v>1</v>
      </c>
      <c r="I280" s="31">
        <v>0</v>
      </c>
      <c r="J280" s="31">
        <v>2</v>
      </c>
      <c r="K280" s="31">
        <v>2</v>
      </c>
      <c r="L280" s="31">
        <v>0</v>
      </c>
      <c r="M280" s="31">
        <v>0</v>
      </c>
      <c r="N280" s="31">
        <v>0</v>
      </c>
      <c r="O280" s="5"/>
      <c r="P280" s="32">
        <f t="shared" si="6"/>
        <v>16</v>
      </c>
      <c r="Q280" s="5"/>
      <c r="R280" s="2"/>
    </row>
    <row r="281" spans="1:18" ht="45" customHeight="1" thickBot="1">
      <c r="A281" s="1"/>
      <c r="B281" s="61" t="s">
        <v>40</v>
      </c>
      <c r="C281" s="31">
        <v>9</v>
      </c>
      <c r="D281" s="31">
        <v>6</v>
      </c>
      <c r="E281" s="31">
        <v>4</v>
      </c>
      <c r="F281" s="72">
        <v>4</v>
      </c>
      <c r="G281" s="66">
        <v>4</v>
      </c>
      <c r="H281" s="31">
        <v>5</v>
      </c>
      <c r="I281" s="31">
        <v>9</v>
      </c>
      <c r="J281" s="31">
        <v>4</v>
      </c>
      <c r="K281" s="31">
        <v>9</v>
      </c>
      <c r="L281" s="31">
        <v>1</v>
      </c>
      <c r="M281" s="31">
        <v>3</v>
      </c>
      <c r="N281" s="31">
        <v>4</v>
      </c>
      <c r="O281" s="5"/>
      <c r="P281" s="32">
        <f t="shared" si="6"/>
        <v>62</v>
      </c>
      <c r="Q281" s="5"/>
      <c r="R281" s="2"/>
    </row>
    <row r="282" spans="1:18" ht="45" customHeight="1" thickBot="1">
      <c r="A282" s="1"/>
      <c r="B282" s="61" t="s">
        <v>64</v>
      </c>
      <c r="C282" s="31">
        <v>11</v>
      </c>
      <c r="D282" s="31">
        <v>7</v>
      </c>
      <c r="E282" s="31">
        <v>21</v>
      </c>
      <c r="F282" s="72">
        <v>10</v>
      </c>
      <c r="G282" s="66">
        <v>22</v>
      </c>
      <c r="H282" s="31">
        <v>19</v>
      </c>
      <c r="I282" s="31">
        <v>21</v>
      </c>
      <c r="J282" s="31">
        <v>21</v>
      </c>
      <c r="K282" s="31">
        <v>8</v>
      </c>
      <c r="L282" s="31">
        <v>13</v>
      </c>
      <c r="M282" s="31">
        <v>14</v>
      </c>
      <c r="N282" s="31">
        <v>12</v>
      </c>
      <c r="O282" s="5"/>
      <c r="P282" s="32">
        <f t="shared" si="6"/>
        <v>179</v>
      </c>
      <c r="Q282" s="5"/>
      <c r="R282" s="2"/>
    </row>
    <row r="283" spans="1:18" ht="45" customHeight="1" thickBot="1">
      <c r="A283" s="1"/>
      <c r="B283" s="61" t="s">
        <v>65</v>
      </c>
      <c r="C283" s="31">
        <v>3</v>
      </c>
      <c r="D283" s="31">
        <v>7</v>
      </c>
      <c r="E283" s="31">
        <v>2</v>
      </c>
      <c r="F283" s="72">
        <v>4</v>
      </c>
      <c r="G283" s="66">
        <v>3</v>
      </c>
      <c r="H283" s="31">
        <v>6</v>
      </c>
      <c r="I283" s="31">
        <v>5</v>
      </c>
      <c r="J283" s="31">
        <v>8</v>
      </c>
      <c r="K283" s="31">
        <v>7</v>
      </c>
      <c r="L283" s="31">
        <v>9</v>
      </c>
      <c r="M283" s="31">
        <v>0</v>
      </c>
      <c r="N283" s="31">
        <v>2</v>
      </c>
      <c r="O283" s="5"/>
      <c r="P283" s="32">
        <f t="shared" si="6"/>
        <v>56</v>
      </c>
      <c r="Q283" s="5"/>
      <c r="R283" s="2"/>
    </row>
    <row r="284" spans="1:18" ht="45" customHeight="1" thickBot="1">
      <c r="A284" s="1"/>
      <c r="B284" s="61" t="s">
        <v>41</v>
      </c>
      <c r="C284" s="31">
        <v>4</v>
      </c>
      <c r="D284" s="31">
        <v>2</v>
      </c>
      <c r="E284" s="31">
        <v>2</v>
      </c>
      <c r="F284" s="72">
        <v>0</v>
      </c>
      <c r="G284" s="66">
        <v>1</v>
      </c>
      <c r="H284" s="31">
        <v>0</v>
      </c>
      <c r="I284" s="31">
        <v>0</v>
      </c>
      <c r="J284" s="31">
        <v>0</v>
      </c>
      <c r="K284" s="31">
        <v>0</v>
      </c>
      <c r="L284" s="31">
        <v>0</v>
      </c>
      <c r="M284" s="31">
        <v>0</v>
      </c>
      <c r="N284" s="31">
        <v>1</v>
      </c>
      <c r="O284" s="5"/>
      <c r="P284" s="32">
        <f t="shared" si="6"/>
        <v>10</v>
      </c>
      <c r="Q284" s="5"/>
      <c r="R284" s="2"/>
    </row>
    <row r="285" spans="1:18" ht="45" customHeight="1" thickBot="1">
      <c r="A285" s="1"/>
      <c r="B285" s="61" t="s">
        <v>42</v>
      </c>
      <c r="C285" s="31">
        <v>17</v>
      </c>
      <c r="D285" s="31">
        <v>14</v>
      </c>
      <c r="E285" s="31">
        <v>4</v>
      </c>
      <c r="F285" s="72">
        <v>12</v>
      </c>
      <c r="G285" s="66">
        <v>12</v>
      </c>
      <c r="H285" s="31">
        <v>9</v>
      </c>
      <c r="I285" s="31">
        <v>11</v>
      </c>
      <c r="J285" s="31">
        <v>25</v>
      </c>
      <c r="K285" s="31">
        <v>23</v>
      </c>
      <c r="L285" s="31">
        <v>30</v>
      </c>
      <c r="M285" s="31">
        <v>11</v>
      </c>
      <c r="N285" s="31">
        <v>7</v>
      </c>
      <c r="O285" s="5"/>
      <c r="P285" s="32">
        <f t="shared" si="6"/>
        <v>175</v>
      </c>
      <c r="Q285" s="5"/>
      <c r="R285" s="2"/>
    </row>
    <row r="286" spans="1:18" ht="45" customHeight="1" thickBot="1">
      <c r="A286" s="1"/>
      <c r="B286" s="61" t="s">
        <v>43</v>
      </c>
      <c r="C286" s="31">
        <v>8</v>
      </c>
      <c r="D286" s="31">
        <v>12</v>
      </c>
      <c r="E286" s="31">
        <v>5</v>
      </c>
      <c r="F286" s="72">
        <v>4</v>
      </c>
      <c r="G286" s="66">
        <v>3</v>
      </c>
      <c r="H286" s="31">
        <v>3</v>
      </c>
      <c r="I286" s="31">
        <v>0</v>
      </c>
      <c r="J286" s="31">
        <v>2</v>
      </c>
      <c r="K286" s="31">
        <v>2</v>
      </c>
      <c r="L286" s="31">
        <v>4</v>
      </c>
      <c r="M286" s="31">
        <v>3</v>
      </c>
      <c r="N286" s="31">
        <v>2</v>
      </c>
      <c r="O286" s="5"/>
      <c r="P286" s="32">
        <f t="shared" si="6"/>
        <v>48</v>
      </c>
      <c r="Q286" s="5"/>
      <c r="R286" s="2"/>
    </row>
    <row r="287" spans="1:18" ht="45" customHeight="1" thickBot="1">
      <c r="A287" s="1"/>
      <c r="B287" s="61" t="s">
        <v>66</v>
      </c>
      <c r="C287" s="31">
        <v>1</v>
      </c>
      <c r="D287" s="31">
        <v>2</v>
      </c>
      <c r="E287" s="31">
        <v>1</v>
      </c>
      <c r="F287" s="72">
        <v>2</v>
      </c>
      <c r="G287" s="66">
        <v>2</v>
      </c>
      <c r="H287" s="31">
        <v>2</v>
      </c>
      <c r="I287" s="31">
        <v>3</v>
      </c>
      <c r="J287" s="31">
        <v>0</v>
      </c>
      <c r="K287" s="31">
        <v>1</v>
      </c>
      <c r="L287" s="31">
        <v>1</v>
      </c>
      <c r="M287" s="31">
        <v>1</v>
      </c>
      <c r="N287" s="31">
        <v>0</v>
      </c>
      <c r="O287" s="5"/>
      <c r="P287" s="32">
        <f t="shared" si="6"/>
        <v>16</v>
      </c>
      <c r="Q287" s="5"/>
      <c r="R287" s="2"/>
    </row>
    <row r="288" spans="1:18" ht="45" customHeight="1" thickBot="1">
      <c r="A288" s="1"/>
      <c r="B288" s="61" t="s">
        <v>67</v>
      </c>
      <c r="C288" s="31">
        <v>28</v>
      </c>
      <c r="D288" s="31">
        <v>15</v>
      </c>
      <c r="E288" s="31">
        <v>49</v>
      </c>
      <c r="F288" s="72">
        <v>0</v>
      </c>
      <c r="G288" s="66">
        <v>0</v>
      </c>
      <c r="H288" s="31">
        <v>0</v>
      </c>
      <c r="I288" s="31">
        <v>0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5"/>
      <c r="P288" s="32">
        <f t="shared" si="6"/>
        <v>92</v>
      </c>
      <c r="Q288" s="5"/>
      <c r="R288" s="2"/>
    </row>
    <row r="289" spans="1:18" ht="45" customHeight="1" thickBot="1">
      <c r="A289" s="1"/>
      <c r="B289" s="61" t="s">
        <v>68</v>
      </c>
      <c r="C289" s="31">
        <v>1</v>
      </c>
      <c r="D289" s="31">
        <v>0</v>
      </c>
      <c r="E289" s="31">
        <v>4</v>
      </c>
      <c r="F289" s="72">
        <v>2</v>
      </c>
      <c r="G289" s="66">
        <v>0</v>
      </c>
      <c r="H289" s="31">
        <v>2</v>
      </c>
      <c r="I289" s="31">
        <v>2</v>
      </c>
      <c r="J289" s="31">
        <v>0</v>
      </c>
      <c r="K289" s="31">
        <v>0</v>
      </c>
      <c r="L289" s="31">
        <v>1</v>
      </c>
      <c r="M289" s="31">
        <v>0</v>
      </c>
      <c r="N289" s="31">
        <v>0</v>
      </c>
      <c r="O289" s="5"/>
      <c r="P289" s="32">
        <f t="shared" si="6"/>
        <v>12</v>
      </c>
      <c r="Q289" s="5"/>
      <c r="R289" s="2"/>
    </row>
    <row r="290" spans="1:18" ht="45" customHeight="1" thickBot="1">
      <c r="A290" s="1"/>
      <c r="B290" s="61" t="s">
        <v>69</v>
      </c>
      <c r="C290" s="31">
        <v>9</v>
      </c>
      <c r="D290" s="31">
        <v>4</v>
      </c>
      <c r="E290" s="31">
        <v>5</v>
      </c>
      <c r="F290" s="72">
        <v>0</v>
      </c>
      <c r="G290" s="66">
        <v>4</v>
      </c>
      <c r="H290" s="31">
        <v>5</v>
      </c>
      <c r="I290" s="31">
        <v>5</v>
      </c>
      <c r="J290" s="31">
        <v>4</v>
      </c>
      <c r="K290" s="31">
        <v>9</v>
      </c>
      <c r="L290" s="31">
        <v>5</v>
      </c>
      <c r="M290" s="31">
        <v>3</v>
      </c>
      <c r="N290" s="31">
        <v>4</v>
      </c>
      <c r="O290" s="5"/>
      <c r="P290" s="32">
        <f t="shared" si="6"/>
        <v>57</v>
      </c>
      <c r="Q290" s="5"/>
      <c r="R290" s="2"/>
    </row>
    <row r="291" spans="1:18" ht="45" customHeight="1" thickBot="1">
      <c r="A291" s="1"/>
      <c r="B291" s="61" t="s">
        <v>44</v>
      </c>
      <c r="C291" s="31">
        <v>26</v>
      </c>
      <c r="D291" s="31">
        <v>20</v>
      </c>
      <c r="E291" s="31">
        <v>44</v>
      </c>
      <c r="F291" s="72">
        <v>19</v>
      </c>
      <c r="G291" s="66">
        <v>37</v>
      </c>
      <c r="H291" s="31">
        <v>19</v>
      </c>
      <c r="I291" s="31">
        <v>25</v>
      </c>
      <c r="J291" s="31">
        <v>36</v>
      </c>
      <c r="K291" s="31">
        <v>29</v>
      </c>
      <c r="L291" s="31">
        <v>28</v>
      </c>
      <c r="M291" s="31">
        <v>38</v>
      </c>
      <c r="N291" s="31">
        <v>10</v>
      </c>
      <c r="O291" s="5"/>
      <c r="P291" s="32">
        <f t="shared" si="6"/>
        <v>331</v>
      </c>
      <c r="Q291" s="5"/>
      <c r="R291" s="2"/>
    </row>
    <row r="292" spans="1:18" ht="45" customHeight="1" thickBot="1">
      <c r="A292" s="1"/>
      <c r="B292" s="61" t="s">
        <v>70</v>
      </c>
      <c r="C292" s="31">
        <v>20</v>
      </c>
      <c r="D292" s="31">
        <v>10</v>
      </c>
      <c r="E292" s="31">
        <v>2</v>
      </c>
      <c r="F292" s="72">
        <v>2</v>
      </c>
      <c r="G292" s="66">
        <v>2</v>
      </c>
      <c r="H292" s="31">
        <v>2</v>
      </c>
      <c r="I292" s="31">
        <v>9</v>
      </c>
      <c r="J292" s="31">
        <v>1</v>
      </c>
      <c r="K292" s="31">
        <v>3</v>
      </c>
      <c r="L292" s="31">
        <v>1</v>
      </c>
      <c r="M292" s="31">
        <v>2</v>
      </c>
      <c r="N292" s="31">
        <v>2</v>
      </c>
      <c r="O292" s="5"/>
      <c r="P292" s="32">
        <f t="shared" si="6"/>
        <v>56</v>
      </c>
      <c r="Q292" s="5"/>
      <c r="R292" s="2"/>
    </row>
    <row r="293" spans="1:18" ht="45" customHeight="1" thickBot="1">
      <c r="A293" s="1"/>
      <c r="B293" s="61" t="s">
        <v>71</v>
      </c>
      <c r="C293" s="31">
        <v>3</v>
      </c>
      <c r="D293" s="31">
        <v>3</v>
      </c>
      <c r="E293" s="31">
        <v>4</v>
      </c>
      <c r="F293" s="72">
        <v>4</v>
      </c>
      <c r="G293" s="66">
        <v>7</v>
      </c>
      <c r="H293" s="31">
        <v>11</v>
      </c>
      <c r="I293" s="31">
        <v>5</v>
      </c>
      <c r="J293" s="31">
        <v>0</v>
      </c>
      <c r="K293" s="31">
        <v>4</v>
      </c>
      <c r="L293" s="31">
        <v>0</v>
      </c>
      <c r="M293" s="31">
        <v>3</v>
      </c>
      <c r="N293" s="31">
        <v>6</v>
      </c>
      <c r="O293" s="5"/>
      <c r="P293" s="32">
        <f t="shared" si="6"/>
        <v>50</v>
      </c>
      <c r="Q293" s="5"/>
      <c r="R293" s="2"/>
    </row>
    <row r="294" spans="1:18" ht="45" customHeight="1" thickBot="1">
      <c r="A294" s="1"/>
      <c r="B294" s="61" t="s">
        <v>72</v>
      </c>
      <c r="C294" s="31">
        <v>1</v>
      </c>
      <c r="D294" s="31">
        <v>5</v>
      </c>
      <c r="E294" s="31">
        <v>1</v>
      </c>
      <c r="F294" s="72">
        <v>3</v>
      </c>
      <c r="G294" s="66">
        <v>8</v>
      </c>
      <c r="H294" s="31">
        <v>4</v>
      </c>
      <c r="I294" s="31">
        <v>1</v>
      </c>
      <c r="J294" s="31">
        <v>1</v>
      </c>
      <c r="K294" s="31">
        <v>3</v>
      </c>
      <c r="L294" s="31">
        <v>3</v>
      </c>
      <c r="M294" s="31">
        <v>3</v>
      </c>
      <c r="N294" s="31">
        <v>1</v>
      </c>
      <c r="O294" s="5"/>
      <c r="P294" s="32">
        <f t="shared" si="6"/>
        <v>34</v>
      </c>
      <c r="Q294" s="5"/>
      <c r="R294" s="2"/>
    </row>
    <row r="295" spans="1:18" ht="45" customHeight="1" thickBot="1">
      <c r="A295" s="1"/>
      <c r="B295" s="61" t="s">
        <v>73</v>
      </c>
      <c r="C295" s="31">
        <v>39</v>
      </c>
      <c r="D295" s="31">
        <v>42</v>
      </c>
      <c r="E295" s="31">
        <v>47</v>
      </c>
      <c r="F295" s="72">
        <v>34</v>
      </c>
      <c r="G295" s="66">
        <v>29</v>
      </c>
      <c r="H295" s="31">
        <v>47</v>
      </c>
      <c r="I295" s="31">
        <v>30</v>
      </c>
      <c r="J295" s="31">
        <v>54</v>
      </c>
      <c r="K295" s="31">
        <v>40</v>
      </c>
      <c r="L295" s="31">
        <v>46</v>
      </c>
      <c r="M295" s="31">
        <v>33</v>
      </c>
      <c r="N295" s="31">
        <v>21</v>
      </c>
      <c r="O295" s="5"/>
      <c r="P295" s="32">
        <f t="shared" si="6"/>
        <v>462</v>
      </c>
      <c r="Q295" s="5"/>
      <c r="R295" s="2"/>
    </row>
    <row r="296" spans="1:18" ht="45" customHeight="1" thickBot="1">
      <c r="A296" s="1"/>
      <c r="B296" s="61" t="s">
        <v>74</v>
      </c>
      <c r="C296" s="31">
        <v>137</v>
      </c>
      <c r="D296" s="31">
        <v>125</v>
      </c>
      <c r="E296" s="31">
        <v>139</v>
      </c>
      <c r="F296" s="72">
        <v>88</v>
      </c>
      <c r="G296" s="66">
        <v>130</v>
      </c>
      <c r="H296" s="31">
        <v>181</v>
      </c>
      <c r="I296" s="31">
        <v>119</v>
      </c>
      <c r="J296" s="31">
        <v>134</v>
      </c>
      <c r="K296" s="31">
        <v>102</v>
      </c>
      <c r="L296" s="31">
        <v>135</v>
      </c>
      <c r="M296" s="31">
        <v>127</v>
      </c>
      <c r="N296" s="31">
        <v>42</v>
      </c>
      <c r="O296" s="5"/>
      <c r="P296" s="32">
        <f t="shared" si="6"/>
        <v>1459</v>
      </c>
      <c r="Q296" s="5"/>
      <c r="R296" s="2"/>
    </row>
    <row r="297" spans="1:18" ht="45" customHeight="1" thickBot="1">
      <c r="A297" s="1"/>
      <c r="B297" s="61" t="s">
        <v>75</v>
      </c>
      <c r="C297" s="31">
        <v>100</v>
      </c>
      <c r="D297" s="31">
        <v>95</v>
      </c>
      <c r="E297" s="31">
        <v>133</v>
      </c>
      <c r="F297" s="72">
        <v>81</v>
      </c>
      <c r="G297" s="66">
        <v>123</v>
      </c>
      <c r="H297" s="31">
        <v>165</v>
      </c>
      <c r="I297" s="31">
        <v>107</v>
      </c>
      <c r="J297" s="31">
        <v>124</v>
      </c>
      <c r="K297" s="31">
        <v>86</v>
      </c>
      <c r="L297" s="31">
        <v>118</v>
      </c>
      <c r="M297" s="31">
        <v>121</v>
      </c>
      <c r="N297" s="31">
        <v>31</v>
      </c>
      <c r="O297" s="5"/>
      <c r="P297" s="32">
        <f t="shared" si="6"/>
        <v>1284</v>
      </c>
      <c r="Q297" s="5"/>
      <c r="R297" s="2"/>
    </row>
    <row r="298" spans="1:18" ht="45" customHeight="1" thickBot="1">
      <c r="A298" s="1"/>
      <c r="B298" s="61" t="s">
        <v>76</v>
      </c>
      <c r="C298" s="31">
        <v>63</v>
      </c>
      <c r="D298" s="31">
        <v>69</v>
      </c>
      <c r="E298" s="31">
        <v>55</v>
      </c>
      <c r="F298" s="72">
        <v>26</v>
      </c>
      <c r="G298" s="66">
        <v>63</v>
      </c>
      <c r="H298" s="31">
        <v>71</v>
      </c>
      <c r="I298" s="31">
        <v>62</v>
      </c>
      <c r="J298" s="31">
        <v>63</v>
      </c>
      <c r="K298" s="31">
        <v>76</v>
      </c>
      <c r="L298" s="31">
        <v>44</v>
      </c>
      <c r="M298" s="31">
        <v>55</v>
      </c>
      <c r="N298" s="31">
        <v>12</v>
      </c>
      <c r="O298" s="5"/>
      <c r="P298" s="32">
        <f t="shared" si="6"/>
        <v>659</v>
      </c>
      <c r="Q298" s="5"/>
      <c r="R298" s="2"/>
    </row>
    <row r="299" spans="1:18" ht="45" customHeight="1" thickBot="1">
      <c r="A299" s="1"/>
      <c r="B299" s="61" t="s">
        <v>77</v>
      </c>
      <c r="C299" s="31">
        <v>5</v>
      </c>
      <c r="D299" s="31">
        <v>9</v>
      </c>
      <c r="E299" s="31">
        <v>5</v>
      </c>
      <c r="F299" s="72">
        <v>4</v>
      </c>
      <c r="G299" s="66">
        <v>5</v>
      </c>
      <c r="H299" s="31">
        <v>14</v>
      </c>
      <c r="I299" s="31">
        <v>5</v>
      </c>
      <c r="J299" s="31">
        <v>2</v>
      </c>
      <c r="K299" s="31">
        <v>3</v>
      </c>
      <c r="L299" s="31">
        <v>11</v>
      </c>
      <c r="M299" s="31">
        <v>13</v>
      </c>
      <c r="N299" s="31">
        <v>4</v>
      </c>
      <c r="O299" s="5"/>
      <c r="P299" s="32">
        <f t="shared" si="6"/>
        <v>80</v>
      </c>
      <c r="Q299" s="5"/>
      <c r="R299" s="2"/>
    </row>
    <row r="300" spans="1:18" ht="45" customHeight="1" thickBot="1">
      <c r="A300" s="1"/>
      <c r="B300" s="61" t="s">
        <v>78</v>
      </c>
      <c r="C300" s="31">
        <v>7</v>
      </c>
      <c r="D300" s="31">
        <v>7</v>
      </c>
      <c r="E300" s="31">
        <v>3</v>
      </c>
      <c r="F300" s="72">
        <v>0</v>
      </c>
      <c r="G300" s="66">
        <v>1</v>
      </c>
      <c r="H300" s="31">
        <v>10</v>
      </c>
      <c r="I300" s="31">
        <v>3</v>
      </c>
      <c r="J300" s="31">
        <v>2</v>
      </c>
      <c r="K300" s="31">
        <v>6</v>
      </c>
      <c r="L300" s="31">
        <v>6</v>
      </c>
      <c r="M300" s="31">
        <v>3</v>
      </c>
      <c r="N300" s="31">
        <v>6</v>
      </c>
      <c r="O300" s="5"/>
      <c r="P300" s="32">
        <f t="shared" si="6"/>
        <v>54</v>
      </c>
      <c r="Q300" s="5"/>
      <c r="R300" s="2"/>
    </row>
    <row r="301" spans="1:18" ht="45" customHeight="1" thickBot="1">
      <c r="A301" s="1"/>
      <c r="B301" s="61" t="s">
        <v>45</v>
      </c>
      <c r="C301" s="31">
        <v>10</v>
      </c>
      <c r="D301" s="31">
        <v>10</v>
      </c>
      <c r="E301" s="31">
        <v>29</v>
      </c>
      <c r="F301" s="72">
        <v>5</v>
      </c>
      <c r="G301" s="66">
        <v>12</v>
      </c>
      <c r="H301" s="31">
        <v>13</v>
      </c>
      <c r="I301" s="31">
        <v>30</v>
      </c>
      <c r="J301" s="31">
        <v>18</v>
      </c>
      <c r="K301" s="31">
        <v>26</v>
      </c>
      <c r="L301" s="31">
        <v>18</v>
      </c>
      <c r="M301" s="31">
        <v>12</v>
      </c>
      <c r="N301" s="31">
        <v>2</v>
      </c>
      <c r="O301" s="5"/>
      <c r="P301" s="32">
        <f t="shared" si="6"/>
        <v>185</v>
      </c>
      <c r="Q301" s="5"/>
      <c r="R301" s="2"/>
    </row>
    <row r="302" spans="1:18" ht="45" customHeight="1" thickBot="1">
      <c r="A302" s="1"/>
      <c r="B302" s="61" t="s">
        <v>79</v>
      </c>
      <c r="C302" s="31">
        <v>5</v>
      </c>
      <c r="D302" s="31">
        <v>0</v>
      </c>
      <c r="E302" s="31">
        <v>24</v>
      </c>
      <c r="F302" s="72">
        <v>16</v>
      </c>
      <c r="G302" s="66">
        <v>2</v>
      </c>
      <c r="H302" s="31">
        <v>0</v>
      </c>
      <c r="I302" s="31">
        <v>3</v>
      </c>
      <c r="J302" s="31">
        <v>5</v>
      </c>
      <c r="K302" s="31">
        <v>5</v>
      </c>
      <c r="L302" s="31">
        <v>0</v>
      </c>
      <c r="M302" s="31">
        <v>1</v>
      </c>
      <c r="N302" s="31">
        <v>1</v>
      </c>
      <c r="O302" s="5"/>
      <c r="P302" s="32">
        <f t="shared" si="6"/>
        <v>62</v>
      </c>
      <c r="Q302" s="5"/>
      <c r="R302" s="2"/>
    </row>
    <row r="303" spans="1:18" ht="45" customHeight="1" thickBot="1">
      <c r="A303" s="1"/>
      <c r="B303" s="61" t="s">
        <v>80</v>
      </c>
      <c r="C303" s="31">
        <v>5</v>
      </c>
      <c r="D303" s="31">
        <v>9</v>
      </c>
      <c r="E303" s="31">
        <v>13</v>
      </c>
      <c r="F303" s="72">
        <v>7</v>
      </c>
      <c r="G303" s="66">
        <v>10</v>
      </c>
      <c r="H303" s="31">
        <v>13</v>
      </c>
      <c r="I303" s="31">
        <v>8</v>
      </c>
      <c r="J303" s="31">
        <v>7</v>
      </c>
      <c r="K303" s="31">
        <v>15</v>
      </c>
      <c r="L303" s="31">
        <v>20</v>
      </c>
      <c r="M303" s="31">
        <v>18</v>
      </c>
      <c r="N303" s="31">
        <v>5</v>
      </c>
      <c r="O303" s="5"/>
      <c r="P303" s="32">
        <f t="shared" si="6"/>
        <v>130</v>
      </c>
      <c r="Q303" s="5"/>
      <c r="R303" s="2"/>
    </row>
    <row r="304" spans="1:18" ht="45" customHeight="1" thickBot="1">
      <c r="A304" s="1"/>
      <c r="B304" s="61" t="s">
        <v>46</v>
      </c>
      <c r="C304" s="31">
        <v>9</v>
      </c>
      <c r="D304" s="31">
        <v>10</v>
      </c>
      <c r="E304" s="31">
        <v>14</v>
      </c>
      <c r="F304" s="72">
        <v>10</v>
      </c>
      <c r="G304" s="66">
        <v>10</v>
      </c>
      <c r="H304" s="31">
        <v>23</v>
      </c>
      <c r="I304" s="31">
        <v>11</v>
      </c>
      <c r="J304" s="31">
        <v>14</v>
      </c>
      <c r="K304" s="31">
        <v>14</v>
      </c>
      <c r="L304" s="31">
        <v>22</v>
      </c>
      <c r="M304" s="31">
        <v>16</v>
      </c>
      <c r="N304" s="31">
        <v>2</v>
      </c>
      <c r="O304" s="5"/>
      <c r="P304" s="32">
        <f t="shared" si="6"/>
        <v>155</v>
      </c>
      <c r="Q304" s="5"/>
      <c r="R304" s="2"/>
    </row>
    <row r="305" spans="1:18" ht="45" customHeight="1" thickBot="1">
      <c r="A305" s="1"/>
      <c r="B305" s="61" t="s">
        <v>81</v>
      </c>
      <c r="C305" s="31">
        <v>2</v>
      </c>
      <c r="D305" s="31">
        <v>1</v>
      </c>
      <c r="E305" s="31">
        <v>1</v>
      </c>
      <c r="F305" s="72">
        <v>0</v>
      </c>
      <c r="G305" s="66">
        <v>2</v>
      </c>
      <c r="H305" s="31">
        <v>5</v>
      </c>
      <c r="I305" s="31">
        <v>2</v>
      </c>
      <c r="J305" s="31">
        <v>1</v>
      </c>
      <c r="K305" s="31">
        <v>0</v>
      </c>
      <c r="L305" s="31">
        <v>4</v>
      </c>
      <c r="M305" s="31">
        <v>1</v>
      </c>
      <c r="N305" s="31">
        <v>0</v>
      </c>
      <c r="O305" s="5"/>
      <c r="P305" s="32">
        <f t="shared" si="6"/>
        <v>19</v>
      </c>
      <c r="Q305" s="5"/>
      <c r="R305" s="2"/>
    </row>
    <row r="306" spans="1:18" ht="45" customHeight="1" thickBot="1">
      <c r="A306" s="1"/>
      <c r="B306" s="61" t="s">
        <v>82</v>
      </c>
      <c r="C306" s="31">
        <v>3</v>
      </c>
      <c r="D306" s="31">
        <v>7</v>
      </c>
      <c r="E306" s="31">
        <v>2</v>
      </c>
      <c r="F306" s="72">
        <v>0</v>
      </c>
      <c r="G306" s="66">
        <v>5</v>
      </c>
      <c r="H306" s="31">
        <v>11</v>
      </c>
      <c r="I306" s="31">
        <v>8</v>
      </c>
      <c r="J306" s="31">
        <v>5</v>
      </c>
      <c r="K306" s="31">
        <v>1</v>
      </c>
      <c r="L306" s="31">
        <v>3</v>
      </c>
      <c r="M306" s="31">
        <v>1</v>
      </c>
      <c r="N306" s="31">
        <v>2</v>
      </c>
      <c r="O306" s="5"/>
      <c r="P306" s="32">
        <f t="shared" si="6"/>
        <v>48</v>
      </c>
      <c r="Q306" s="5"/>
      <c r="R306" s="2"/>
    </row>
    <row r="307" spans="1:18" ht="45" customHeight="1" thickBot="1">
      <c r="A307" s="1"/>
      <c r="B307" s="61" t="s">
        <v>83</v>
      </c>
      <c r="C307" s="31">
        <v>5</v>
      </c>
      <c r="D307" s="31">
        <v>8</v>
      </c>
      <c r="E307" s="31">
        <v>5</v>
      </c>
      <c r="F307" s="72">
        <v>2</v>
      </c>
      <c r="G307" s="66">
        <v>12</v>
      </c>
      <c r="H307" s="31">
        <v>5</v>
      </c>
      <c r="I307" s="31">
        <v>8</v>
      </c>
      <c r="J307" s="31">
        <v>10</v>
      </c>
      <c r="K307" s="31">
        <v>7</v>
      </c>
      <c r="L307" s="31">
        <v>11</v>
      </c>
      <c r="M307" s="31">
        <v>3</v>
      </c>
      <c r="N307" s="31">
        <v>5</v>
      </c>
      <c r="O307" s="5"/>
      <c r="P307" s="32">
        <f t="shared" si="6"/>
        <v>81</v>
      </c>
      <c r="Q307" s="5"/>
      <c r="R307" s="2"/>
    </row>
    <row r="308" spans="1:18" ht="45" customHeight="1" thickBot="1">
      <c r="A308" s="1"/>
      <c r="B308" s="61" t="s">
        <v>47</v>
      </c>
      <c r="C308" s="31">
        <v>4</v>
      </c>
      <c r="D308" s="31">
        <v>0</v>
      </c>
      <c r="E308" s="31">
        <v>0</v>
      </c>
      <c r="F308" s="72">
        <v>0</v>
      </c>
      <c r="G308" s="66">
        <v>4</v>
      </c>
      <c r="H308" s="31">
        <v>5</v>
      </c>
      <c r="I308" s="31">
        <v>2</v>
      </c>
      <c r="J308" s="31">
        <v>1</v>
      </c>
      <c r="K308" s="31">
        <v>3</v>
      </c>
      <c r="L308" s="31">
        <v>6</v>
      </c>
      <c r="M308" s="31">
        <v>2</v>
      </c>
      <c r="N308" s="31">
        <v>1</v>
      </c>
      <c r="O308" s="5"/>
      <c r="P308" s="32">
        <f t="shared" si="6"/>
        <v>28</v>
      </c>
      <c r="Q308" s="5"/>
      <c r="R308" s="2"/>
    </row>
    <row r="309" spans="1:18" ht="45" customHeight="1" thickBot="1">
      <c r="A309" s="1"/>
      <c r="B309" s="61" t="s">
        <v>106</v>
      </c>
      <c r="C309" s="31">
        <v>1</v>
      </c>
      <c r="D309" s="31">
        <v>6</v>
      </c>
      <c r="E309" s="31">
        <v>3</v>
      </c>
      <c r="F309" s="72">
        <v>0</v>
      </c>
      <c r="G309" s="66">
        <v>1</v>
      </c>
      <c r="H309" s="31">
        <v>5</v>
      </c>
      <c r="I309" s="31">
        <v>12</v>
      </c>
      <c r="J309" s="31">
        <v>13</v>
      </c>
      <c r="K309" s="31">
        <v>2</v>
      </c>
      <c r="L309" s="31">
        <v>2</v>
      </c>
      <c r="M309" s="31">
        <v>1</v>
      </c>
      <c r="N309" s="31">
        <v>1</v>
      </c>
      <c r="O309" s="5"/>
      <c r="P309" s="32">
        <f t="shared" si="6"/>
        <v>47</v>
      </c>
      <c r="Q309" s="5"/>
      <c r="R309" s="2"/>
    </row>
    <row r="310" spans="1:18" ht="45" customHeight="1" thickBot="1">
      <c r="A310" s="1"/>
      <c r="B310" s="61" t="s">
        <v>84</v>
      </c>
      <c r="C310" s="31">
        <v>2</v>
      </c>
      <c r="D310" s="31">
        <v>2</v>
      </c>
      <c r="E310" s="31">
        <v>0</v>
      </c>
      <c r="F310" s="72">
        <v>0</v>
      </c>
      <c r="G310" s="66">
        <v>0</v>
      </c>
      <c r="H310" s="31">
        <v>0</v>
      </c>
      <c r="I310" s="31">
        <v>3</v>
      </c>
      <c r="J310" s="31">
        <v>3</v>
      </c>
      <c r="K310" s="31">
        <v>4</v>
      </c>
      <c r="L310" s="31">
        <v>0</v>
      </c>
      <c r="M310" s="31">
        <v>0</v>
      </c>
      <c r="N310" s="31">
        <v>0</v>
      </c>
      <c r="O310" s="5"/>
      <c r="P310" s="32">
        <f t="shared" si="6"/>
        <v>14</v>
      </c>
      <c r="Q310" s="5"/>
      <c r="R310" s="2"/>
    </row>
    <row r="311" spans="1:18" ht="45" customHeight="1" thickBot="1">
      <c r="A311" s="1"/>
      <c r="B311" s="61" t="s">
        <v>48</v>
      </c>
      <c r="C311" s="31">
        <v>1</v>
      </c>
      <c r="D311" s="31">
        <v>3</v>
      </c>
      <c r="E311" s="31">
        <v>5</v>
      </c>
      <c r="F311" s="72">
        <v>1</v>
      </c>
      <c r="G311" s="66">
        <v>10</v>
      </c>
      <c r="H311" s="31">
        <v>1</v>
      </c>
      <c r="I311" s="31">
        <v>9</v>
      </c>
      <c r="J311" s="31">
        <v>8</v>
      </c>
      <c r="K311" s="31">
        <v>10</v>
      </c>
      <c r="L311" s="31">
        <v>8</v>
      </c>
      <c r="M311" s="31">
        <v>0</v>
      </c>
      <c r="N311" s="31">
        <v>3</v>
      </c>
      <c r="O311" s="5"/>
      <c r="P311" s="32">
        <f t="shared" si="6"/>
        <v>59</v>
      </c>
      <c r="Q311" s="5"/>
      <c r="R311" s="2"/>
    </row>
    <row r="312" spans="1:18" ht="45" customHeight="1" thickBot="1">
      <c r="A312" s="1"/>
      <c r="B312" s="61" t="s">
        <v>85</v>
      </c>
      <c r="C312" s="31">
        <v>5</v>
      </c>
      <c r="D312" s="31">
        <v>7</v>
      </c>
      <c r="E312" s="31">
        <v>9</v>
      </c>
      <c r="F312" s="72">
        <v>0</v>
      </c>
      <c r="G312" s="66">
        <v>6</v>
      </c>
      <c r="H312" s="31">
        <v>2</v>
      </c>
      <c r="I312" s="31">
        <v>10</v>
      </c>
      <c r="J312" s="31">
        <v>2</v>
      </c>
      <c r="K312" s="31">
        <v>3</v>
      </c>
      <c r="L312" s="31">
        <v>6</v>
      </c>
      <c r="M312" s="31">
        <v>0</v>
      </c>
      <c r="N312" s="31">
        <v>1</v>
      </c>
      <c r="O312" s="5"/>
      <c r="P312" s="32">
        <f t="shared" si="6"/>
        <v>51</v>
      </c>
      <c r="Q312" s="5"/>
      <c r="R312" s="2"/>
    </row>
    <row r="313" spans="1:18" ht="45" customHeight="1" thickBot="1">
      <c r="A313" s="1"/>
      <c r="B313" s="61" t="s">
        <v>49</v>
      </c>
      <c r="C313" s="31">
        <v>38</v>
      </c>
      <c r="D313" s="31">
        <v>51</v>
      </c>
      <c r="E313" s="31">
        <v>81</v>
      </c>
      <c r="F313" s="72">
        <v>47</v>
      </c>
      <c r="G313" s="66">
        <v>80</v>
      </c>
      <c r="H313" s="31">
        <v>54</v>
      </c>
      <c r="I313" s="31">
        <v>57</v>
      </c>
      <c r="J313" s="31">
        <v>53</v>
      </c>
      <c r="K313" s="31">
        <v>46</v>
      </c>
      <c r="L313" s="31">
        <v>44</v>
      </c>
      <c r="M313" s="31">
        <v>37</v>
      </c>
      <c r="N313" s="31">
        <v>16</v>
      </c>
      <c r="O313" s="5"/>
      <c r="P313" s="32">
        <f t="shared" si="6"/>
        <v>604</v>
      </c>
      <c r="Q313" s="5"/>
      <c r="R313" s="2"/>
    </row>
    <row r="314" spans="1:18" ht="45" customHeight="1" thickBot="1">
      <c r="A314" s="1"/>
      <c r="B314" s="61" t="s">
        <v>50</v>
      </c>
      <c r="C314" s="31">
        <v>105</v>
      </c>
      <c r="D314" s="31">
        <v>107</v>
      </c>
      <c r="E314" s="31">
        <v>119</v>
      </c>
      <c r="F314" s="72">
        <v>56</v>
      </c>
      <c r="G314" s="66">
        <v>76</v>
      </c>
      <c r="H314" s="31">
        <v>78</v>
      </c>
      <c r="I314" s="31">
        <v>79</v>
      </c>
      <c r="J314" s="31">
        <v>78</v>
      </c>
      <c r="K314" s="31">
        <v>46</v>
      </c>
      <c r="L314" s="31">
        <v>70</v>
      </c>
      <c r="M314" s="31">
        <v>54</v>
      </c>
      <c r="N314" s="31">
        <v>43</v>
      </c>
      <c r="O314" s="5"/>
      <c r="P314" s="32">
        <f t="shared" si="6"/>
        <v>911</v>
      </c>
      <c r="Q314" s="5"/>
      <c r="R314" s="2"/>
    </row>
    <row r="315" spans="1:18" ht="45" customHeight="1" thickBot="1">
      <c r="A315" s="1"/>
      <c r="B315" s="61" t="s">
        <v>86</v>
      </c>
      <c r="C315" s="31">
        <v>15</v>
      </c>
      <c r="D315" s="31">
        <v>0</v>
      </c>
      <c r="E315" s="31">
        <v>2</v>
      </c>
      <c r="F315" s="72">
        <v>2</v>
      </c>
      <c r="G315" s="66">
        <v>0</v>
      </c>
      <c r="H315" s="31">
        <v>0</v>
      </c>
      <c r="I315" s="31">
        <v>0</v>
      </c>
      <c r="J315" s="31">
        <v>0</v>
      </c>
      <c r="K315" s="31">
        <v>0</v>
      </c>
      <c r="L315" s="31">
        <v>0</v>
      </c>
      <c r="M315" s="31">
        <v>0</v>
      </c>
      <c r="N315" s="31">
        <v>0</v>
      </c>
      <c r="O315" s="5"/>
      <c r="P315" s="32">
        <f t="shared" si="6"/>
        <v>19</v>
      </c>
      <c r="Q315" s="5"/>
      <c r="R315" s="2"/>
    </row>
    <row r="316" spans="1:18" ht="45" customHeight="1" thickBot="1">
      <c r="A316" s="1"/>
      <c r="B316" s="62" t="s">
        <v>87</v>
      </c>
      <c r="C316" s="31">
        <v>3</v>
      </c>
      <c r="D316" s="65">
        <v>0</v>
      </c>
      <c r="E316" s="65">
        <v>5</v>
      </c>
      <c r="F316" s="73">
        <v>0</v>
      </c>
      <c r="G316" s="66">
        <v>2</v>
      </c>
      <c r="H316" s="65">
        <v>6</v>
      </c>
      <c r="I316" s="65">
        <v>3</v>
      </c>
      <c r="J316" s="65">
        <v>2</v>
      </c>
      <c r="K316" s="65">
        <v>1</v>
      </c>
      <c r="L316" s="65">
        <v>7</v>
      </c>
      <c r="M316" s="65">
        <v>4</v>
      </c>
      <c r="N316" s="65">
        <v>1</v>
      </c>
      <c r="O316" s="5"/>
      <c r="P316" s="32">
        <f t="shared" si="6"/>
        <v>34</v>
      </c>
      <c r="Q316" s="5"/>
      <c r="R316" s="2"/>
    </row>
    <row r="317" spans="1:18" ht="45" customHeight="1" thickBot="1">
      <c r="A317" s="1"/>
      <c r="B317" s="79" t="s">
        <v>88</v>
      </c>
      <c r="C317" s="31">
        <v>0</v>
      </c>
      <c r="D317" s="31">
        <v>1</v>
      </c>
      <c r="E317" s="66">
        <v>2</v>
      </c>
      <c r="F317" s="74">
        <v>2</v>
      </c>
      <c r="G317" s="66">
        <v>3</v>
      </c>
      <c r="H317" s="31">
        <v>0</v>
      </c>
      <c r="I317" s="66">
        <v>0</v>
      </c>
      <c r="J317" s="66">
        <v>2</v>
      </c>
      <c r="K317" s="66">
        <v>0</v>
      </c>
      <c r="L317" s="66">
        <v>0</v>
      </c>
      <c r="M317" s="66">
        <v>2</v>
      </c>
      <c r="N317" s="66">
        <v>1</v>
      </c>
      <c r="O317" s="5"/>
      <c r="P317" s="32">
        <f t="shared" ref="P317:P325" si="7">SUM(C317:N317)</f>
        <v>13</v>
      </c>
      <c r="Q317" s="5"/>
      <c r="R317" s="2"/>
    </row>
    <row r="318" spans="1:18" ht="45" customHeight="1" thickBot="1">
      <c r="A318" s="1"/>
      <c r="B318" s="80" t="s">
        <v>89</v>
      </c>
      <c r="C318" s="31">
        <v>0</v>
      </c>
      <c r="D318" s="31">
        <v>4</v>
      </c>
      <c r="E318" s="66">
        <v>2</v>
      </c>
      <c r="F318" s="74">
        <v>0</v>
      </c>
      <c r="G318" s="66">
        <v>1</v>
      </c>
      <c r="H318" s="31">
        <v>1</v>
      </c>
      <c r="I318" s="66">
        <v>1</v>
      </c>
      <c r="J318" s="66">
        <v>2</v>
      </c>
      <c r="K318" s="66">
        <v>0</v>
      </c>
      <c r="L318" s="66">
        <v>0</v>
      </c>
      <c r="M318" s="66">
        <v>0</v>
      </c>
      <c r="N318" s="66">
        <v>2</v>
      </c>
      <c r="O318" s="35"/>
      <c r="P318" s="32">
        <f t="shared" si="7"/>
        <v>13</v>
      </c>
      <c r="Q318" s="5"/>
      <c r="R318" s="2"/>
    </row>
    <row r="319" spans="1:18" ht="45" customHeight="1" thickBot="1">
      <c r="A319" s="1"/>
      <c r="B319" s="81" t="s">
        <v>98</v>
      </c>
      <c r="C319" s="31">
        <v>0</v>
      </c>
      <c r="D319" s="31">
        <v>1</v>
      </c>
      <c r="E319" s="66">
        <v>1</v>
      </c>
      <c r="F319" s="74">
        <v>0</v>
      </c>
      <c r="G319" s="66">
        <v>0</v>
      </c>
      <c r="H319" s="31">
        <v>0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5"/>
      <c r="P319" s="32">
        <f t="shared" si="7"/>
        <v>2</v>
      </c>
      <c r="Q319" s="5"/>
      <c r="R319" s="2"/>
    </row>
    <row r="320" spans="1:18" ht="45" customHeight="1" thickBot="1">
      <c r="A320" s="1"/>
      <c r="B320" s="79" t="s">
        <v>105</v>
      </c>
      <c r="C320" s="31">
        <v>0</v>
      </c>
      <c r="D320" s="31">
        <v>5</v>
      </c>
      <c r="E320" s="66">
        <v>2</v>
      </c>
      <c r="F320" s="74">
        <v>2</v>
      </c>
      <c r="G320" s="66">
        <v>4</v>
      </c>
      <c r="H320" s="31">
        <v>2</v>
      </c>
      <c r="I320" s="66">
        <v>2</v>
      </c>
      <c r="J320" s="66">
        <v>1</v>
      </c>
      <c r="K320" s="66">
        <v>0</v>
      </c>
      <c r="L320" s="66">
        <v>0</v>
      </c>
      <c r="M320" s="66">
        <v>0</v>
      </c>
      <c r="N320" s="66">
        <v>0</v>
      </c>
      <c r="O320" s="67"/>
      <c r="P320" s="32">
        <f t="shared" si="7"/>
        <v>18</v>
      </c>
      <c r="Q320" s="5"/>
      <c r="R320" s="2"/>
    </row>
    <row r="321" spans="1:18" ht="45" customHeight="1" thickBot="1">
      <c r="A321" s="1"/>
      <c r="B321" s="82" t="s">
        <v>90</v>
      </c>
      <c r="C321" s="65">
        <v>0</v>
      </c>
      <c r="D321" s="65">
        <v>1</v>
      </c>
      <c r="E321" s="69">
        <v>11</v>
      </c>
      <c r="F321" s="75">
        <v>0</v>
      </c>
      <c r="G321" s="66">
        <v>1</v>
      </c>
      <c r="H321" s="65">
        <v>0</v>
      </c>
      <c r="I321" s="69">
        <v>1</v>
      </c>
      <c r="J321" s="69">
        <v>16</v>
      </c>
      <c r="K321" s="69">
        <v>0</v>
      </c>
      <c r="L321" s="69">
        <v>1</v>
      </c>
      <c r="M321" s="69">
        <v>0</v>
      </c>
      <c r="N321" s="69">
        <v>0</v>
      </c>
      <c r="O321" s="5"/>
      <c r="P321" s="32">
        <f t="shared" si="7"/>
        <v>31</v>
      </c>
      <c r="Q321" s="5"/>
      <c r="R321" s="2"/>
    </row>
    <row r="322" spans="1:18" ht="45" customHeight="1" thickBot="1">
      <c r="A322" s="1"/>
      <c r="B322" s="83" t="s">
        <v>91</v>
      </c>
      <c r="C322" s="31">
        <v>0</v>
      </c>
      <c r="D322" s="66">
        <v>0</v>
      </c>
      <c r="E322" s="66">
        <v>25</v>
      </c>
      <c r="F322" s="74">
        <v>25</v>
      </c>
      <c r="G322" s="66">
        <v>17</v>
      </c>
      <c r="H322" s="31">
        <v>18</v>
      </c>
      <c r="I322" s="66">
        <v>25</v>
      </c>
      <c r="J322" s="66">
        <v>28</v>
      </c>
      <c r="K322" s="66">
        <v>44</v>
      </c>
      <c r="L322" s="66">
        <v>26</v>
      </c>
      <c r="M322" s="66">
        <v>28</v>
      </c>
      <c r="N322" s="66">
        <v>21</v>
      </c>
      <c r="P322" s="32">
        <f t="shared" si="7"/>
        <v>257</v>
      </c>
      <c r="Q322" s="5"/>
      <c r="R322" s="2"/>
    </row>
    <row r="323" spans="1:18" ht="45" customHeight="1" thickBot="1">
      <c r="A323" s="1"/>
      <c r="B323" s="84" t="s">
        <v>92</v>
      </c>
      <c r="C323" s="31">
        <v>0</v>
      </c>
      <c r="D323" s="66">
        <v>0</v>
      </c>
      <c r="E323" s="66">
        <v>2</v>
      </c>
      <c r="F323" s="74">
        <v>0</v>
      </c>
      <c r="G323" s="66">
        <v>2</v>
      </c>
      <c r="H323" s="31">
        <v>0</v>
      </c>
      <c r="I323" s="66">
        <v>0</v>
      </c>
      <c r="J323" s="66">
        <v>1</v>
      </c>
      <c r="K323" s="66">
        <v>1</v>
      </c>
      <c r="L323" s="66">
        <v>0</v>
      </c>
      <c r="M323" s="66">
        <v>0</v>
      </c>
      <c r="N323" s="66">
        <v>1</v>
      </c>
      <c r="P323" s="32">
        <f t="shared" si="7"/>
        <v>7</v>
      </c>
      <c r="Q323" s="5"/>
      <c r="R323" s="2"/>
    </row>
    <row r="324" spans="1:18" ht="45" customHeight="1" thickBot="1">
      <c r="A324" s="1"/>
      <c r="B324" s="83" t="s">
        <v>93</v>
      </c>
      <c r="C324" s="31">
        <v>0</v>
      </c>
      <c r="D324" s="66">
        <v>0</v>
      </c>
      <c r="E324" s="66">
        <v>1</v>
      </c>
      <c r="F324" s="74">
        <v>0</v>
      </c>
      <c r="G324" s="66">
        <v>1</v>
      </c>
      <c r="H324" s="31">
        <v>1</v>
      </c>
      <c r="I324" s="66">
        <v>0</v>
      </c>
      <c r="J324" s="66">
        <v>0</v>
      </c>
      <c r="K324" s="66">
        <v>1</v>
      </c>
      <c r="L324" s="66">
        <v>0</v>
      </c>
      <c r="M324" s="66">
        <v>0</v>
      </c>
      <c r="N324" s="66">
        <v>1</v>
      </c>
      <c r="P324" s="32">
        <f t="shared" si="7"/>
        <v>5</v>
      </c>
      <c r="Q324" s="35"/>
      <c r="R324" s="2"/>
    </row>
    <row r="325" spans="1:18" ht="45" customHeight="1" thickBot="1">
      <c r="A325" s="1"/>
      <c r="B325" s="83" t="s">
        <v>94</v>
      </c>
      <c r="C325" s="31">
        <v>0</v>
      </c>
      <c r="D325" s="66">
        <v>0</v>
      </c>
      <c r="E325" s="66">
        <v>1</v>
      </c>
      <c r="F325" s="74">
        <v>0</v>
      </c>
      <c r="G325" s="66">
        <v>0</v>
      </c>
      <c r="H325" s="31">
        <v>0</v>
      </c>
      <c r="I325" s="66">
        <v>0</v>
      </c>
      <c r="J325" s="66">
        <v>0</v>
      </c>
      <c r="K325" s="66">
        <v>0</v>
      </c>
      <c r="L325" s="66">
        <v>0</v>
      </c>
      <c r="M325" s="66">
        <v>0</v>
      </c>
      <c r="N325" s="66">
        <v>2</v>
      </c>
      <c r="O325" s="5"/>
      <c r="P325" s="32">
        <f t="shared" si="7"/>
        <v>3</v>
      </c>
      <c r="Q325" s="5"/>
      <c r="R325" s="2"/>
    </row>
    <row r="326" spans="1:18" ht="45" customHeight="1" thickBot="1">
      <c r="A326" s="1"/>
      <c r="B326" s="83" t="s">
        <v>95</v>
      </c>
      <c r="C326" s="31">
        <v>0</v>
      </c>
      <c r="D326" s="66">
        <v>0</v>
      </c>
      <c r="E326" s="66">
        <v>1</v>
      </c>
      <c r="F326" s="66">
        <v>0</v>
      </c>
      <c r="G326" s="66">
        <v>0</v>
      </c>
      <c r="H326" s="66">
        <v>0</v>
      </c>
      <c r="I326" s="66">
        <v>1</v>
      </c>
      <c r="J326" s="66">
        <v>0</v>
      </c>
      <c r="K326" s="66">
        <v>0</v>
      </c>
      <c r="L326" s="66">
        <v>0</v>
      </c>
      <c r="M326" s="66">
        <v>0</v>
      </c>
      <c r="N326" s="66">
        <v>0</v>
      </c>
      <c r="O326" s="5"/>
      <c r="P326" s="76">
        <f t="shared" ref="P326:P332" si="8">SUM(C326:N326)</f>
        <v>2</v>
      </c>
      <c r="Q326" s="5"/>
      <c r="R326" s="2"/>
    </row>
    <row r="327" spans="1:18" ht="45" customHeight="1" thickBot="1">
      <c r="A327" s="1"/>
      <c r="B327" s="83" t="s">
        <v>97</v>
      </c>
      <c r="C327" s="31">
        <v>0</v>
      </c>
      <c r="D327" s="66">
        <v>0</v>
      </c>
      <c r="E327" s="66">
        <v>0</v>
      </c>
      <c r="F327" s="66">
        <v>0</v>
      </c>
      <c r="G327" s="66">
        <v>1</v>
      </c>
      <c r="H327" s="66">
        <v>4</v>
      </c>
      <c r="I327" s="66">
        <v>1</v>
      </c>
      <c r="J327" s="66">
        <v>3</v>
      </c>
      <c r="K327" s="66">
        <v>1</v>
      </c>
      <c r="L327" s="66">
        <v>4</v>
      </c>
      <c r="M327" s="66">
        <v>0</v>
      </c>
      <c r="N327" s="66">
        <v>6</v>
      </c>
      <c r="P327" s="32">
        <f t="shared" si="8"/>
        <v>20</v>
      </c>
      <c r="Q327" s="5"/>
      <c r="R327" s="2"/>
    </row>
    <row r="328" spans="1:18" ht="45" customHeight="1" thickBot="1">
      <c r="A328" s="1"/>
      <c r="B328" s="85" t="s">
        <v>99</v>
      </c>
      <c r="C328" s="31">
        <v>0</v>
      </c>
      <c r="D328" s="66">
        <v>0</v>
      </c>
      <c r="E328" s="66">
        <v>0</v>
      </c>
      <c r="F328" s="66">
        <v>0</v>
      </c>
      <c r="G328" s="66">
        <v>3</v>
      </c>
      <c r="H328" s="66">
        <v>0</v>
      </c>
      <c r="I328" s="66">
        <v>0</v>
      </c>
      <c r="J328" s="66">
        <v>0</v>
      </c>
      <c r="K328" s="66">
        <v>4</v>
      </c>
      <c r="L328" s="66">
        <v>2</v>
      </c>
      <c r="M328" s="66">
        <v>0</v>
      </c>
      <c r="N328" s="66">
        <v>1</v>
      </c>
      <c r="P328" s="32">
        <f t="shared" si="8"/>
        <v>10</v>
      </c>
      <c r="Q328" s="5"/>
      <c r="R328" s="2"/>
    </row>
    <row r="329" spans="1:18" ht="45" customHeight="1" thickBot="1">
      <c r="A329" s="1"/>
      <c r="B329" s="83" t="s">
        <v>100</v>
      </c>
      <c r="C329" s="65">
        <v>0</v>
      </c>
      <c r="D329" s="69">
        <v>0</v>
      </c>
      <c r="E329" s="69">
        <v>0</v>
      </c>
      <c r="F329" s="69">
        <v>0</v>
      </c>
      <c r="G329" s="69">
        <v>3</v>
      </c>
      <c r="H329" s="69">
        <v>8</v>
      </c>
      <c r="I329" s="69">
        <v>8</v>
      </c>
      <c r="J329" s="69">
        <v>2</v>
      </c>
      <c r="K329" s="69">
        <v>1</v>
      </c>
      <c r="L329" s="69">
        <v>8</v>
      </c>
      <c r="M329" s="69">
        <v>2</v>
      </c>
      <c r="N329" s="69">
        <v>0</v>
      </c>
      <c r="P329" s="76">
        <f t="shared" si="8"/>
        <v>32</v>
      </c>
      <c r="Q329" s="5"/>
      <c r="R329" s="2"/>
    </row>
    <row r="330" spans="1:18" ht="45" customHeight="1" thickBot="1">
      <c r="A330" s="1"/>
      <c r="B330" s="82" t="s">
        <v>101</v>
      </c>
      <c r="C330" s="65">
        <v>0</v>
      </c>
      <c r="D330" s="69">
        <v>0</v>
      </c>
      <c r="E330" s="69">
        <v>0</v>
      </c>
      <c r="F330" s="69">
        <v>0</v>
      </c>
      <c r="G330" s="69">
        <v>0</v>
      </c>
      <c r="H330" s="69">
        <v>1</v>
      </c>
      <c r="I330" s="69">
        <v>0</v>
      </c>
      <c r="J330" s="69">
        <v>0</v>
      </c>
      <c r="K330" s="69">
        <v>0</v>
      </c>
      <c r="L330" s="69">
        <v>0</v>
      </c>
      <c r="M330" s="69">
        <v>0</v>
      </c>
      <c r="N330" s="69">
        <v>0</v>
      </c>
      <c r="P330" s="76">
        <f t="shared" si="8"/>
        <v>1</v>
      </c>
      <c r="Q330" s="5"/>
      <c r="R330" s="2"/>
    </row>
    <row r="331" spans="1:18" ht="45" customHeight="1" thickBot="1">
      <c r="A331" s="1"/>
      <c r="B331" s="92" t="s">
        <v>102</v>
      </c>
      <c r="C331" s="31">
        <v>0</v>
      </c>
      <c r="D331" s="66">
        <v>0</v>
      </c>
      <c r="E331" s="66">
        <v>0</v>
      </c>
      <c r="F331" s="66">
        <v>0</v>
      </c>
      <c r="G331" s="66">
        <v>0</v>
      </c>
      <c r="H331" s="66">
        <v>0</v>
      </c>
      <c r="I331" s="66">
        <v>0</v>
      </c>
      <c r="J331" s="66">
        <v>0</v>
      </c>
      <c r="K331" s="66">
        <v>1</v>
      </c>
      <c r="L331" s="66">
        <v>0</v>
      </c>
      <c r="M331" s="66">
        <v>0</v>
      </c>
      <c r="N331" s="66">
        <v>0</v>
      </c>
      <c r="O331" s="93"/>
      <c r="P331" s="32">
        <f t="shared" si="8"/>
        <v>1</v>
      </c>
      <c r="Q331" s="5"/>
      <c r="R331" s="2"/>
    </row>
    <row r="332" spans="1:18" ht="45" customHeight="1" thickBot="1">
      <c r="A332" s="1"/>
      <c r="B332" s="95" t="s">
        <v>103</v>
      </c>
      <c r="C332" s="65">
        <v>0</v>
      </c>
      <c r="D332" s="69">
        <v>0</v>
      </c>
      <c r="E332" s="69">
        <v>0</v>
      </c>
      <c r="F332" s="69">
        <v>0</v>
      </c>
      <c r="G332" s="69">
        <v>0</v>
      </c>
      <c r="H332" s="69">
        <v>0</v>
      </c>
      <c r="I332" s="69">
        <v>0</v>
      </c>
      <c r="J332" s="69">
        <v>0</v>
      </c>
      <c r="K332" s="69">
        <v>0</v>
      </c>
      <c r="L332" s="69">
        <v>1</v>
      </c>
      <c r="M332" s="69">
        <v>0</v>
      </c>
      <c r="N332" s="69">
        <v>1</v>
      </c>
      <c r="P332" s="32">
        <f t="shared" si="8"/>
        <v>2</v>
      </c>
      <c r="Q332" s="5"/>
      <c r="R332" s="2"/>
    </row>
    <row r="333" spans="1:18" ht="45" customHeight="1" thickBot="1">
      <c r="A333" s="1"/>
      <c r="B333" s="92" t="s">
        <v>104</v>
      </c>
      <c r="C333" s="31">
        <v>0</v>
      </c>
      <c r="D333" s="66">
        <v>0</v>
      </c>
      <c r="E333" s="66">
        <v>0</v>
      </c>
      <c r="F333" s="66">
        <v>0</v>
      </c>
      <c r="G333" s="66">
        <v>0</v>
      </c>
      <c r="H333" s="66">
        <v>0</v>
      </c>
      <c r="I333" s="66">
        <v>0</v>
      </c>
      <c r="J333" s="66">
        <v>0</v>
      </c>
      <c r="K333" s="66">
        <v>0</v>
      </c>
      <c r="L333" s="66">
        <v>0</v>
      </c>
      <c r="M333" s="66">
        <v>1</v>
      </c>
      <c r="N333" s="66">
        <v>0</v>
      </c>
      <c r="P333" s="32">
        <f>SUM(C333:N333)</f>
        <v>1</v>
      </c>
      <c r="Q333" s="5"/>
      <c r="R333" s="2"/>
    </row>
    <row r="334" spans="1:18" ht="16.5" thickBot="1">
      <c r="A334" s="1"/>
      <c r="B334" s="5"/>
      <c r="C334" s="91">
        <f t="shared" ref="C334:M334" si="9">SUM(C272:C333)</f>
        <v>953</v>
      </c>
      <c r="D334" s="91">
        <f t="shared" si="9"/>
        <v>950</v>
      </c>
      <c r="E334" s="91">
        <f t="shared" si="9"/>
        <v>1240</v>
      </c>
      <c r="F334" s="91">
        <f t="shared" si="9"/>
        <v>643</v>
      </c>
      <c r="G334" s="91">
        <f t="shared" si="9"/>
        <v>973</v>
      </c>
      <c r="H334" s="91">
        <f t="shared" si="9"/>
        <v>1127</v>
      </c>
      <c r="I334" s="91">
        <f t="shared" si="9"/>
        <v>928</v>
      </c>
      <c r="J334" s="91">
        <f t="shared" si="9"/>
        <v>1001</v>
      </c>
      <c r="K334" s="91">
        <f t="shared" si="9"/>
        <v>868</v>
      </c>
      <c r="L334" s="91">
        <f t="shared" si="9"/>
        <v>966</v>
      </c>
      <c r="M334" s="91">
        <f t="shared" si="9"/>
        <v>811</v>
      </c>
      <c r="N334" s="91">
        <f>SUM(N272:N333)</f>
        <v>384</v>
      </c>
      <c r="O334" s="77"/>
      <c r="P334" s="91">
        <f>SUM(P272:P333)</f>
        <v>10844</v>
      </c>
      <c r="Q334" s="5"/>
      <c r="R334" s="2"/>
    </row>
    <row r="335" spans="1:18">
      <c r="A335" s="1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2"/>
    </row>
    <row r="336" spans="1:18">
      <c r="A336" s="1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2"/>
    </row>
    <row r="337" spans="1:18">
      <c r="A337" s="1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4"/>
      <c r="R337" s="2"/>
    </row>
    <row r="338" spans="1:18" ht="15" customHeight="1">
      <c r="A338" s="1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2"/>
    </row>
    <row r="339" spans="1:18">
      <c r="A339" s="1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2"/>
    </row>
    <row r="340" spans="1:18">
      <c r="A340" s="1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2"/>
    </row>
    <row r="341" spans="1:18">
      <c r="A341" s="1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2"/>
    </row>
    <row r="342" spans="1:18">
      <c r="A342" s="1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2"/>
    </row>
    <row r="343" spans="1:18">
      <c r="A343" s="1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2"/>
    </row>
    <row r="344" spans="1:18">
      <c r="A344" s="1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2"/>
    </row>
    <row r="345" spans="1:18">
      <c r="A345" s="1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2"/>
    </row>
    <row r="346" spans="1:18">
      <c r="A346" s="1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2"/>
    </row>
    <row r="347" spans="1:18">
      <c r="A347" s="1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2"/>
    </row>
    <row r="348" spans="1:18">
      <c r="A348" s="1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2"/>
    </row>
    <row r="349" spans="1:18">
      <c r="A349" s="1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2"/>
    </row>
    <row r="350" spans="1:18">
      <c r="A350" s="1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2"/>
    </row>
    <row r="351" spans="1:18">
      <c r="A351" s="1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2"/>
    </row>
    <row r="352" spans="1:18">
      <c r="A352" s="1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2"/>
    </row>
    <row r="353" spans="1:18">
      <c r="A353" s="1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2"/>
    </row>
    <row r="354" spans="1:18">
      <c r="A354" s="1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2"/>
    </row>
    <row r="355" spans="1:18">
      <c r="A355" s="1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5"/>
      <c r="R355" s="2"/>
    </row>
    <row r="356" spans="1:18">
      <c r="A356" s="1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5"/>
      <c r="R356" s="2"/>
    </row>
    <row r="357" spans="1:18">
      <c r="A357" s="1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5"/>
      <c r="R357" s="2"/>
    </row>
    <row r="358" spans="1:18">
      <c r="A358" s="1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5"/>
      <c r="R358" s="2"/>
    </row>
    <row r="359" spans="1:18">
      <c r="A359" s="1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5"/>
      <c r="R359" s="2"/>
    </row>
    <row r="360" spans="1:18">
      <c r="A360" s="1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5"/>
      <c r="R360" s="2"/>
    </row>
    <row r="361" spans="1:18">
      <c r="A361" s="1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5"/>
      <c r="R361" s="2"/>
    </row>
    <row r="362" spans="1:18">
      <c r="A362" s="1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5"/>
      <c r="R362" s="2"/>
    </row>
    <row r="363" spans="1:18">
      <c r="A363" s="1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5"/>
      <c r="R363" s="2"/>
    </row>
    <row r="364" spans="1:18">
      <c r="A364" s="1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5"/>
      <c r="R364" s="2"/>
    </row>
    <row r="365" spans="1:18">
      <c r="A365" s="1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5"/>
      <c r="R365" s="2"/>
    </row>
    <row r="366" spans="1:18">
      <c r="A366" s="1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5"/>
      <c r="R366" s="2"/>
    </row>
    <row r="367" spans="1:18">
      <c r="A367" s="1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5"/>
      <c r="R367" s="2"/>
    </row>
    <row r="368" spans="1:18">
      <c r="A368" s="1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5"/>
      <c r="R368" s="2"/>
    </row>
    <row r="369" spans="1:19">
      <c r="A369" s="1"/>
      <c r="B369" s="70"/>
      <c r="C369" s="70"/>
      <c r="D369" s="70"/>
      <c r="E369" s="70"/>
      <c r="F369" s="70"/>
      <c r="G369" s="70"/>
      <c r="H369" s="70"/>
      <c r="I369" s="70"/>
      <c r="J369" s="70"/>
      <c r="K369" s="70"/>
      <c r="L369" s="70"/>
      <c r="M369" s="70"/>
      <c r="N369" s="70"/>
      <c r="O369" s="70"/>
      <c r="P369" s="70"/>
      <c r="Q369" s="70"/>
      <c r="R369" s="2"/>
    </row>
    <row r="370" spans="1:19">
      <c r="A370" s="86"/>
      <c r="B370" s="71"/>
      <c r="R370" s="89"/>
      <c r="S370" s="71"/>
    </row>
    <row r="371" spans="1:19">
      <c r="A371" s="87"/>
      <c r="B371" s="71"/>
      <c r="R371" s="90"/>
      <c r="S371" s="71"/>
    </row>
    <row r="372" spans="1:19">
      <c r="A372" s="88"/>
      <c r="R372" s="88"/>
      <c r="S372" s="71"/>
    </row>
    <row r="373" spans="1:19">
      <c r="A373" s="88"/>
      <c r="R373" s="88"/>
      <c r="S373" s="71"/>
    </row>
    <row r="374" spans="1:19">
      <c r="A374" s="88"/>
      <c r="R374" s="88"/>
      <c r="S374" s="71"/>
    </row>
    <row r="375" spans="1:19">
      <c r="A375" s="88"/>
      <c r="R375" s="88"/>
      <c r="S375" s="71"/>
    </row>
    <row r="376" spans="1:19">
      <c r="A376" s="88"/>
      <c r="R376" s="94"/>
      <c r="S376" s="71"/>
    </row>
    <row r="377" spans="1:19">
      <c r="A377" s="94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94"/>
      <c r="S377" s="71"/>
    </row>
    <row r="378" spans="1:19">
      <c r="A378" s="94"/>
      <c r="R378" s="94"/>
    </row>
    <row r="379" spans="1:19">
      <c r="A379" s="94"/>
      <c r="R379" s="94"/>
    </row>
    <row r="380" spans="1:19">
      <c r="A380" s="94"/>
      <c r="R380" s="94"/>
    </row>
    <row r="381" spans="1:19">
      <c r="A381" s="94"/>
      <c r="R381" s="94"/>
    </row>
    <row r="382" spans="1:19">
      <c r="A382" s="94"/>
      <c r="R382" s="94"/>
    </row>
    <row r="383" spans="1:19">
      <c r="A383" s="94"/>
      <c r="B383" s="94"/>
      <c r="C383" s="94"/>
      <c r="D383" s="94"/>
      <c r="E383" s="94"/>
      <c r="F383" s="94"/>
      <c r="G383" s="94"/>
      <c r="H383" s="94"/>
      <c r="I383" s="94"/>
      <c r="J383" s="94"/>
      <c r="K383" s="94"/>
      <c r="L383" s="94"/>
      <c r="M383" s="94"/>
      <c r="N383" s="94"/>
      <c r="O383" s="94"/>
      <c r="P383" s="94"/>
      <c r="Q383" s="94"/>
      <c r="R383" s="94"/>
    </row>
  </sheetData>
  <mergeCells count="15">
    <mergeCell ref="C52:N52"/>
    <mergeCell ref="P52:Q52"/>
    <mergeCell ref="B1:Q1"/>
    <mergeCell ref="B13:Q13"/>
    <mergeCell ref="B14:Q14"/>
    <mergeCell ref="C16:N16"/>
    <mergeCell ref="C194:N194"/>
    <mergeCell ref="C218:N218"/>
    <mergeCell ref="C245:N245"/>
    <mergeCell ref="C270:N270"/>
    <mergeCell ref="C60:E60"/>
    <mergeCell ref="I60:K60"/>
    <mergeCell ref="M60:O60"/>
    <mergeCell ref="C104:N104"/>
    <mergeCell ref="C147:N147"/>
  </mergeCells>
  <printOptions horizontalCentered="1"/>
  <pageMargins left="0.19685039370078741" right="0.19685039370078741" top="0.19685039370078741" bottom="0.19685039370078741" header="0.19685039370078741" footer="0.19685039370078741"/>
  <pageSetup paperSize="305" scale="38" fitToHeight="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GRÁFICA ANUAL 2016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scisneros</dc:creator>
  <cp:lastModifiedBy>lsanchezf</cp:lastModifiedBy>
  <cp:lastPrinted>2017-06-13T19:19:35Z</cp:lastPrinted>
  <dcterms:created xsi:type="dcterms:W3CDTF">2017-01-18T22:46:04Z</dcterms:created>
  <dcterms:modified xsi:type="dcterms:W3CDTF">2018-01-18T22:02:33Z</dcterms:modified>
</cp:coreProperties>
</file>