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210" windowWidth="20730" windowHeight="7830"/>
  </bookViews>
  <sheets>
    <sheet name="Zapopan" sheetId="2" r:id="rId1"/>
  </sheets>
  <definedNames>
    <definedName name="_xlnm.Print_Area" localSheetId="0">Zapopan!$B$1:$O$61</definedName>
  </definedNames>
  <calcPr calcId="125725"/>
</workbook>
</file>

<file path=xl/calcChain.xml><?xml version="1.0" encoding="utf-8"?>
<calcChain xmlns="http://schemas.openxmlformats.org/spreadsheetml/2006/main">
  <c r="F27" i="2"/>
  <c r="G27"/>
  <c r="F13"/>
  <c r="M34" l="1"/>
  <c r="L34"/>
  <c r="M18"/>
  <c r="L18"/>
  <c r="M13"/>
  <c r="L13"/>
  <c r="G23"/>
  <c r="F23"/>
  <c r="G13"/>
  <c r="G34" l="1"/>
  <c r="F34"/>
  <c r="L41" l="1"/>
  <c r="L52" s="1"/>
  <c r="L54" s="1"/>
  <c r="M41"/>
  <c r="M52" s="1"/>
  <c r="M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<sst xmlns="http://schemas.openxmlformats.org/spreadsheetml/2006/main" count="67" uniqueCount="64">
  <si>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</si>
  <si>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</si>
  <si>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</si>
  <si>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</si>
  <si>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</si>
  <si>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</si>
  <si>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</si>
  <si>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</si>
  <si>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</si>
  <si>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</si>
  <si>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</si>
  <si>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</si>
  <si>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</si>
  <si>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</si>
  <si>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</si>
  <si>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</si>
  <si>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</si>
  <si>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</si>
  <si>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</si>
  <si>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</si>
  <si>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</si>
  <si>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</si>
  <si>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</si>
  <si>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</si>
  <si>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</si>
  <si>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</si>
  <si>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</si>
  <si>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</si>
  <si>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</si>
  <si>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</si>
  <si>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</si>
  <si>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</si>
  <si>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</si>
  <si>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</si>
  <si>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</si>
  <si>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</si>
  <si>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</si>
  <si>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</si>
  <si>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</si>
  <si>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</si>
  <si>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</si>
  <si>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</si>
  <si>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</si>
  <si>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</si>
  <si>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</si>
  <si>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</si>
  <si>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</si>
  <si>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</si>
  <si>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</si>
  <si>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</si>
  <si>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</si>
  <si>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</si>
  <si>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</si>
  <si>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</si>
  <si>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</si>
  <si>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</si>
  <si>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</si>
  <si>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</si>
  <si>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</si>
  <si>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</si>
  <si>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</si>
  <si>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</si>
  <si>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</si>
  <si>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30 de Noviembre 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</si>
</sst>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7" formatCode="&quot;$&quot;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167" fontId="8" fillId="0" borderId="2" xfId="0" applyNumberFormat="1" applyFont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0</xdr:row>
      <xdr:rowOff>0</xdr:rowOff>
    </xdr:from>
    <xdr:to>
      <xdr:col>4</xdr:col>
      <xdr:colOff>1656292</xdr:colOff>
      <xdr:row>7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0"/>
          <a:ext cx="3201458" cy="1397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6"/>
  <sheetViews>
    <sheetView showGridLines="0" tabSelected="1" topLeftCell="E1" zoomScale="90" zoomScaleNormal="90" zoomScaleSheetLayoutView="89" workbookViewId="0">
      <selection activeCell="M47" sqref="M47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91" t="s">
        <v>57</v>
      </c>
      <c r="E2" s="91"/>
      <c r="F2" s="91"/>
      <c r="G2" s="91"/>
      <c r="H2" s="91"/>
      <c r="I2" s="91"/>
      <c r="J2" s="91"/>
      <c r="K2" s="91"/>
      <c r="L2" s="91"/>
      <c r="M2" s="91"/>
    </row>
    <row r="3" spans="1:14" s="68" customFormat="1" ht="21" customHeight="1">
      <c r="A3" s="59"/>
      <c r="B3" s="59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</row>
    <row r="4" spans="1:14" s="63" customFormat="1" ht="20.25" customHeight="1">
      <c r="A4" s="59"/>
      <c r="C4" s="21"/>
      <c r="D4" s="91" t="s">
        <v>63</v>
      </c>
      <c r="E4" s="91"/>
      <c r="F4" s="91"/>
      <c r="G4" s="91"/>
      <c r="H4" s="91"/>
      <c r="I4" s="91"/>
      <c r="J4" s="91"/>
      <c r="K4" s="91"/>
      <c r="L4" s="91"/>
      <c r="M4" s="91"/>
      <c r="N4" s="64"/>
    </row>
    <row r="5" spans="1:14" s="63" customFormat="1" ht="18" customHeight="1">
      <c r="A5" s="65"/>
      <c r="D5" s="91" t="s">
        <v>1</v>
      </c>
      <c r="E5" s="91"/>
      <c r="F5" s="91"/>
      <c r="G5" s="91"/>
      <c r="H5" s="91"/>
      <c r="I5" s="91"/>
      <c r="J5" s="91"/>
      <c r="K5" s="91"/>
      <c r="L5" s="91"/>
      <c r="M5" s="91"/>
      <c r="N5" s="66"/>
    </row>
    <row r="6" spans="1:14" s="60" customFormat="1" ht="20.25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7" t="s">
        <v>58</v>
      </c>
      <c r="D9" s="88"/>
      <c r="E9" s="88"/>
      <c r="F9" s="85">
        <v>2017</v>
      </c>
      <c r="G9" s="85">
        <v>2016</v>
      </c>
      <c r="H9" s="87" t="s">
        <v>58</v>
      </c>
      <c r="I9" s="88"/>
      <c r="J9" s="88"/>
      <c r="K9" s="88"/>
      <c r="L9" s="85">
        <v>2017</v>
      </c>
      <c r="M9" s="92">
        <v>2016</v>
      </c>
      <c r="N9" s="93"/>
    </row>
    <row r="10" spans="1:14" ht="15">
      <c r="C10" s="89"/>
      <c r="D10" s="90"/>
      <c r="E10" s="90"/>
      <c r="F10" s="86"/>
      <c r="G10" s="86"/>
      <c r="H10" s="89"/>
      <c r="I10" s="90"/>
      <c r="J10" s="90"/>
      <c r="K10" s="90"/>
      <c r="L10" s="86"/>
      <c r="M10" s="94"/>
      <c r="N10" s="95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84" t="s">
        <v>2</v>
      </c>
      <c r="E12" s="84"/>
      <c r="F12" s="18"/>
      <c r="G12" s="12"/>
      <c r="H12" s="12"/>
      <c r="I12" s="17"/>
      <c r="J12" s="84" t="s">
        <v>3</v>
      </c>
      <c r="K12" s="84"/>
      <c r="L12" s="15"/>
      <c r="M12" s="12"/>
      <c r="N12" s="26"/>
    </row>
    <row r="13" spans="1:14" ht="15">
      <c r="C13" s="3"/>
      <c r="D13" s="83" t="s">
        <v>4</v>
      </c>
      <c r="E13" s="83"/>
      <c r="F13" s="57">
        <f>SUM(F14:F21)</f>
        <v>2602991145.8499999</v>
      </c>
      <c r="G13" s="57">
        <f>SUM(G14:G21)</f>
        <v>2394951928.5599999</v>
      </c>
      <c r="H13" s="12"/>
      <c r="I13" s="17"/>
      <c r="J13" s="84" t="s">
        <v>5</v>
      </c>
      <c r="K13" s="84"/>
      <c r="L13" s="42">
        <f>SUM(L14:L16)</f>
        <v>3690499752.6800003</v>
      </c>
      <c r="M13" s="42">
        <f>SUM(M14:M16)</f>
        <v>3098592875.8100004</v>
      </c>
      <c r="N13" s="26"/>
    </row>
    <row r="14" spans="1:14" ht="15">
      <c r="C14" s="4"/>
      <c r="D14" s="80" t="s">
        <v>6</v>
      </c>
      <c r="E14" s="80"/>
      <c r="F14" s="71">
        <v>1882405616.2</v>
      </c>
      <c r="G14" s="72">
        <v>1587415750.52</v>
      </c>
      <c r="H14" s="53"/>
      <c r="I14" s="17"/>
      <c r="J14" s="80" t="s">
        <v>55</v>
      </c>
      <c r="K14" s="80"/>
      <c r="L14" s="55">
        <v>2571352916.5999999</v>
      </c>
      <c r="M14" s="52">
        <v>2348419794.6700001</v>
      </c>
      <c r="N14" s="26"/>
    </row>
    <row r="15" spans="1:14" ht="15">
      <c r="C15" s="4"/>
      <c r="D15" s="80" t="s">
        <v>7</v>
      </c>
      <c r="E15" s="80"/>
      <c r="F15" s="71">
        <v>0</v>
      </c>
      <c r="G15" s="72">
        <v>0</v>
      </c>
      <c r="H15" s="53"/>
      <c r="I15" s="17"/>
      <c r="J15" s="80" t="s">
        <v>8</v>
      </c>
      <c r="K15" s="80"/>
      <c r="L15" s="55">
        <v>184406750.80000001</v>
      </c>
      <c r="M15" s="52">
        <v>150649238.51000002</v>
      </c>
      <c r="N15" s="26"/>
    </row>
    <row r="16" spans="1:14" ht="15">
      <c r="C16" s="4"/>
      <c r="D16" s="80" t="s">
        <v>9</v>
      </c>
      <c r="E16" s="80"/>
      <c r="F16" s="74">
        <v>34931410.869999997</v>
      </c>
      <c r="G16" s="52">
        <v>117306790.06</v>
      </c>
      <c r="H16" s="53"/>
      <c r="I16" s="17"/>
      <c r="J16" s="80" t="s">
        <v>10</v>
      </c>
      <c r="K16" s="80"/>
      <c r="L16" s="55">
        <v>934740085.28000009</v>
      </c>
      <c r="M16" s="52">
        <v>599523842.63</v>
      </c>
      <c r="N16" s="26"/>
    </row>
    <row r="17" spans="3:14" ht="15">
      <c r="C17" s="4"/>
      <c r="D17" s="80" t="s">
        <v>11</v>
      </c>
      <c r="E17" s="80"/>
      <c r="F17" s="51">
        <v>562291425.95999992</v>
      </c>
      <c r="G17" s="52">
        <v>536333495.09999996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80" t="s">
        <v>12</v>
      </c>
      <c r="E18" s="80"/>
      <c r="F18" s="71">
        <v>89469117.629999995</v>
      </c>
      <c r="G18" s="72">
        <v>119813892.97999999</v>
      </c>
      <c r="H18" s="53"/>
      <c r="I18" s="17"/>
      <c r="J18" s="84" t="s">
        <v>13</v>
      </c>
      <c r="K18" s="84"/>
      <c r="L18" s="56">
        <f>SUM(L19:L27)</f>
        <v>1140175930.5900002</v>
      </c>
      <c r="M18" s="54">
        <f>SUM(M19:M27)</f>
        <v>989524306.68000007</v>
      </c>
      <c r="N18" s="26"/>
    </row>
    <row r="19" spans="3:14" ht="15">
      <c r="C19" s="4"/>
      <c r="D19" s="80" t="s">
        <v>14</v>
      </c>
      <c r="E19" s="80"/>
      <c r="F19" s="71">
        <v>33893575.189999998</v>
      </c>
      <c r="G19" s="72">
        <v>34081999.899999999</v>
      </c>
      <c r="H19" s="53"/>
      <c r="I19" s="17"/>
      <c r="J19" s="80" t="s">
        <v>15</v>
      </c>
      <c r="K19" s="80"/>
      <c r="L19" s="55">
        <v>43640833.990000002</v>
      </c>
      <c r="M19" s="52">
        <v>54664196.359999999</v>
      </c>
      <c r="N19" s="26"/>
    </row>
    <row r="20" spans="3:14" ht="15">
      <c r="C20" s="4"/>
      <c r="D20" s="80" t="s">
        <v>16</v>
      </c>
      <c r="E20" s="80"/>
      <c r="F20" s="71">
        <v>0</v>
      </c>
      <c r="G20" s="72">
        <v>0</v>
      </c>
      <c r="H20" s="53"/>
      <c r="I20" s="17"/>
      <c r="J20" s="80" t="s">
        <v>17</v>
      </c>
      <c r="K20" s="80"/>
      <c r="L20" s="55">
        <v>820395894.44000006</v>
      </c>
      <c r="M20" s="52">
        <v>706294275.99000001</v>
      </c>
      <c r="N20" s="26"/>
    </row>
    <row r="21" spans="3:14" ht="23.25" customHeight="1">
      <c r="C21" s="4"/>
      <c r="D21" s="80" t="s">
        <v>18</v>
      </c>
      <c r="E21" s="80"/>
      <c r="F21" s="71">
        <v>0</v>
      </c>
      <c r="G21" s="72">
        <v>0</v>
      </c>
      <c r="H21" s="53"/>
      <c r="I21" s="17"/>
      <c r="J21" s="80" t="s">
        <v>19</v>
      </c>
      <c r="K21" s="80"/>
      <c r="L21" s="73">
        <v>10466970.6</v>
      </c>
      <c r="M21" s="72">
        <v>7076974.9800000004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80" t="s">
        <v>20</v>
      </c>
      <c r="K22" s="80"/>
      <c r="L22" s="73">
        <v>164943551.58000001</v>
      </c>
      <c r="M22" s="72">
        <v>160074133.97</v>
      </c>
      <c r="N22" s="26"/>
    </row>
    <row r="23" spans="3:14" ht="15" customHeight="1">
      <c r="C23" s="3"/>
      <c r="D23" s="83" t="s">
        <v>21</v>
      </c>
      <c r="E23" s="83"/>
      <c r="F23" s="58">
        <f>SUM(F24:F25)</f>
        <v>3406204365.4499998</v>
      </c>
      <c r="G23" s="58">
        <f>SUM(G24:G25)</f>
        <v>2818010929.6100001</v>
      </c>
      <c r="H23" s="53"/>
      <c r="I23" s="17"/>
      <c r="J23" s="80" t="s">
        <v>22</v>
      </c>
      <c r="K23" s="80"/>
      <c r="L23" s="55">
        <v>0</v>
      </c>
      <c r="M23" s="52">
        <v>0</v>
      </c>
      <c r="N23" s="26"/>
    </row>
    <row r="24" spans="3:14" ht="15">
      <c r="C24" s="4"/>
      <c r="D24" s="80" t="s">
        <v>23</v>
      </c>
      <c r="E24" s="80"/>
      <c r="F24" s="52">
        <v>3406144980.6099997</v>
      </c>
      <c r="G24" s="52">
        <v>2696803138.54</v>
      </c>
      <c r="H24" s="53"/>
      <c r="I24" s="17"/>
      <c r="J24" s="80" t="s">
        <v>24</v>
      </c>
      <c r="K24" s="80"/>
      <c r="L24" s="55">
        <v>0</v>
      </c>
      <c r="M24" s="52">
        <v>0</v>
      </c>
      <c r="N24" s="26"/>
    </row>
    <row r="25" spans="3:14" ht="15">
      <c r="C25" s="4"/>
      <c r="D25" s="80" t="s">
        <v>25</v>
      </c>
      <c r="E25" s="80"/>
      <c r="F25" s="52">
        <v>59384.84</v>
      </c>
      <c r="G25" s="52">
        <v>121207791.06999999</v>
      </c>
      <c r="H25" s="53"/>
      <c r="I25" s="17"/>
      <c r="J25" s="80" t="s">
        <v>26</v>
      </c>
      <c r="K25" s="80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80" t="s">
        <v>27</v>
      </c>
      <c r="K26" s="80"/>
      <c r="L26" s="73">
        <v>97728679.979999989</v>
      </c>
      <c r="M26" s="72">
        <v>55114725.379999995</v>
      </c>
      <c r="N26" s="26"/>
    </row>
    <row r="27" spans="3:14" ht="15">
      <c r="C27" s="4"/>
      <c r="D27" s="83" t="s">
        <v>28</v>
      </c>
      <c r="E27" s="83"/>
      <c r="F27" s="58">
        <f>SUM(F28:F32)</f>
        <v>989.33</v>
      </c>
      <c r="G27" s="58">
        <f>SUM(G28:G32)</f>
        <v>1595584.89</v>
      </c>
      <c r="H27" s="53"/>
      <c r="I27" s="17"/>
      <c r="J27" s="80" t="s">
        <v>29</v>
      </c>
      <c r="K27" s="80"/>
      <c r="L27" s="73">
        <v>3000000</v>
      </c>
      <c r="M27" s="72">
        <v>6300000</v>
      </c>
      <c r="N27" s="26"/>
    </row>
    <row r="28" spans="3:14" ht="15">
      <c r="C28" s="4"/>
      <c r="D28" s="80" t="s">
        <v>56</v>
      </c>
      <c r="E28" s="80"/>
      <c r="F28" s="51">
        <v>0</v>
      </c>
      <c r="G28" s="52">
        <v>32544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80" t="s">
        <v>30</v>
      </c>
      <c r="E29" s="80"/>
      <c r="F29" s="51">
        <v>0</v>
      </c>
      <c r="G29" s="52">
        <v>0</v>
      </c>
      <c r="H29" s="53"/>
      <c r="I29" s="17"/>
      <c r="J29" s="83" t="s">
        <v>23</v>
      </c>
      <c r="K29" s="83"/>
      <c r="L29" s="56">
        <v>0</v>
      </c>
      <c r="M29" s="52">
        <v>0</v>
      </c>
      <c r="N29" s="26"/>
    </row>
    <row r="30" spans="3:14" ht="15" customHeight="1">
      <c r="C30" s="4"/>
      <c r="D30" s="80" t="s">
        <v>31</v>
      </c>
      <c r="E30" s="80"/>
      <c r="F30" s="51">
        <v>0</v>
      </c>
      <c r="G30" s="52">
        <v>0</v>
      </c>
      <c r="H30" s="53"/>
      <c r="I30" s="17"/>
      <c r="J30" s="80" t="s">
        <v>32</v>
      </c>
      <c r="K30" s="80"/>
      <c r="L30" s="56">
        <v>0</v>
      </c>
      <c r="M30" s="52">
        <v>0</v>
      </c>
      <c r="N30" s="26"/>
    </row>
    <row r="31" spans="3:14" ht="15">
      <c r="C31" s="4"/>
      <c r="D31" s="80" t="s">
        <v>33</v>
      </c>
      <c r="E31" s="80"/>
      <c r="F31" s="51">
        <v>0</v>
      </c>
      <c r="G31" s="52">
        <v>0</v>
      </c>
      <c r="H31" s="53"/>
      <c r="I31" s="17"/>
      <c r="J31" s="80" t="s">
        <v>34</v>
      </c>
      <c r="K31" s="80"/>
      <c r="L31" s="56">
        <v>0</v>
      </c>
      <c r="M31" s="52">
        <v>0</v>
      </c>
      <c r="N31" s="26"/>
    </row>
    <row r="32" spans="3:14" ht="15">
      <c r="C32" s="4"/>
      <c r="D32" s="80" t="s">
        <v>28</v>
      </c>
      <c r="E32" s="80"/>
      <c r="F32" s="51">
        <v>989.33</v>
      </c>
      <c r="G32" s="52">
        <v>1563040.89</v>
      </c>
      <c r="H32" s="53"/>
      <c r="I32" s="17"/>
      <c r="J32" s="80" t="s">
        <v>35</v>
      </c>
      <c r="K32" s="80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81" t="s">
        <v>36</v>
      </c>
      <c r="E34" s="81"/>
      <c r="F34" s="57">
        <f>SUM(F13+F23+F27)</f>
        <v>6009196500.6299992</v>
      </c>
      <c r="G34" s="57">
        <f>SUM(G13+G23+G27)</f>
        <v>5214558443.0600004</v>
      </c>
      <c r="H34" s="12"/>
      <c r="I34" s="17"/>
      <c r="J34" s="84" t="s">
        <v>37</v>
      </c>
      <c r="K34" s="84"/>
      <c r="L34" s="56">
        <f>SUM(L35:L39)</f>
        <v>72227140.959999993</v>
      </c>
      <c r="M34" s="56">
        <f>SUM(M35:M39)</f>
        <v>53824746.449999996</v>
      </c>
      <c r="N34" s="26"/>
    </row>
    <row r="35" spans="3:14" ht="15">
      <c r="C35" s="3"/>
      <c r="D35" s="81"/>
      <c r="E35" s="81"/>
      <c r="F35" s="47"/>
      <c r="G35" s="48"/>
      <c r="H35" s="12"/>
      <c r="I35" s="17"/>
      <c r="J35" s="80" t="s">
        <v>38</v>
      </c>
      <c r="K35" s="80"/>
      <c r="L35" s="73">
        <v>70644007.489999995</v>
      </c>
      <c r="M35" s="96">
        <v>49644551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80" t="s">
        <v>39</v>
      </c>
      <c r="K36" s="80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80" t="s">
        <v>40</v>
      </c>
      <c r="K37" s="80"/>
      <c r="L37" s="73">
        <v>710556.47</v>
      </c>
      <c r="M37" s="72">
        <v>691076.91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80" t="s">
        <v>41</v>
      </c>
      <c r="K38" s="80"/>
      <c r="L38" s="55">
        <v>872577</v>
      </c>
      <c r="M38" s="52">
        <v>3489118.54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80" t="s">
        <v>42</v>
      </c>
      <c r="K39" s="80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83" t="s">
        <v>43</v>
      </c>
      <c r="K41" s="83"/>
      <c r="L41" s="56">
        <f>SUM(L42:L47)</f>
        <v>89407560.110000014</v>
      </c>
      <c r="M41" s="56">
        <f>SUM(M42:M47)</f>
        <v>79222023.709999993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80" t="s">
        <v>44</v>
      </c>
      <c r="K42" s="80"/>
      <c r="L42" s="73">
        <v>77224398.070000008</v>
      </c>
      <c r="M42" s="72">
        <v>78276267.439999998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80" t="s">
        <v>45</v>
      </c>
      <c r="K43" s="80"/>
      <c r="L43" s="55">
        <v>0</v>
      </c>
      <c r="M43" s="52">
        <v>0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80" t="s">
        <v>46</v>
      </c>
      <c r="K44" s="80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80" t="s">
        <v>47</v>
      </c>
      <c r="K45" s="80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80" t="s">
        <v>48</v>
      </c>
      <c r="K46" s="80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80" t="s">
        <v>49</v>
      </c>
      <c r="K47" s="80"/>
      <c r="L47" s="73">
        <v>12183162.039999999</v>
      </c>
      <c r="M47" s="72">
        <v>945756.27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83" t="s">
        <v>50</v>
      </c>
      <c r="K49" s="83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80" t="s">
        <v>51</v>
      </c>
      <c r="K50" s="80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81" t="s">
        <v>52</v>
      </c>
      <c r="K52" s="81"/>
      <c r="L52" s="42">
        <f>SUM(L13+L18+L29+L34+L41)</f>
        <v>4992310384.3400002</v>
      </c>
      <c r="M52" s="42">
        <f>SUM(M13+M18+M29+M34+M41)</f>
        <v>4221163952.6500006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82" t="s">
        <v>53</v>
      </c>
      <c r="K54" s="82"/>
      <c r="L54" s="42">
        <f>SUM(F34-L52)</f>
        <v>1016886116.289999</v>
      </c>
      <c r="M54" s="42">
        <f>SUM(G34-M52)</f>
        <v>993394490.40999985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76" t="s">
        <v>54</v>
      </c>
      <c r="E57" s="76"/>
      <c r="F57" s="76"/>
      <c r="G57" s="76"/>
      <c r="H57" s="76"/>
      <c r="I57" s="76"/>
      <c r="J57" s="76"/>
      <c r="K57" s="76"/>
      <c r="L57" s="76"/>
      <c r="M57" s="76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8.75" customHeight="1">
      <c r="D59" s="5"/>
      <c r="E59" s="11"/>
      <c r="F59" s="12"/>
      <c r="G59" s="12"/>
      <c r="J59" s="13"/>
      <c r="K59" s="11"/>
      <c r="L59" s="12"/>
      <c r="M59" s="12"/>
    </row>
    <row r="60" spans="3:14" ht="15">
      <c r="D60" s="5"/>
      <c r="E60" s="77" t="s">
        <v>61</v>
      </c>
      <c r="F60" s="77"/>
      <c r="G60" s="12"/>
      <c r="J60" s="78" t="s">
        <v>62</v>
      </c>
      <c r="K60" s="78"/>
      <c r="L60" s="12"/>
      <c r="M60" s="12"/>
    </row>
    <row r="61" spans="3:14" ht="15">
      <c r="D61" s="14"/>
      <c r="E61" s="79" t="s">
        <v>59</v>
      </c>
      <c r="F61" s="79"/>
      <c r="G61" s="12"/>
      <c r="H61" s="12"/>
      <c r="I61" s="17"/>
      <c r="J61" s="79" t="s">
        <v>60</v>
      </c>
      <c r="K61" s="79"/>
      <c r="L61" s="15"/>
      <c r="M61" s="12"/>
    </row>
    <row r="62" spans="3:14" ht="15">
      <c r="D62" s="14"/>
      <c r="E62" s="75"/>
      <c r="F62" s="75"/>
      <c r="G62" s="12"/>
      <c r="H62" s="12"/>
      <c r="I62" s="17"/>
      <c r="J62" s="75"/>
      <c r="K62" s="75"/>
      <c r="L62" s="15"/>
      <c r="M62" s="12"/>
    </row>
    <row r="63" spans="3:14" ht="15">
      <c r="D63" s="14"/>
      <c r="E63" s="18"/>
      <c r="F63" s="18"/>
      <c r="G63" s="12"/>
      <c r="H63" s="12"/>
      <c r="I63" s="17"/>
      <c r="J63" s="18"/>
      <c r="K63" s="18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</sheetData>
  <mergeCells count="74">
    <mergeCell ref="J34:K34"/>
    <mergeCell ref="J18:K18"/>
    <mergeCell ref="J19:K19"/>
    <mergeCell ref="J20:K20"/>
    <mergeCell ref="J21:K21"/>
    <mergeCell ref="J23:K23"/>
    <mergeCell ref="J22:K22"/>
    <mergeCell ref="J24:K24"/>
    <mergeCell ref="J25:K25"/>
    <mergeCell ref="J27:K27"/>
    <mergeCell ref="J26:K26"/>
    <mergeCell ref="J29:K29"/>
    <mergeCell ref="J30:K30"/>
    <mergeCell ref="J31:K31"/>
    <mergeCell ref="J32:K32"/>
    <mergeCell ref="D28:E28"/>
    <mergeCell ref="D29:E29"/>
    <mergeCell ref="D30:E30"/>
    <mergeCell ref="D31:E31"/>
    <mergeCell ref="D32:E32"/>
    <mergeCell ref="L9:L10"/>
    <mergeCell ref="C9:E10"/>
    <mergeCell ref="D2:M2"/>
    <mergeCell ref="D3:M3"/>
    <mergeCell ref="D4:M4"/>
    <mergeCell ref="D5:M5"/>
    <mergeCell ref="M9:N10"/>
    <mergeCell ref="F9:F10"/>
    <mergeCell ref="G9:G10"/>
    <mergeCell ref="H9:K10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34:E34"/>
    <mergeCell ref="J12:K12"/>
    <mergeCell ref="J13:K13"/>
    <mergeCell ref="J14:K14"/>
    <mergeCell ref="J15:K15"/>
    <mergeCell ref="J16:K16"/>
    <mergeCell ref="J50:K50"/>
    <mergeCell ref="J52:K52"/>
    <mergeCell ref="J54:K54"/>
    <mergeCell ref="J41:K41"/>
    <mergeCell ref="J42:K42"/>
    <mergeCell ref="J43:K43"/>
    <mergeCell ref="J44:K44"/>
    <mergeCell ref="J49:K49"/>
    <mergeCell ref="J46:K46"/>
    <mergeCell ref="J47:K47"/>
    <mergeCell ref="J45:K45"/>
    <mergeCell ref="J35:K35"/>
    <mergeCell ref="J36:K36"/>
    <mergeCell ref="J37:K37"/>
    <mergeCell ref="J38:K38"/>
    <mergeCell ref="J39:K39"/>
    <mergeCell ref="E62:F62"/>
    <mergeCell ref="J62:K62"/>
    <mergeCell ref="D57:M57"/>
    <mergeCell ref="E60:F60"/>
    <mergeCell ref="J60:K60"/>
    <mergeCell ref="E61:F61"/>
    <mergeCell ref="J61:K61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2018-02-20T19:17:31Z</dcterms:modified>
</cp:coreProperties>
</file>