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45" windowWidth="20115" windowHeight="7995"/>
  </bookViews>
  <sheets>
    <sheet name="Adjudicación Directa 2018" sheetId="1" r:id="rId1"/>
  </sheets>
  <externalReferences>
    <externalReference r:id="rId2"/>
  </externalReferences>
  <definedNames>
    <definedName name="_xlnm.Print_Area" localSheetId="0">'Adjudicación Directa 2018'!$A$1:$AO$231</definedName>
  </definedNames>
  <calcPr calcId="125725"/>
</workbook>
</file>

<file path=xl/calcChain.xml><?xml version="1.0" encoding="utf-8"?>
<calcChain xmlns="http://schemas.openxmlformats.org/spreadsheetml/2006/main">
  <c r="Y273" i="1"/>
  <c r="W273" s="1"/>
  <c r="X273" s="1"/>
  <c r="U273"/>
  <c r="Q273"/>
  <c r="P273"/>
  <c r="O273"/>
  <c r="N273"/>
  <c r="M273"/>
  <c r="Y272"/>
  <c r="Z272" s="1"/>
  <c r="U272"/>
  <c r="Q272"/>
  <c r="P272"/>
  <c r="O272"/>
  <c r="N272"/>
  <c r="M272"/>
  <c r="Y271"/>
  <c r="W271" s="1"/>
  <c r="X271" s="1"/>
  <c r="U271"/>
  <c r="Q271"/>
  <c r="P271"/>
  <c r="O271"/>
  <c r="N271"/>
  <c r="M271"/>
  <c r="Y270"/>
  <c r="Z270" s="1"/>
  <c r="U270"/>
  <c r="Q270"/>
  <c r="P270"/>
  <c r="O270"/>
  <c r="N270"/>
  <c r="M270"/>
  <c r="Y269"/>
  <c r="W269" s="1"/>
  <c r="X269" s="1"/>
  <c r="U269"/>
  <c r="Q269"/>
  <c r="P269"/>
  <c r="O269"/>
  <c r="N269"/>
  <c r="M269"/>
  <c r="Y266"/>
  <c r="Z266" s="1"/>
  <c r="U266"/>
  <c r="Q266"/>
  <c r="P266"/>
  <c r="O266"/>
  <c r="N266"/>
  <c r="M266"/>
  <c r="Y265"/>
  <c r="W265" s="1"/>
  <c r="X265" s="1"/>
  <c r="U265"/>
  <c r="Q265"/>
  <c r="P265"/>
  <c r="O265"/>
  <c r="N265"/>
  <c r="M265"/>
  <c r="Y264"/>
  <c r="Z264" s="1"/>
  <c r="U264"/>
  <c r="Q264"/>
  <c r="P264"/>
  <c r="O264"/>
  <c r="N264"/>
  <c r="M264"/>
  <c r="Y263"/>
  <c r="W263" s="1"/>
  <c r="X263" s="1"/>
  <c r="U263"/>
  <c r="Q263"/>
  <c r="P263"/>
  <c r="O263"/>
  <c r="N263"/>
  <c r="M263"/>
  <c r="Y262"/>
  <c r="Z262" s="1"/>
  <c r="X262"/>
  <c r="W262"/>
  <c r="U262"/>
  <c r="Q262"/>
  <c r="P262"/>
  <c r="O262"/>
  <c r="N262"/>
  <c r="M262"/>
  <c r="Z261"/>
  <c r="Y261"/>
  <c r="W261" s="1"/>
  <c r="X261" s="1"/>
  <c r="U261"/>
  <c r="Q261"/>
  <c r="P261"/>
  <c r="O261"/>
  <c r="N261"/>
  <c r="M261"/>
  <c r="Y260"/>
  <c r="Z260" s="1"/>
  <c r="U260"/>
  <c r="Q260"/>
  <c r="P260"/>
  <c r="O260"/>
  <c r="N260"/>
  <c r="M260"/>
  <c r="Y259"/>
  <c r="W259" s="1"/>
  <c r="X259" s="1"/>
  <c r="U259"/>
  <c r="Q259"/>
  <c r="P259"/>
  <c r="O259"/>
  <c r="N259"/>
  <c r="M259"/>
  <c r="Y258"/>
  <c r="Z258" s="1"/>
  <c r="U258"/>
  <c r="Q258"/>
  <c r="P258"/>
  <c r="O258"/>
  <c r="N258"/>
  <c r="M258"/>
  <c r="Y257"/>
  <c r="W257" s="1"/>
  <c r="X257" s="1"/>
  <c r="U257"/>
  <c r="Q257"/>
  <c r="P257"/>
  <c r="O257"/>
  <c r="N257"/>
  <c r="M257"/>
  <c r="Y256"/>
  <c r="Z256" s="1"/>
  <c r="U256"/>
  <c r="Q256"/>
  <c r="P256"/>
  <c r="O256"/>
  <c r="N256"/>
  <c r="M256"/>
  <c r="Y231"/>
  <c r="Z231" s="1"/>
  <c r="X231"/>
  <c r="U231"/>
  <c r="Q231"/>
  <c r="P231"/>
  <c r="O231"/>
  <c r="N231"/>
  <c r="M231"/>
  <c r="Y230"/>
  <c r="Z230" s="1"/>
  <c r="X230"/>
  <c r="U230"/>
  <c r="Q230"/>
  <c r="P230"/>
  <c r="O230"/>
  <c r="N230"/>
  <c r="M230"/>
  <c r="Y227"/>
  <c r="Z227" s="1"/>
  <c r="X227"/>
  <c r="U227"/>
  <c r="Q227"/>
  <c r="P227"/>
  <c r="O227"/>
  <c r="N227"/>
  <c r="M227"/>
  <c r="Y226"/>
  <c r="Z226" s="1"/>
  <c r="X226"/>
  <c r="U226"/>
  <c r="Q226"/>
  <c r="P226"/>
  <c r="O226"/>
  <c r="N226"/>
  <c r="M226"/>
  <c r="Y225"/>
  <c r="Z225" s="1"/>
  <c r="U225"/>
  <c r="Q225"/>
  <c r="P225"/>
  <c r="O225"/>
  <c r="N225"/>
  <c r="M225"/>
  <c r="Y224"/>
  <c r="Z224" s="1"/>
  <c r="U224"/>
  <c r="Q224"/>
  <c r="P224"/>
  <c r="O224"/>
  <c r="N224"/>
  <c r="M224"/>
  <c r="Y223"/>
  <c r="Z223" s="1"/>
  <c r="U223"/>
  <c r="Q223"/>
  <c r="P223"/>
  <c r="O223"/>
  <c r="N223"/>
  <c r="M223"/>
  <c r="Y222"/>
  <c r="Z222" s="1"/>
  <c r="U222"/>
  <c r="Q222"/>
  <c r="P222"/>
  <c r="O222"/>
  <c r="N222"/>
  <c r="M222"/>
  <c r="Y221"/>
  <c r="Z221" s="1"/>
  <c r="U221"/>
  <c r="Q221"/>
  <c r="P221"/>
  <c r="O221"/>
  <c r="N221"/>
  <c r="M221"/>
  <c r="Y220"/>
  <c r="Z220" s="1"/>
  <c r="U220"/>
  <c r="Q220"/>
  <c r="P220"/>
  <c r="O220"/>
  <c r="N220"/>
  <c r="M220"/>
  <c r="Y219"/>
  <c r="Z219" s="1"/>
  <c r="U219"/>
  <c r="Q219"/>
  <c r="P219"/>
  <c r="O219"/>
  <c r="N219"/>
  <c r="M219"/>
  <c r="Y218"/>
  <c r="Z218" s="1"/>
  <c r="U218"/>
  <c r="Q218"/>
  <c r="P218"/>
  <c r="O218"/>
  <c r="N218"/>
  <c r="M218"/>
  <c r="Y217"/>
  <c r="Z217" s="1"/>
  <c r="U217"/>
  <c r="Q217"/>
  <c r="P217"/>
  <c r="O217"/>
  <c r="N217"/>
  <c r="M217"/>
  <c r="Y216"/>
  <c r="Z216" s="1"/>
  <c r="U216"/>
  <c r="Q216"/>
  <c r="P216"/>
  <c r="O216"/>
  <c r="N216"/>
  <c r="M216"/>
  <c r="Y215"/>
  <c r="Z215" s="1"/>
  <c r="U215"/>
  <c r="Q215"/>
  <c r="P215"/>
  <c r="O215"/>
  <c r="N215"/>
  <c r="M215"/>
  <c r="Y214"/>
  <c r="Z214" s="1"/>
  <c r="U214"/>
  <c r="Q214"/>
  <c r="P214"/>
  <c r="O214"/>
  <c r="N214"/>
  <c r="M214"/>
  <c r="Y213"/>
  <c r="Z213" s="1"/>
  <c r="U213"/>
  <c r="Q213"/>
  <c r="P213"/>
  <c r="O213"/>
  <c r="N213"/>
  <c r="M213"/>
  <c r="Y212"/>
  <c r="Z212" s="1"/>
  <c r="U212"/>
  <c r="Q212"/>
  <c r="P212"/>
  <c r="O212"/>
  <c r="N212"/>
  <c r="M212"/>
  <c r="Y211"/>
  <c r="Z211" s="1"/>
  <c r="U211"/>
  <c r="Q211"/>
  <c r="P211"/>
  <c r="O211"/>
  <c r="N211"/>
  <c r="M211"/>
  <c r="Y210"/>
  <c r="Z210" s="1"/>
  <c r="U210"/>
  <c r="Q210"/>
  <c r="P210"/>
  <c r="O210"/>
  <c r="N210"/>
  <c r="M210"/>
  <c r="Y209"/>
  <c r="Z209" s="1"/>
  <c r="U209"/>
  <c r="Q209"/>
  <c r="P209"/>
  <c r="O209"/>
  <c r="N209"/>
  <c r="M209"/>
  <c r="Y208"/>
  <c r="Z208" s="1"/>
  <c r="U208"/>
  <c r="Q208"/>
  <c r="P208"/>
  <c r="O208"/>
  <c r="N208"/>
  <c r="M208"/>
  <c r="Y207"/>
  <c r="Z207" s="1"/>
  <c r="U207"/>
  <c r="Q207"/>
  <c r="P207"/>
  <c r="O207"/>
  <c r="N207"/>
  <c r="M207"/>
  <c r="Y206"/>
  <c r="Z206" s="1"/>
  <c r="U206"/>
  <c r="Q206"/>
  <c r="P206"/>
  <c r="O206"/>
  <c r="N206"/>
  <c r="M206"/>
  <c r="Y205"/>
  <c r="Z205" s="1"/>
  <c r="U205"/>
  <c r="Q205"/>
  <c r="P205"/>
  <c r="O205"/>
  <c r="N205"/>
  <c r="M205"/>
  <c r="Y204"/>
  <c r="Z204" s="1"/>
  <c r="U204"/>
  <c r="Q204"/>
  <c r="P204"/>
  <c r="O204"/>
  <c r="N204"/>
  <c r="M204"/>
  <c r="Y203"/>
  <c r="Z203" s="1"/>
  <c r="U203"/>
  <c r="Q203"/>
  <c r="P203"/>
  <c r="O203"/>
  <c r="N203"/>
  <c r="M203"/>
  <c r="Y202"/>
  <c r="Z202" s="1"/>
  <c r="U202"/>
  <c r="Q202"/>
  <c r="P202"/>
  <c r="O202"/>
  <c r="N202"/>
  <c r="M202"/>
  <c r="Y201"/>
  <c r="Z201" s="1"/>
  <c r="U201"/>
  <c r="Q201"/>
  <c r="P201"/>
  <c r="O201"/>
  <c r="N201"/>
  <c r="M201"/>
  <c r="Y200"/>
  <c r="Z200" s="1"/>
  <c r="U200"/>
  <c r="Q200"/>
  <c r="P200"/>
  <c r="O200"/>
  <c r="N200"/>
  <c r="M200"/>
  <c r="Y199"/>
  <c r="Z199" s="1"/>
  <c r="U199"/>
  <c r="Q199"/>
  <c r="P199"/>
  <c r="O199"/>
  <c r="N199"/>
  <c r="M199"/>
  <c r="Y198"/>
  <c r="Z198" s="1"/>
  <c r="U198"/>
  <c r="Q198"/>
  <c r="P198"/>
  <c r="O198"/>
  <c r="N198"/>
  <c r="M198"/>
  <c r="Y197"/>
  <c r="Z197" s="1"/>
  <c r="U197"/>
  <c r="Q197"/>
  <c r="P197"/>
  <c r="O197"/>
  <c r="N197"/>
  <c r="M197"/>
  <c r="Y196"/>
  <c r="Z196" s="1"/>
  <c r="U196"/>
  <c r="Q196"/>
  <c r="P196"/>
  <c r="O196"/>
  <c r="N196"/>
  <c r="M196"/>
  <c r="Y195"/>
  <c r="Z195" s="1"/>
  <c r="U195"/>
  <c r="Q195"/>
  <c r="P195"/>
  <c r="O195"/>
  <c r="N195"/>
  <c r="M195"/>
  <c r="Y194"/>
  <c r="Z194" s="1"/>
  <c r="U194"/>
  <c r="Q194"/>
  <c r="P194"/>
  <c r="O194"/>
  <c r="N194"/>
  <c r="M194"/>
  <c r="Y193"/>
  <c r="Z193" s="1"/>
  <c r="U193"/>
  <c r="Q193"/>
  <c r="P193"/>
  <c r="O193"/>
  <c r="N193"/>
  <c r="M193"/>
  <c r="Y192"/>
  <c r="Z192" s="1"/>
  <c r="U192"/>
  <c r="Q192"/>
  <c r="P192"/>
  <c r="O192"/>
  <c r="N192"/>
  <c r="M192"/>
  <c r="Y191"/>
  <c r="Z191" s="1"/>
  <c r="U191"/>
  <c r="Q191"/>
  <c r="P191"/>
  <c r="O191"/>
  <c r="N191"/>
  <c r="M191"/>
  <c r="Y190"/>
  <c r="Z190" s="1"/>
  <c r="U190"/>
  <c r="Q190"/>
  <c r="P190"/>
  <c r="O190"/>
  <c r="N190"/>
  <c r="M190"/>
  <c r="Y189"/>
  <c r="Z189" s="1"/>
  <c r="U189"/>
  <c r="Q189"/>
  <c r="P189"/>
  <c r="O189"/>
  <c r="N189"/>
  <c r="M189"/>
  <c r="Y188"/>
  <c r="Z188" s="1"/>
  <c r="U188"/>
  <c r="Q188"/>
  <c r="P188"/>
  <c r="O188"/>
  <c r="N188"/>
  <c r="M188"/>
  <c r="Y187"/>
  <c r="Z187" s="1"/>
  <c r="U187"/>
  <c r="Q187"/>
  <c r="P187"/>
  <c r="O187"/>
  <c r="N187"/>
  <c r="M187"/>
  <c r="Y186"/>
  <c r="Z186" s="1"/>
  <c r="U186"/>
  <c r="Q186"/>
  <c r="P186"/>
  <c r="O186"/>
  <c r="N186"/>
  <c r="M186"/>
  <c r="Y185"/>
  <c r="Z185" s="1"/>
  <c r="U185"/>
  <c r="Q185"/>
  <c r="P185"/>
  <c r="O185"/>
  <c r="N185"/>
  <c r="M185"/>
  <c r="Y184"/>
  <c r="Z184" s="1"/>
  <c r="U184"/>
  <c r="Q184"/>
  <c r="P184"/>
  <c r="O184"/>
  <c r="N184"/>
  <c r="M184"/>
  <c r="Y183"/>
  <c r="Z183" s="1"/>
  <c r="U183"/>
  <c r="Q183"/>
  <c r="P183"/>
  <c r="O183"/>
  <c r="N183"/>
  <c r="M183"/>
  <c r="Y182"/>
  <c r="Z182" s="1"/>
  <c r="U182"/>
  <c r="Q182"/>
  <c r="P182"/>
  <c r="O182"/>
  <c r="N182"/>
  <c r="M182"/>
  <c r="Y181"/>
  <c r="Z181" s="1"/>
  <c r="U181"/>
  <c r="Q181"/>
  <c r="P181"/>
  <c r="O181"/>
  <c r="N181"/>
  <c r="M181"/>
  <c r="Y180"/>
  <c r="Z180" s="1"/>
  <c r="U180"/>
  <c r="Q180"/>
  <c r="P180"/>
  <c r="O180"/>
  <c r="N180"/>
  <c r="M180"/>
  <c r="Y179"/>
  <c r="Z179" s="1"/>
  <c r="U179"/>
  <c r="Q179"/>
  <c r="P179"/>
  <c r="O179"/>
  <c r="N179"/>
  <c r="M179"/>
  <c r="Y178"/>
  <c r="Z178" s="1"/>
  <c r="U178"/>
  <c r="Q178"/>
  <c r="P178"/>
  <c r="O178"/>
  <c r="N178"/>
  <c r="M178"/>
  <c r="Y177"/>
  <c r="Z177" s="1"/>
  <c r="U177"/>
  <c r="Q177"/>
  <c r="P177"/>
  <c r="O177"/>
  <c r="N177"/>
  <c r="M177"/>
  <c r="Y176"/>
  <c r="Z176" s="1"/>
  <c r="U176"/>
  <c r="Q176"/>
  <c r="P176"/>
  <c r="O176"/>
  <c r="N176"/>
  <c r="M176"/>
  <c r="Y175"/>
  <c r="Z175" s="1"/>
  <c r="U175"/>
  <c r="Q175"/>
  <c r="P175"/>
  <c r="O175"/>
  <c r="N175"/>
  <c r="M175"/>
  <c r="Y174"/>
  <c r="Z174" s="1"/>
  <c r="U174"/>
  <c r="Q174"/>
  <c r="P174"/>
  <c r="O174"/>
  <c r="N174"/>
  <c r="M174"/>
  <c r="Y173"/>
  <c r="Z173" s="1"/>
  <c r="U173"/>
  <c r="Q173"/>
  <c r="P173"/>
  <c r="O173"/>
  <c r="N173"/>
  <c r="M173"/>
  <c r="Y172"/>
  <c r="Z172" s="1"/>
  <c r="U172"/>
  <c r="Q172"/>
  <c r="P172"/>
  <c r="O172"/>
  <c r="N172"/>
  <c r="M172"/>
  <c r="Y171"/>
  <c r="Z171" s="1"/>
  <c r="U171"/>
  <c r="Q171"/>
  <c r="P171"/>
  <c r="O171"/>
  <c r="N171"/>
  <c r="M171"/>
  <c r="Y170"/>
  <c r="Z170" s="1"/>
  <c r="U170"/>
  <c r="Q170"/>
  <c r="P170"/>
  <c r="O170"/>
  <c r="N170"/>
  <c r="M170"/>
  <c r="Y169"/>
  <c r="Z169" s="1"/>
  <c r="U169"/>
  <c r="Q169"/>
  <c r="P169"/>
  <c r="O169"/>
  <c r="N169"/>
  <c r="M169"/>
  <c r="Y168"/>
  <c r="Z168" s="1"/>
  <c r="U168"/>
  <c r="Q168"/>
  <c r="P168"/>
  <c r="O168"/>
  <c r="N168"/>
  <c r="M168"/>
  <c r="Y167"/>
  <c r="Z167" s="1"/>
  <c r="U167"/>
  <c r="Q167"/>
  <c r="P167"/>
  <c r="O167"/>
  <c r="N167"/>
  <c r="M167"/>
  <c r="Y166"/>
  <c r="Z166" s="1"/>
  <c r="U166"/>
  <c r="Q166"/>
  <c r="P166"/>
  <c r="O166"/>
  <c r="N166"/>
  <c r="M166"/>
  <c r="Y165"/>
  <c r="Z165" s="1"/>
  <c r="U165"/>
  <c r="Q165"/>
  <c r="P165"/>
  <c r="O165"/>
  <c r="N165"/>
  <c r="M165"/>
  <c r="Y164"/>
  <c r="Z164" s="1"/>
  <c r="U164"/>
  <c r="Q164"/>
  <c r="P164"/>
  <c r="O164"/>
  <c r="N164"/>
  <c r="M164"/>
  <c r="Y163"/>
  <c r="Z163" s="1"/>
  <c r="U163"/>
  <c r="Q163"/>
  <c r="P163"/>
  <c r="O163"/>
  <c r="N163"/>
  <c r="M163"/>
  <c r="Y162"/>
  <c r="Z162" s="1"/>
  <c r="U162"/>
  <c r="Q162"/>
  <c r="P162"/>
  <c r="O162"/>
  <c r="N162"/>
  <c r="M162"/>
  <c r="Y161"/>
  <c r="Z161" s="1"/>
  <c r="U161"/>
  <c r="Q161"/>
  <c r="P161"/>
  <c r="O161"/>
  <c r="N161"/>
  <c r="M161"/>
  <c r="Y160"/>
  <c r="Z160" s="1"/>
  <c r="U160"/>
  <c r="Q160"/>
  <c r="P160"/>
  <c r="O160"/>
  <c r="N160"/>
  <c r="M160"/>
  <c r="Y159"/>
  <c r="Z159" s="1"/>
  <c r="U159"/>
  <c r="Q159"/>
  <c r="P159"/>
  <c r="O159"/>
  <c r="N159"/>
  <c r="M159"/>
  <c r="Y158"/>
  <c r="Z158" s="1"/>
  <c r="U158"/>
  <c r="Q158"/>
  <c r="P158"/>
  <c r="O158"/>
  <c r="N158"/>
  <c r="M158"/>
  <c r="Y157"/>
  <c r="Z157" s="1"/>
  <c r="U157"/>
  <c r="Q157"/>
  <c r="P157"/>
  <c r="O157"/>
  <c r="N157"/>
  <c r="M157"/>
  <c r="Y156"/>
  <c r="Z156" s="1"/>
  <c r="U156"/>
  <c r="Q156"/>
  <c r="P156"/>
  <c r="O156"/>
  <c r="N156"/>
  <c r="M156"/>
  <c r="Y155"/>
  <c r="Z155" s="1"/>
  <c r="U155"/>
  <c r="Q155"/>
  <c r="P155"/>
  <c r="O155"/>
  <c r="N155"/>
  <c r="M155"/>
  <c r="Y154"/>
  <c r="Z154" s="1"/>
  <c r="U154"/>
  <c r="Q154"/>
  <c r="P154"/>
  <c r="O154"/>
  <c r="N154"/>
  <c r="M154"/>
  <c r="Y153"/>
  <c r="Z153" s="1"/>
  <c r="U153"/>
  <c r="Q153"/>
  <c r="P153"/>
  <c r="O153"/>
  <c r="N153"/>
  <c r="M153"/>
  <c r="Y152"/>
  <c r="Z152" s="1"/>
  <c r="U152"/>
  <c r="Q152"/>
  <c r="P152"/>
  <c r="O152"/>
  <c r="N152"/>
  <c r="M152"/>
  <c r="Y151"/>
  <c r="Z151" s="1"/>
  <c r="U151"/>
  <c r="Q151"/>
  <c r="P151"/>
  <c r="O151"/>
  <c r="N151"/>
  <c r="M151"/>
  <c r="Y150"/>
  <c r="Z150" s="1"/>
  <c r="U150"/>
  <c r="Q150"/>
  <c r="P150"/>
  <c r="O150"/>
  <c r="N150"/>
  <c r="M150"/>
  <c r="Y149"/>
  <c r="Z149" s="1"/>
  <c r="U149"/>
  <c r="Q149"/>
  <c r="P149"/>
  <c r="O149"/>
  <c r="N149"/>
  <c r="M149"/>
  <c r="Y148"/>
  <c r="Z148" s="1"/>
  <c r="U148"/>
  <c r="Q148"/>
  <c r="P148"/>
  <c r="O148"/>
  <c r="N148"/>
  <c r="M148"/>
  <c r="Y147"/>
  <c r="Z147" s="1"/>
  <c r="U147"/>
  <c r="Q147"/>
  <c r="P147"/>
  <c r="O147"/>
  <c r="N147"/>
  <c r="M147"/>
  <c r="Y146"/>
  <c r="Z146" s="1"/>
  <c r="U146"/>
  <c r="Q146"/>
  <c r="P146"/>
  <c r="O146"/>
  <c r="N146"/>
  <c r="M146"/>
  <c r="Y145"/>
  <c r="Z145" s="1"/>
  <c r="U145"/>
  <c r="Q145"/>
  <c r="P145"/>
  <c r="O145"/>
  <c r="N145"/>
  <c r="M145"/>
  <c r="Y144"/>
  <c r="Z144" s="1"/>
  <c r="U144"/>
  <c r="Q144"/>
  <c r="P144"/>
  <c r="O144"/>
  <c r="N144"/>
  <c r="M144"/>
  <c r="Y143"/>
  <c r="Z143" s="1"/>
  <c r="U143"/>
  <c r="Q143"/>
  <c r="P143"/>
  <c r="O143"/>
  <c r="N143"/>
  <c r="M143"/>
  <c r="Y142"/>
  <c r="Z142" s="1"/>
  <c r="U142"/>
  <c r="Q142"/>
  <c r="P142"/>
  <c r="O142"/>
  <c r="N142"/>
  <c r="M142"/>
  <c r="Y141"/>
  <c r="Z141" s="1"/>
  <c r="U141"/>
  <c r="Q141"/>
  <c r="P141"/>
  <c r="O141"/>
  <c r="N141"/>
  <c r="M141"/>
  <c r="Y140"/>
  <c r="Z140" s="1"/>
  <c r="U140"/>
  <c r="Q140"/>
  <c r="P140"/>
  <c r="O140"/>
  <c r="N140"/>
  <c r="M140"/>
  <c r="Y139"/>
  <c r="Z139" s="1"/>
  <c r="U139"/>
  <c r="Q139"/>
  <c r="P139"/>
  <c r="O139"/>
  <c r="N139"/>
  <c r="M139"/>
  <c r="Y138"/>
  <c r="Z138" s="1"/>
  <c r="U138"/>
  <c r="Q138"/>
  <c r="P138"/>
  <c r="O138"/>
  <c r="N138"/>
  <c r="M138"/>
  <c r="Y137"/>
  <c r="Z137" s="1"/>
  <c r="U137"/>
  <c r="Q137"/>
  <c r="P137"/>
  <c r="O137"/>
  <c r="N137"/>
  <c r="M137"/>
  <c r="Y136"/>
  <c r="Z136" s="1"/>
  <c r="U136"/>
  <c r="Q136"/>
  <c r="P136"/>
  <c r="O136"/>
  <c r="N136"/>
  <c r="M136"/>
  <c r="Y135"/>
  <c r="Z135" s="1"/>
  <c r="U135"/>
  <c r="Q135"/>
  <c r="P135"/>
  <c r="O135"/>
  <c r="N135"/>
  <c r="M135"/>
  <c r="Y134"/>
  <c r="Z134" s="1"/>
  <c r="U134"/>
  <c r="Q134"/>
  <c r="P134"/>
  <c r="O134"/>
  <c r="N134"/>
  <c r="M134"/>
  <c r="Y133"/>
  <c r="Z133" s="1"/>
  <c r="U133"/>
  <c r="Q133"/>
  <c r="P133"/>
  <c r="O133"/>
  <c r="N133"/>
  <c r="M133"/>
  <c r="Y132"/>
  <c r="Z132" s="1"/>
  <c r="U132"/>
  <c r="Q132"/>
  <c r="P132"/>
  <c r="O132"/>
  <c r="N132"/>
  <c r="M132"/>
  <c r="Y131"/>
  <c r="Z131" s="1"/>
  <c r="U131"/>
  <c r="Q131"/>
  <c r="P131"/>
  <c r="O131"/>
  <c r="N131"/>
  <c r="M131"/>
  <c r="Y130"/>
  <c r="Z130" s="1"/>
  <c r="U130"/>
  <c r="Q130"/>
  <c r="P130"/>
  <c r="O130"/>
  <c r="N130"/>
  <c r="M130"/>
  <c r="Y129"/>
  <c r="Z129" s="1"/>
  <c r="U129"/>
  <c r="Q129"/>
  <c r="P129"/>
  <c r="O129"/>
  <c r="N129"/>
  <c r="M129"/>
  <c r="Y128"/>
  <c r="Z128" s="1"/>
  <c r="U128"/>
  <c r="Q128"/>
  <c r="P128"/>
  <c r="O128"/>
  <c r="N128"/>
  <c r="M128"/>
  <c r="Y127"/>
  <c r="Z127" s="1"/>
  <c r="U127"/>
  <c r="Q127"/>
  <c r="P127"/>
  <c r="O127"/>
  <c r="N127"/>
  <c r="M127"/>
  <c r="Y126"/>
  <c r="Z126" s="1"/>
  <c r="U126"/>
  <c r="Q126"/>
  <c r="P126"/>
  <c r="O126"/>
  <c r="N126"/>
  <c r="M126"/>
  <c r="Y125"/>
  <c r="Z125" s="1"/>
  <c r="U125"/>
  <c r="Q125"/>
  <c r="P125"/>
  <c r="O125"/>
  <c r="N125"/>
  <c r="M125"/>
  <c r="Y124"/>
  <c r="Z124" s="1"/>
  <c r="U124"/>
  <c r="Q124"/>
  <c r="P124"/>
  <c r="O124"/>
  <c r="N124"/>
  <c r="M124"/>
  <c r="Y123"/>
  <c r="Z123" s="1"/>
  <c r="U123"/>
  <c r="Q123"/>
  <c r="P123"/>
  <c r="O123"/>
  <c r="N123"/>
  <c r="M123"/>
  <c r="Y122"/>
  <c r="Z122" s="1"/>
  <c r="U122"/>
  <c r="Q122"/>
  <c r="P122"/>
  <c r="O122"/>
  <c r="N122"/>
  <c r="M122"/>
  <c r="Y121"/>
  <c r="Z121" s="1"/>
  <c r="U121"/>
  <c r="Q121"/>
  <c r="P121"/>
  <c r="O121"/>
  <c r="N121"/>
  <c r="M121"/>
  <c r="Y120"/>
  <c r="Z120" s="1"/>
  <c r="U120"/>
  <c r="Q120"/>
  <c r="P120"/>
  <c r="O120"/>
  <c r="N120"/>
  <c r="M120"/>
  <c r="Y119"/>
  <c r="Z119" s="1"/>
  <c r="U119"/>
  <c r="Q119"/>
  <c r="P119"/>
  <c r="O119"/>
  <c r="N119"/>
  <c r="M119"/>
  <c r="Y118"/>
  <c r="Z118" s="1"/>
  <c r="U118"/>
  <c r="Q118"/>
  <c r="P118"/>
  <c r="O118"/>
  <c r="N118"/>
  <c r="M118"/>
  <c r="Y117"/>
  <c r="Z117" s="1"/>
  <c r="U117"/>
  <c r="Q117"/>
  <c r="P117"/>
  <c r="O117"/>
  <c r="N117"/>
  <c r="M117"/>
  <c r="Y116"/>
  <c r="Z116" s="1"/>
  <c r="U116"/>
  <c r="Q116"/>
  <c r="P116"/>
  <c r="O116"/>
  <c r="N116"/>
  <c r="M116"/>
  <c r="Y115"/>
  <c r="Z115" s="1"/>
  <c r="U115"/>
  <c r="Q115"/>
  <c r="P115"/>
  <c r="O115"/>
  <c r="N115"/>
  <c r="M115"/>
  <c r="Y114"/>
  <c r="Z114" s="1"/>
  <c r="U114"/>
  <c r="Q114"/>
  <c r="P114"/>
  <c r="O114"/>
  <c r="N114"/>
  <c r="M114"/>
  <c r="Y113"/>
  <c r="Z113" s="1"/>
  <c r="U113"/>
  <c r="Q113"/>
  <c r="P113"/>
  <c r="O113"/>
  <c r="N113"/>
  <c r="M113"/>
  <c r="Y112"/>
  <c r="Z112" s="1"/>
  <c r="U112"/>
  <c r="Q112"/>
  <c r="P112"/>
  <c r="O112"/>
  <c r="N112"/>
  <c r="M112"/>
  <c r="Y111"/>
  <c r="Z111" s="1"/>
  <c r="U111"/>
  <c r="Q111"/>
  <c r="P111"/>
  <c r="O111"/>
  <c r="N111"/>
  <c r="M111"/>
  <c r="Y110"/>
  <c r="Z110" s="1"/>
  <c r="U110"/>
  <c r="Q110"/>
  <c r="P110"/>
  <c r="O110"/>
  <c r="N110"/>
  <c r="M110"/>
  <c r="Y109"/>
  <c r="Z109" s="1"/>
  <c r="U109"/>
  <c r="Q109"/>
  <c r="P109"/>
  <c r="O109"/>
  <c r="N109"/>
  <c r="M109"/>
  <c r="Y108"/>
  <c r="Z108" s="1"/>
  <c r="U108"/>
  <c r="Q108"/>
  <c r="P108"/>
  <c r="O108"/>
  <c r="N108"/>
  <c r="M108"/>
  <c r="Y107"/>
  <c r="Z107" s="1"/>
  <c r="U107"/>
  <c r="Q107"/>
  <c r="P107"/>
  <c r="O107"/>
  <c r="N107"/>
  <c r="M107"/>
  <c r="Y106"/>
  <c r="Z106" s="1"/>
  <c r="U106"/>
  <c r="Q106"/>
  <c r="P106"/>
  <c r="O106"/>
  <c r="N106"/>
  <c r="M106"/>
  <c r="Y105"/>
  <c r="Z105" s="1"/>
  <c r="U105"/>
  <c r="Q105"/>
  <c r="P105"/>
  <c r="O105"/>
  <c r="N105"/>
  <c r="M105"/>
  <c r="Y104"/>
  <c r="Z104" s="1"/>
  <c r="U104"/>
  <c r="Q104"/>
  <c r="P104"/>
  <c r="O104"/>
  <c r="N104"/>
  <c r="M104"/>
  <c r="Y103"/>
  <c r="Z103" s="1"/>
  <c r="U103"/>
  <c r="Q103"/>
  <c r="P103"/>
  <c r="O103"/>
  <c r="N103"/>
  <c r="M103"/>
  <c r="Y102"/>
  <c r="Z102" s="1"/>
  <c r="U102"/>
  <c r="Q102"/>
  <c r="P102"/>
  <c r="O102"/>
  <c r="N102"/>
  <c r="M102"/>
  <c r="Y101"/>
  <c r="Z101" s="1"/>
  <c r="U101"/>
  <c r="Q101"/>
  <c r="P101"/>
  <c r="O101"/>
  <c r="N101"/>
  <c r="M101"/>
  <c r="Y100"/>
  <c r="Z100" s="1"/>
  <c r="U100"/>
  <c r="Q100"/>
  <c r="P100"/>
  <c r="O100"/>
  <c r="N100"/>
  <c r="M100"/>
  <c r="Y99"/>
  <c r="Z99" s="1"/>
  <c r="U99"/>
  <c r="Q99"/>
  <c r="P99"/>
  <c r="O99"/>
  <c r="N99"/>
  <c r="M99"/>
  <c r="Y98"/>
  <c r="Z98" s="1"/>
  <c r="U98"/>
  <c r="Q98"/>
  <c r="P98"/>
  <c r="O98"/>
  <c r="N98"/>
  <c r="M98"/>
  <c r="Y97"/>
  <c r="Z97" s="1"/>
  <c r="U97"/>
  <c r="Q97"/>
  <c r="P97"/>
  <c r="O97"/>
  <c r="N97"/>
  <c r="M97"/>
  <c r="Y96"/>
  <c r="Z96" s="1"/>
  <c r="U96"/>
  <c r="Q96"/>
  <c r="P96"/>
  <c r="O96"/>
  <c r="N96"/>
  <c r="M96"/>
  <c r="Y95"/>
  <c r="Z95" s="1"/>
  <c r="U95"/>
  <c r="Q95"/>
  <c r="P95"/>
  <c r="O95"/>
  <c r="N95"/>
  <c r="M95"/>
  <c r="Y94"/>
  <c r="Z94" s="1"/>
  <c r="U94"/>
  <c r="Q94"/>
  <c r="P94"/>
  <c r="O94"/>
  <c r="N94"/>
  <c r="M94"/>
  <c r="Y93"/>
  <c r="Z93" s="1"/>
  <c r="U93"/>
  <c r="Q93"/>
  <c r="P93"/>
  <c r="O93"/>
  <c r="N93"/>
  <c r="M93"/>
  <c r="Y92"/>
  <c r="Z92" s="1"/>
  <c r="U92"/>
  <c r="Q92"/>
  <c r="P92"/>
  <c r="O92"/>
  <c r="N92"/>
  <c r="M92"/>
  <c r="Y91"/>
  <c r="Z91" s="1"/>
  <c r="U91"/>
  <c r="Q91"/>
  <c r="P91"/>
  <c r="O91"/>
  <c r="N91"/>
  <c r="M91"/>
  <c r="Y90"/>
  <c r="Z90" s="1"/>
  <c r="U90"/>
  <c r="Q90"/>
  <c r="P90"/>
  <c r="O90"/>
  <c r="N90"/>
  <c r="M90"/>
  <c r="Y89"/>
  <c r="Z89" s="1"/>
  <c r="U89"/>
  <c r="Q89"/>
  <c r="P89"/>
  <c r="O89"/>
  <c r="N89"/>
  <c r="M89"/>
  <c r="Y88"/>
  <c r="Z88" s="1"/>
  <c r="U88"/>
  <c r="Q88"/>
  <c r="P88"/>
  <c r="O88"/>
  <c r="N88"/>
  <c r="M88"/>
  <c r="Y87"/>
  <c r="Z87" s="1"/>
  <c r="U87"/>
  <c r="Q87"/>
  <c r="P87"/>
  <c r="O87"/>
  <c r="N87"/>
  <c r="M87"/>
  <c r="Y86"/>
  <c r="Z86" s="1"/>
  <c r="U86"/>
  <c r="Q86"/>
  <c r="P86"/>
  <c r="O86"/>
  <c r="N86"/>
  <c r="M86"/>
  <c r="Y85"/>
  <c r="Z85" s="1"/>
  <c r="U85"/>
  <c r="Q85"/>
  <c r="P85"/>
  <c r="O85"/>
  <c r="N85"/>
  <c r="M85"/>
  <c r="Y84"/>
  <c r="Z84" s="1"/>
  <c r="U84"/>
  <c r="Q84"/>
  <c r="P84"/>
  <c r="O84"/>
  <c r="N84"/>
  <c r="M84"/>
  <c r="Y83"/>
  <c r="Z83" s="1"/>
  <c r="U83"/>
  <c r="Q83"/>
  <c r="P83"/>
  <c r="O83"/>
  <c r="N83"/>
  <c r="M83"/>
  <c r="Y82"/>
  <c r="Z82" s="1"/>
  <c r="U82"/>
  <c r="Q82"/>
  <c r="P82"/>
  <c r="O82"/>
  <c r="N82"/>
  <c r="M82"/>
  <c r="Y81"/>
  <c r="Z81" s="1"/>
  <c r="U81"/>
  <c r="Q81"/>
  <c r="P81"/>
  <c r="O81"/>
  <c r="N81"/>
  <c r="M81"/>
  <c r="Y80"/>
  <c r="Z80" s="1"/>
  <c r="U80"/>
  <c r="Q80"/>
  <c r="P80"/>
  <c r="O80"/>
  <c r="N80"/>
  <c r="M80"/>
  <c r="Y79"/>
  <c r="Z79" s="1"/>
  <c r="U79"/>
  <c r="Q79"/>
  <c r="P79"/>
  <c r="O79"/>
  <c r="N79"/>
  <c r="M79"/>
  <c r="Y78"/>
  <c r="Z78" s="1"/>
  <c r="U78"/>
  <c r="Q78"/>
  <c r="P78"/>
  <c r="O78"/>
  <c r="N78"/>
  <c r="M78"/>
  <c r="Y77"/>
  <c r="Z77" s="1"/>
  <c r="U77"/>
  <c r="Q77"/>
  <c r="P77"/>
  <c r="O77"/>
  <c r="N77"/>
  <c r="M77"/>
  <c r="Y76"/>
  <c r="Z76" s="1"/>
  <c r="U76"/>
  <c r="Q76"/>
  <c r="P76"/>
  <c r="O76"/>
  <c r="N76"/>
  <c r="M76"/>
  <c r="Y75"/>
  <c r="Z75" s="1"/>
  <c r="U75"/>
  <c r="Q75"/>
  <c r="P75"/>
  <c r="O75"/>
  <c r="N75"/>
  <c r="M75"/>
  <c r="Y74"/>
  <c r="Z74" s="1"/>
  <c r="U74"/>
  <c r="Q74"/>
  <c r="P74"/>
  <c r="O74"/>
  <c r="N74"/>
  <c r="M74"/>
  <c r="Y73"/>
  <c r="Z73" s="1"/>
  <c r="U73"/>
  <c r="Q73"/>
  <c r="P73"/>
  <c r="O73"/>
  <c r="N73"/>
  <c r="M73"/>
  <c r="Y72"/>
  <c r="Z72" s="1"/>
  <c r="U72"/>
  <c r="Q72"/>
  <c r="P72"/>
  <c r="O72"/>
  <c r="N72"/>
  <c r="M72"/>
  <c r="Q71"/>
  <c r="P71"/>
  <c r="O71"/>
  <c r="N71"/>
  <c r="M71"/>
  <c r="Q70"/>
  <c r="P70"/>
  <c r="O70"/>
  <c r="N70"/>
  <c r="M70"/>
  <c r="Q69"/>
  <c r="P69"/>
  <c r="O69"/>
  <c r="N69"/>
  <c r="M69"/>
  <c r="Q68"/>
  <c r="P68"/>
  <c r="O68"/>
  <c r="N68"/>
  <c r="M68"/>
  <c r="U67"/>
  <c r="Q67"/>
  <c r="P67"/>
  <c r="O67"/>
  <c r="N67"/>
  <c r="M67"/>
  <c r="Z66"/>
  <c r="Z65"/>
  <c r="Z64"/>
  <c r="Z63"/>
  <c r="Z62"/>
  <c r="Z61"/>
  <c r="Z60"/>
  <c r="Z59"/>
  <c r="Z58"/>
  <c r="Z57"/>
  <c r="Z56"/>
  <c r="Z55"/>
  <c r="Z54"/>
  <c r="Z53"/>
  <c r="Z52"/>
  <c r="W51"/>
  <c r="X51" s="1"/>
  <c r="C51"/>
  <c r="U51" s="1"/>
  <c r="W50"/>
  <c r="X50" s="1"/>
  <c r="C50"/>
  <c r="U50" s="1"/>
  <c r="W49"/>
  <c r="X49" s="1"/>
  <c r="C49"/>
  <c r="U49" s="1"/>
  <c r="W48"/>
  <c r="X48" s="1"/>
  <c r="C48"/>
  <c r="U48" s="1"/>
  <c r="Z47"/>
  <c r="Z46"/>
  <c r="Z45"/>
  <c r="Z44"/>
  <c r="Z43"/>
  <c r="Z42"/>
  <c r="W41"/>
  <c r="X41" s="1"/>
  <c r="U41"/>
  <c r="Q41"/>
  <c r="P41"/>
  <c r="O41"/>
  <c r="N41"/>
  <c r="M41"/>
  <c r="W40"/>
  <c r="X40" s="1"/>
  <c r="U40"/>
  <c r="Q40"/>
  <c r="P40"/>
  <c r="O40"/>
  <c r="N40"/>
  <c r="M40"/>
  <c r="Z39"/>
  <c r="W39"/>
  <c r="X39" s="1"/>
  <c r="U39"/>
  <c r="Q39"/>
  <c r="P39"/>
  <c r="O39"/>
  <c r="N39"/>
  <c r="M39"/>
  <c r="Z38"/>
  <c r="W38"/>
  <c r="X38" s="1"/>
  <c r="U38"/>
  <c r="Q38"/>
  <c r="P38"/>
  <c r="O38"/>
  <c r="N38"/>
  <c r="M38"/>
  <c r="Z37"/>
  <c r="W37"/>
  <c r="X37" s="1"/>
  <c r="U37"/>
  <c r="Q37"/>
  <c r="P37"/>
  <c r="O37"/>
  <c r="N37"/>
  <c r="M37"/>
  <c r="Z36"/>
  <c r="W36"/>
  <c r="X36" s="1"/>
  <c r="U36"/>
  <c r="Q36"/>
  <c r="P36"/>
  <c r="O36"/>
  <c r="N36"/>
  <c r="M36"/>
  <c r="Z35"/>
  <c r="W35"/>
  <c r="X35" s="1"/>
  <c r="U35"/>
  <c r="Q35"/>
  <c r="P35"/>
  <c r="O35"/>
  <c r="N35"/>
  <c r="M35"/>
  <c r="Z34"/>
  <c r="W34"/>
  <c r="X34" s="1"/>
  <c r="U34"/>
  <c r="Q34"/>
  <c r="P34"/>
  <c r="O34"/>
  <c r="N34"/>
  <c r="M34"/>
  <c r="Z33"/>
  <c r="W33"/>
  <c r="X33" s="1"/>
  <c r="U33"/>
  <c r="Q33"/>
  <c r="P33"/>
  <c r="O33"/>
  <c r="N33"/>
  <c r="M33"/>
  <c r="Z32"/>
  <c r="W32"/>
  <c r="X32" s="1"/>
  <c r="U32"/>
  <c r="Q32"/>
  <c r="P32"/>
  <c r="O32"/>
  <c r="N32"/>
  <c r="M32"/>
  <c r="Z31"/>
  <c r="W31"/>
  <c r="X31" s="1"/>
  <c r="U31"/>
  <c r="Q31"/>
  <c r="P31"/>
  <c r="O31"/>
  <c r="N31"/>
  <c r="M31"/>
  <c r="Z30"/>
  <c r="W30"/>
  <c r="X30" s="1"/>
  <c r="U30"/>
  <c r="Q30"/>
  <c r="P30"/>
  <c r="O30"/>
  <c r="N30"/>
  <c r="M30"/>
  <c r="W29"/>
  <c r="X29" s="1"/>
  <c r="U29"/>
  <c r="W28"/>
  <c r="X28" s="1"/>
  <c r="U28"/>
  <c r="W27"/>
  <c r="X27" s="1"/>
  <c r="U27"/>
  <c r="W26"/>
  <c r="U26"/>
  <c r="W25"/>
  <c r="X25" s="1"/>
  <c r="U25"/>
  <c r="W24"/>
  <c r="X24" s="1"/>
  <c r="U24"/>
  <c r="W23"/>
  <c r="X23" s="1"/>
  <c r="U23"/>
  <c r="W22"/>
  <c r="U22"/>
  <c r="W21"/>
  <c r="X21" s="1"/>
  <c r="U21"/>
  <c r="W20"/>
  <c r="X20" s="1"/>
  <c r="U20"/>
  <c r="W19"/>
  <c r="X19" s="1"/>
  <c r="U19"/>
  <c r="W18"/>
  <c r="U18"/>
  <c r="W17"/>
  <c r="X17" s="1"/>
  <c r="U17"/>
  <c r="W16"/>
  <c r="X16" s="1"/>
  <c r="U16"/>
  <c r="W15"/>
  <c r="X15" s="1"/>
  <c r="Y15" s="1"/>
  <c r="Z15" s="1"/>
  <c r="U15"/>
  <c r="W14"/>
  <c r="U14"/>
  <c r="W13"/>
  <c r="X13" s="1"/>
  <c r="U13"/>
  <c r="W12"/>
  <c r="X12" s="1"/>
  <c r="U12"/>
  <c r="W11"/>
  <c r="X11" s="1"/>
  <c r="U11"/>
  <c r="W10"/>
  <c r="U10"/>
  <c r="Z9"/>
  <c r="W9"/>
  <c r="X9" s="1"/>
  <c r="U9"/>
  <c r="Z8"/>
  <c r="W8"/>
  <c r="X8" s="1"/>
  <c r="U8"/>
  <c r="Z7"/>
  <c r="W7"/>
  <c r="X7" s="1"/>
  <c r="U7"/>
  <c r="W272" l="1"/>
  <c r="X272" s="1"/>
  <c r="W153"/>
  <c r="X153" s="1"/>
  <c r="W154"/>
  <c r="X154" s="1"/>
  <c r="W155"/>
  <c r="X155" s="1"/>
  <c r="W156"/>
  <c r="X156" s="1"/>
  <c r="W157"/>
  <c r="X157" s="1"/>
  <c r="W158"/>
  <c r="X158" s="1"/>
  <c r="W159"/>
  <c r="X159" s="1"/>
  <c r="W160"/>
  <c r="X160" s="1"/>
  <c r="W161"/>
  <c r="X161" s="1"/>
  <c r="W162"/>
  <c r="X162" s="1"/>
  <c r="W163"/>
  <c r="X163" s="1"/>
  <c r="W164"/>
  <c r="X164" s="1"/>
  <c r="W165"/>
  <c r="X165" s="1"/>
  <c r="W166"/>
  <c r="X166" s="1"/>
  <c r="W167"/>
  <c r="X167" s="1"/>
  <c r="W168"/>
  <c r="X168" s="1"/>
  <c r="W169"/>
  <c r="X169" s="1"/>
  <c r="W170"/>
  <c r="X170" s="1"/>
  <c r="W171"/>
  <c r="X171" s="1"/>
  <c r="W172"/>
  <c r="X172" s="1"/>
  <c r="W173"/>
  <c r="X173" s="1"/>
  <c r="W174"/>
  <c r="X174" s="1"/>
  <c r="W175"/>
  <c r="X175" s="1"/>
  <c r="W176"/>
  <c r="X176" s="1"/>
  <c r="W177"/>
  <c r="X177" s="1"/>
  <c r="W178"/>
  <c r="X178" s="1"/>
  <c r="W179"/>
  <c r="X179" s="1"/>
  <c r="W180"/>
  <c r="X180" s="1"/>
  <c r="W181"/>
  <c r="X181" s="1"/>
  <c r="W182"/>
  <c r="X182" s="1"/>
  <c r="W183"/>
  <c r="X183" s="1"/>
  <c r="W184"/>
  <c r="X184" s="1"/>
  <c r="W185"/>
  <c r="X185" s="1"/>
  <c r="W186"/>
  <c r="X186" s="1"/>
  <c r="W187"/>
  <c r="X187" s="1"/>
  <c r="W188"/>
  <c r="X188" s="1"/>
  <c r="W189"/>
  <c r="X189" s="1"/>
  <c r="W190"/>
  <c r="X190" s="1"/>
  <c r="W191"/>
  <c r="X191" s="1"/>
  <c r="W192"/>
  <c r="X192" s="1"/>
  <c r="W193"/>
  <c r="X193" s="1"/>
  <c r="W194"/>
  <c r="X194" s="1"/>
  <c r="W195"/>
  <c r="X195" s="1"/>
  <c r="W196"/>
  <c r="X196" s="1"/>
  <c r="W197"/>
  <c r="X197" s="1"/>
  <c r="W198"/>
  <c r="X198" s="1"/>
  <c r="W199"/>
  <c r="X199" s="1"/>
  <c r="W200"/>
  <c r="X200" s="1"/>
  <c r="W201"/>
  <c r="X201" s="1"/>
  <c r="W202"/>
  <c r="X202" s="1"/>
  <c r="W203"/>
  <c r="X203" s="1"/>
  <c r="W204"/>
  <c r="X204" s="1"/>
  <c r="W205"/>
  <c r="X205" s="1"/>
  <c r="W206"/>
  <c r="X206" s="1"/>
  <c r="W207"/>
  <c r="X207" s="1"/>
  <c r="W208"/>
  <c r="X208" s="1"/>
  <c r="W209"/>
  <c r="X209" s="1"/>
  <c r="W210"/>
  <c r="X210" s="1"/>
  <c r="W211"/>
  <c r="X211" s="1"/>
  <c r="W212"/>
  <c r="X212" s="1"/>
  <c r="W213"/>
  <c r="X213" s="1"/>
  <c r="W214"/>
  <c r="X214" s="1"/>
  <c r="W215"/>
  <c r="X215" s="1"/>
  <c r="W216"/>
  <c r="X216" s="1"/>
  <c r="W217"/>
  <c r="X217" s="1"/>
  <c r="W218"/>
  <c r="X218" s="1"/>
  <c r="W219"/>
  <c r="X219" s="1"/>
  <c r="W220"/>
  <c r="X220" s="1"/>
  <c r="W221"/>
  <c r="X221" s="1"/>
  <c r="W222"/>
  <c r="X222" s="1"/>
  <c r="W223"/>
  <c r="X223" s="1"/>
  <c r="W224"/>
  <c r="X224" s="1"/>
  <c r="W225"/>
  <c r="X225" s="1"/>
  <c r="Z257"/>
  <c r="Z271"/>
  <c r="Z265"/>
  <c r="W137"/>
  <c r="X137" s="1"/>
  <c r="W138"/>
  <c r="X138" s="1"/>
  <c r="W139"/>
  <c r="X139" s="1"/>
  <c r="W140"/>
  <c r="X140" s="1"/>
  <c r="W141"/>
  <c r="X141" s="1"/>
  <c r="W142"/>
  <c r="X142" s="1"/>
  <c r="W143"/>
  <c r="X143" s="1"/>
  <c r="W144"/>
  <c r="X144" s="1"/>
  <c r="W145"/>
  <c r="X145" s="1"/>
  <c r="W146"/>
  <c r="X146" s="1"/>
  <c r="W147"/>
  <c r="X147" s="1"/>
  <c r="W148"/>
  <c r="X148" s="1"/>
  <c r="W149"/>
  <c r="X149" s="1"/>
  <c r="W150"/>
  <c r="X150" s="1"/>
  <c r="W151"/>
  <c r="X151" s="1"/>
  <c r="W152"/>
  <c r="X152" s="1"/>
  <c r="W256"/>
  <c r="X256" s="1"/>
  <c r="Z259"/>
  <c r="W264"/>
  <c r="X264" s="1"/>
  <c r="Z269"/>
  <c r="W266"/>
  <c r="X266" s="1"/>
  <c r="Z273"/>
  <c r="W270"/>
  <c r="X270" s="1"/>
  <c r="W258"/>
  <c r="X258" s="1"/>
  <c r="Z263"/>
  <c r="W260"/>
  <c r="X260" s="1"/>
  <c r="W91"/>
  <c r="X91" s="1"/>
  <c r="W92"/>
  <c r="X92" s="1"/>
  <c r="W93"/>
  <c r="X93" s="1"/>
  <c r="W94"/>
  <c r="X94" s="1"/>
  <c r="W95"/>
  <c r="X95" s="1"/>
  <c r="W96"/>
  <c r="X96" s="1"/>
  <c r="W97"/>
  <c r="X97" s="1"/>
  <c r="W98"/>
  <c r="X98" s="1"/>
  <c r="W99"/>
  <c r="X99" s="1"/>
  <c r="W100"/>
  <c r="X100" s="1"/>
  <c r="W101"/>
  <c r="X101" s="1"/>
  <c r="W102"/>
  <c r="X102" s="1"/>
  <c r="W103"/>
  <c r="X103" s="1"/>
  <c r="W104"/>
  <c r="X104" s="1"/>
  <c r="W105"/>
  <c r="X105" s="1"/>
  <c r="W106"/>
  <c r="X106" s="1"/>
  <c r="W107"/>
  <c r="X107" s="1"/>
  <c r="W108"/>
  <c r="X108" s="1"/>
  <c r="W109"/>
  <c r="X109" s="1"/>
  <c r="W110"/>
  <c r="X110" s="1"/>
  <c r="W111"/>
  <c r="X111" s="1"/>
  <c r="W112"/>
  <c r="X112" s="1"/>
  <c r="W113"/>
  <c r="X113" s="1"/>
  <c r="W114"/>
  <c r="X114" s="1"/>
  <c r="W115"/>
  <c r="X115" s="1"/>
  <c r="W116"/>
  <c r="X116" s="1"/>
  <c r="W117"/>
  <c r="X117" s="1"/>
  <c r="W118"/>
  <c r="X118" s="1"/>
  <c r="W119"/>
  <c r="X119" s="1"/>
  <c r="W120"/>
  <c r="X120" s="1"/>
  <c r="W121"/>
  <c r="X121" s="1"/>
  <c r="W122"/>
  <c r="X122" s="1"/>
  <c r="W123"/>
  <c r="X123" s="1"/>
  <c r="W124"/>
  <c r="X124" s="1"/>
  <c r="W125"/>
  <c r="X125" s="1"/>
  <c r="W126"/>
  <c r="X126" s="1"/>
  <c r="W127"/>
  <c r="X127" s="1"/>
  <c r="W128"/>
  <c r="X128" s="1"/>
  <c r="W129"/>
  <c r="X129" s="1"/>
  <c r="W130"/>
  <c r="X130" s="1"/>
  <c r="W131"/>
  <c r="X131" s="1"/>
  <c r="W132"/>
  <c r="X132" s="1"/>
  <c r="W133"/>
  <c r="X133" s="1"/>
  <c r="W134"/>
  <c r="X134" s="1"/>
  <c r="W135"/>
  <c r="X135" s="1"/>
  <c r="W136"/>
  <c r="X136" s="1"/>
  <c r="W77"/>
  <c r="X77" s="1"/>
  <c r="W78"/>
  <c r="X78" s="1"/>
  <c r="W79"/>
  <c r="X79" s="1"/>
  <c r="W80"/>
  <c r="X80" s="1"/>
  <c r="W81"/>
  <c r="X81" s="1"/>
  <c r="W82"/>
  <c r="X82" s="1"/>
  <c r="W83"/>
  <c r="X83" s="1"/>
  <c r="W84"/>
  <c r="X84" s="1"/>
  <c r="W85"/>
  <c r="X85" s="1"/>
  <c r="W73"/>
  <c r="X73" s="1"/>
  <c r="W74"/>
  <c r="X74" s="1"/>
  <c r="W75"/>
  <c r="X75" s="1"/>
  <c r="W87"/>
  <c r="X87" s="1"/>
  <c r="W88"/>
  <c r="X88" s="1"/>
  <c r="W89"/>
  <c r="X89" s="1"/>
  <c r="W72"/>
  <c r="X72" s="1"/>
  <c r="W76"/>
  <c r="X76" s="1"/>
  <c r="W86"/>
  <c r="X86" s="1"/>
  <c r="W90"/>
  <c r="X90" s="1"/>
  <c r="X10"/>
  <c r="Y10" s="1"/>
  <c r="Z10" s="1"/>
  <c r="Y12"/>
  <c r="Z12" s="1"/>
  <c r="X14"/>
  <c r="Y14" s="1"/>
  <c r="Z14" s="1"/>
  <c r="Y16"/>
  <c r="Z16" s="1"/>
  <c r="X18"/>
  <c r="Y18" s="1"/>
  <c r="Z18" s="1"/>
  <c r="Y20"/>
  <c r="Z20" s="1"/>
  <c r="X22"/>
  <c r="Y22" s="1"/>
  <c r="Z22" s="1"/>
  <c r="Y24"/>
  <c r="Z24" s="1"/>
  <c r="X26"/>
  <c r="Y26" s="1"/>
  <c r="Z26" s="1"/>
  <c r="Y28"/>
  <c r="Z28" s="1"/>
  <c r="Y11"/>
  <c r="Z11" s="1"/>
  <c r="Y19"/>
  <c r="Z19" s="1"/>
  <c r="Y21"/>
  <c r="Z21" s="1"/>
  <c r="Y25"/>
  <c r="Z25" s="1"/>
  <c r="Y40"/>
  <c r="Z40" s="1"/>
  <c r="Y48"/>
  <c r="Z48" s="1"/>
  <c r="Y49"/>
  <c r="Z49" s="1"/>
  <c r="Y50"/>
  <c r="Z50" s="1"/>
  <c r="Y51"/>
  <c r="Z51" s="1"/>
  <c r="Y13"/>
  <c r="Z13" s="1"/>
  <c r="Y17"/>
  <c r="Z17" s="1"/>
  <c r="Y23"/>
  <c r="Z23" s="1"/>
  <c r="Y27"/>
  <c r="Z27" s="1"/>
  <c r="Y29"/>
  <c r="Z29" s="1"/>
  <c r="Y41"/>
  <c r="Z41" s="1"/>
</calcChain>
</file>

<file path=xl/sharedStrings.xml><?xml version="1.0" encoding="utf-8"?>
<sst xmlns="http://schemas.openxmlformats.org/spreadsheetml/2006/main" count="9184" uniqueCount="1882">
  <si>
    <t>AYUNTAMIENTO DE ZAPOPAN, JALISCO</t>
  </si>
  <si>
    <t>V. La información financiera, patrimonial y administrativa</t>
  </si>
  <si>
    <t>Ejercicio</t>
  </si>
  <si>
    <t>Categoría: obra pública, servicios relacionados con obra pública</t>
  </si>
  <si>
    <t>Número de expediente, folio o nomenclatura  que identifique la adjudicación</t>
  </si>
  <si>
    <t>Motivos y fundamentos legales aplicados para realizar la adjudicación directa</t>
  </si>
  <si>
    <t>Hipervínculo al resultado de la Investigación de Mercado realizada por el sujeto obligado</t>
  </si>
  <si>
    <t>Descripción de los bienes o servicios contratados y/o adquiridos</t>
  </si>
  <si>
    <t>Cotizaciones consideradas</t>
  </si>
  <si>
    <t xml:space="preserve">Nombre (o razón social) de la persona adjudicada (en caso de que los datos correspondan a una persona moral incluyan en las columnas de nombre el dato del representante legal de la empresa). </t>
  </si>
  <si>
    <t>Unidad administrativa solicitante</t>
  </si>
  <si>
    <t>Unidad administrativa responsable de la ejecución</t>
  </si>
  <si>
    <t xml:space="preserve"> Unidad administrativa contratante</t>
  </si>
  <si>
    <t>Número del contrato</t>
  </si>
  <si>
    <t>Fecha del contrato (formato día/mes/año)</t>
  </si>
  <si>
    <t>Monto del contrato sin impuestos incluidos</t>
  </si>
  <si>
    <t>Monto de los impuestos</t>
  </si>
  <si>
    <t>Monto del contrato con impuestos incluidos</t>
  </si>
  <si>
    <t>Monto total de las garantías</t>
  </si>
  <si>
    <t>Objeto del contrato</t>
  </si>
  <si>
    <t>Hipervínculo al documento del contrato</t>
  </si>
  <si>
    <t>Origen de los recursos públicos: federales, estatales, delegacionales o municipales</t>
  </si>
  <si>
    <t>Plazo de entrega o de ejecución de los servicios u obra contratados</t>
  </si>
  <si>
    <t>Mecanismos de vigilancia y supervisión</t>
  </si>
  <si>
    <t xml:space="preserve">Hipervínculo al documento de estudios de impacto urbano y ambiental </t>
  </si>
  <si>
    <t xml:space="preserve">Hipervínculo a los informes de avance físico de las obras </t>
  </si>
  <si>
    <t>Hipervínculo a los informes de avance financiero de las obras</t>
  </si>
  <si>
    <t>Modificaciones</t>
  </si>
  <si>
    <t>Hipervínculo al convenio de terminación</t>
  </si>
  <si>
    <t>Hipervínculo al finiquito</t>
  </si>
  <si>
    <t>Nombre de los proveedores</t>
  </si>
  <si>
    <t>Monto total de la cotización con impuestos incluidos</t>
  </si>
  <si>
    <t>Fecha de inicio (formato día/mes/año)</t>
  </si>
  <si>
    <t>Fecha de término (formato día/mes/año)</t>
  </si>
  <si>
    <t>Números de convenios modificatorios</t>
  </si>
  <si>
    <t>Objeto del convenio modificatorio</t>
  </si>
  <si>
    <t>Fecha de firma del convenio (formato día/mes/año)</t>
  </si>
  <si>
    <t>Hipervínculo al documento del convenio modificatorio</t>
  </si>
  <si>
    <t>Nombre(s)</t>
  </si>
  <si>
    <t>Apellido paterno</t>
  </si>
  <si>
    <t>Apellido materno</t>
  </si>
  <si>
    <t>Razón social*</t>
  </si>
  <si>
    <t>RFC</t>
  </si>
  <si>
    <t>Obra Pública</t>
  </si>
  <si>
    <t>DOPI-MUN-IN-AD-236-2015</t>
  </si>
  <si>
    <t>Artículos 12 fracción III, 27 y 28 del Reglamento de Asignación y Contratación de Obra Pública para el Municipio de Zapopan</t>
  </si>
  <si>
    <t>N/A</t>
  </si>
  <si>
    <t>Construcción de infraestructural de movilidad no motorizada</t>
  </si>
  <si>
    <t xml:space="preserve">Carlos Humberto </t>
  </si>
  <si>
    <t>Barragán</t>
  </si>
  <si>
    <t>Fonseca</t>
  </si>
  <si>
    <t>Grupo Constructor Inmobiliario Gucar, S.A. de C.V. ZAP-1377</t>
  </si>
  <si>
    <t>GCI9305175H8</t>
  </si>
  <si>
    <t>Obras Públicas e Infraestructura</t>
  </si>
  <si>
    <t>Construcción de puente peatonal, guarniciones y banquetas en la colonia Villa de Guadalupe, Municipio de Zapopan, Jalisco.</t>
  </si>
  <si>
    <t>Municipales</t>
  </si>
  <si>
    <t>Ing. Jacob Tejeda Alvarez</t>
  </si>
  <si>
    <t>DOPI-MUN-IN-AD-237-2015</t>
  </si>
  <si>
    <t>Infraestructura para edificios públicos</t>
  </si>
  <si>
    <t>Luis Reynaldo</t>
  </si>
  <si>
    <t>Galván</t>
  </si>
  <si>
    <t>Bermejo</t>
  </si>
  <si>
    <t>Galjak Arquitectos y Construcciones, S.A. de C.V. ZAP-0588</t>
  </si>
  <si>
    <t>GAC051206TQ3</t>
  </si>
  <si>
    <t>Adecuación de la Academia de Polícia, primera etapa, Municipio de Zapopan, Jalisco.</t>
  </si>
  <si>
    <t>Arq. Alheli Rubio Villa</t>
  </si>
  <si>
    <t>DOPI-MUN-AD-238-2015</t>
  </si>
  <si>
    <t>Construcción de infraestructura básica hidrosanitaria</t>
  </si>
  <si>
    <t>José de Jesús</t>
  </si>
  <si>
    <t>Castillo</t>
  </si>
  <si>
    <t>Carrillo</t>
  </si>
  <si>
    <t>Mapa Obras y Pavimentos, S.A. de C.V. ZAP-0926</t>
  </si>
  <si>
    <t>MOP080610I53</t>
  </si>
  <si>
    <t>Construcción de línea de drenaje sanitario y descargas domiciliarias en la calle Comitl de la calle Ozomatli a calle Michi, Municipio de Zapopan Jalisco.</t>
  </si>
  <si>
    <t>Ing. Jorge Adriel Guzman Cervantes</t>
  </si>
  <si>
    <t>DOPI-MUN-RM-APDS-AD-239-2015</t>
  </si>
  <si>
    <t>Francisco Javier</t>
  </si>
  <si>
    <t>Santiago</t>
  </si>
  <si>
    <t>Castro</t>
  </si>
  <si>
    <t>Uru Constructora, S.A. de C.V. ZAP-1957</t>
  </si>
  <si>
    <t>UCO120322GL0</t>
  </si>
  <si>
    <t>Construcción de línea de drenaje sanitario y de línea de agua potable en la calle Lic. Eliseo Orozco Gutiérrez en el tramo de la calle Prof. Idolina Gaona de Cossio a Av. Juan Gil Preciado, en la colonia Jardines de Nuevo México, municipio de Zapopan, Jalisco</t>
  </si>
  <si>
    <t>Ing. Roberto Carlos Martínez de la Torre</t>
  </si>
  <si>
    <t>DOPI-MUN-RM-APDS-AD-240-2015</t>
  </si>
  <si>
    <t>Miguel Ángel</t>
  </si>
  <si>
    <t>González</t>
  </si>
  <si>
    <t>Dávila</t>
  </si>
  <si>
    <t>Construcciones Levisa, S.A. de C.V. ZAP-1829</t>
  </si>
  <si>
    <t>CLE131023270</t>
  </si>
  <si>
    <t>Construcción de línea de drenaje sanitario y de línea de agua potable en la calle Lic. Eliseo Orozco Gutiérrez en el tramo de la calle Emiliano Zapata a calle Prof. Idolina Gaona de Cossio, en la colonia Jardines de Nuevo México, municipio de Zapopan, Jalisco</t>
  </si>
  <si>
    <t>DOPI-MUN-RM-BAN-AD-241-2015</t>
  </si>
  <si>
    <t>Construcción de infraestructura urbana</t>
  </si>
  <si>
    <t>Edwin</t>
  </si>
  <si>
    <t>Aguiar</t>
  </si>
  <si>
    <t>Escantel</t>
  </si>
  <si>
    <t>Manjarrez Urbanizaciones, S.A. de C.V.  ZAP-1141</t>
  </si>
  <si>
    <t>MUR090325P33</t>
  </si>
  <si>
    <t>Construcción de banquetas, aproches de vialidades y preparación para alumbrado público, en la calle Vista Campestre, en la colonia Vista Hermosa, municipio de Zapopan, Jalisco</t>
  </si>
  <si>
    <t>Arq. Carlos Gerardo Peña Ortega</t>
  </si>
  <si>
    <t>DOPI-MUN-RM-DS-AD-242-2015</t>
  </si>
  <si>
    <t>Mario</t>
  </si>
  <si>
    <t>Beltrán</t>
  </si>
  <si>
    <t>Rodríguez</t>
  </si>
  <si>
    <t>Constructora y Desarrolladora Barba y Asociados, S. A. de C. V.  ZAP-1587</t>
  </si>
  <si>
    <t>CDB0506068Z4</t>
  </si>
  <si>
    <t>Construcción de línea de drenaje sanitario de 10", en las calles Santa Martha y Santo Santiago, en la colonia Lomas de Tabachines, municipio de Zapopan, Jalisco</t>
  </si>
  <si>
    <t>Arq. José Pablo Villaseñor Padilla</t>
  </si>
  <si>
    <t>DOPI-MUN-RM-DS-AD-243-2015</t>
  </si>
  <si>
    <t>Romero</t>
  </si>
  <si>
    <t>Lugo</t>
  </si>
  <si>
    <t>Obras y Comercialización de la Construcción, S.A. de C.V.  ZAP-0113</t>
  </si>
  <si>
    <t>OCC940714PB0</t>
  </si>
  <si>
    <t>Construcción de línea de drenaje sanitario de 10", en la calle Gigante entre la calle Tabachines y El Arroyo, colonia Vicente Guerrero, municipio de Zapopan, Jalisco</t>
  </si>
  <si>
    <t>Arq. Miguel Angel Estrada Gloria</t>
  </si>
  <si>
    <t>DOPI-MUN-RP-PAV-AD-001-2016</t>
  </si>
  <si>
    <t>Construcción de infraestructura vial</t>
  </si>
  <si>
    <t>Guillermo</t>
  </si>
  <si>
    <t>Lara</t>
  </si>
  <si>
    <t>Vargas</t>
  </si>
  <si>
    <t>Desarrolladora Glar. S.A. de C.V. ZAP-0604</t>
  </si>
  <si>
    <t>DGL060620SUA</t>
  </si>
  <si>
    <t>Reencarpetamiento de los carriles norte de la Avenida Acueducto del límite municipal a la Avenida Patria, incluye desbastado de la carpeta existente, Municipio de Zapopan, Jalisco</t>
  </si>
  <si>
    <t>Ing. Fernando Chávez Pinto</t>
  </si>
  <si>
    <t>DOPI-MUN-RP-EP-AD-002-2016</t>
  </si>
  <si>
    <t>Héctor Guillermo</t>
  </si>
  <si>
    <t>Gómez</t>
  </si>
  <si>
    <t>ARH Desarrollos Inmobiliarios, S.A. de C.V. ZAP-1740</t>
  </si>
  <si>
    <t>ADI130522MB7</t>
  </si>
  <si>
    <t>Demoliciones, preliminares, rellenos, plazoletas, rampas, protección de puentes, jardinería, en espacio público recuperado ubicado en Periferico Norte, entre la preparatoria No. 10 y el CUCEA, Municipio de Zapopan, Jalisco.</t>
  </si>
  <si>
    <t>DOPI-MUN-RP-EP-AD-003-2016</t>
  </si>
  <si>
    <t>Salvador</t>
  </si>
  <si>
    <t>Construcciones y Edificaciones Bato, S.A. de C.V.  ZAP-0066</t>
  </si>
  <si>
    <t>CEB961031DJ1</t>
  </si>
  <si>
    <t>Mobiliario urbano, instalaciones eléctricas, alumbrado, defensa metálica, topes, aproches, bolardos, señalética, en espacio público recuperado ubicado en Periferico Norte, entre la preparatoria No. 10 y el CUCEA, Municipio de Zapopan, Jalisco.</t>
  </si>
  <si>
    <t>DOPI-MUN-RP-CONT-AD-004-2016</t>
  </si>
  <si>
    <t>Construcción de infraestructura vial y pluvial</t>
  </si>
  <si>
    <t>Bernardo</t>
  </si>
  <si>
    <t>Saenz</t>
  </si>
  <si>
    <t>Barba</t>
  </si>
  <si>
    <t>Grupo Edificador Mayab, S.A. de C.V. PCZ-032/2016</t>
  </si>
  <si>
    <t>GEM070112PX8</t>
  </si>
  <si>
    <t>Reparación de muro de contención en el arroyo seco en el tramo de López Mateos a calle Corresponsales en la colonia Periodistas; Protección de canal pluvial a base de parapetos y estructura metálica en la calle Industria Textil esquina con calle Tarragona, en la colonia Altagracia; Reposición de losas de vialidad con concreto MR-42, construcción de banquetas, guarniciones y reparación de muro de mampostería, en la colonia Jardines del Centinela, municipio de Zapopan, Jalisco</t>
  </si>
  <si>
    <t>DOPI-MUN-RP-IS-AD-005-2016</t>
  </si>
  <si>
    <t>Construcción de infraestructura en sector salud</t>
  </si>
  <si>
    <t>Maria Teresa</t>
  </si>
  <si>
    <t>Sánchez</t>
  </si>
  <si>
    <t>Cabrera</t>
  </si>
  <si>
    <t>Soluciones Integrales en Pavimentos de Guadalajara, S. A. de C. V. PCZ-012/2016</t>
  </si>
  <si>
    <t>SIP070803JZ8</t>
  </si>
  <si>
    <t>Rehabilitación de quirofanos, baños en el área de encamados, baños de recepción e impermeabilizaciones en azotea en la Cruz Verde Sur las Águilas, ubicada en Av. López Mateos y calle Cruz del Sur, en la colonia Las Águilas, municipio de Zapopan, Jalisco</t>
  </si>
  <si>
    <t>DOPI-MUN-RP-IM-AD-006-2016</t>
  </si>
  <si>
    <t>Construcción de infraestructura social</t>
  </si>
  <si>
    <t xml:space="preserve">Leobardo </t>
  </si>
  <si>
    <t>Preciado</t>
  </si>
  <si>
    <t>Zepeda</t>
  </si>
  <si>
    <t>Consorcio Constructor Adobes, S. A. de C. V. PCZ-004/2016</t>
  </si>
  <si>
    <t>CCA971126QC9</t>
  </si>
  <si>
    <t>Reparación de bóvedas, reforzamiento de columnas de concreto, impermeabilización de azoteas, pintura interior en las instalaciones del DIF Nextipac, ubicado en la calle Venustiano Carranza esquina con calle Leona Vicario, en la localidad de Nextipac, municipio de Zapopan, Jalisco</t>
  </si>
  <si>
    <t>Ing. Juan José Quirarte Olmos</t>
  </si>
  <si>
    <t>DOPI-MUN-RP-REST-AD-007-2016</t>
  </si>
  <si>
    <t>Construcción de infraestructura en edificios públicos</t>
  </si>
  <si>
    <t>Adriana Isabel</t>
  </si>
  <si>
    <t>Montañez</t>
  </si>
  <si>
    <t>Zamora</t>
  </si>
  <si>
    <t>Grupo Constructor TZOE, S. A. de C. V. PCZ-008/2016</t>
  </si>
  <si>
    <t>GCT12060233A</t>
  </si>
  <si>
    <t>Restauración y reforzamiento de balcón principal y construcción de rampa de ingreso para personas con discapacidad en la presidencia municipal, municipio de Zapopan, Jalisco</t>
  </si>
  <si>
    <t>Servicios</t>
  </si>
  <si>
    <t>DOPI-MUN-RP-PROY-AD-008-2016</t>
  </si>
  <si>
    <t>Elaboración de estudios y/o proyectos</t>
  </si>
  <si>
    <t>Ricardo</t>
  </si>
  <si>
    <t>Haro</t>
  </si>
  <si>
    <t>Bugarín</t>
  </si>
  <si>
    <t>Central Edificaciones, S. A. de C. V. PCZ-020/2016</t>
  </si>
  <si>
    <t>CED030514T47</t>
  </si>
  <si>
    <t>Diagnóstico, diseño y proyectos estructurales de diferentes elementos del programa 2016 primera etapa, municipio de Zapopan, Jalisco.</t>
  </si>
  <si>
    <t>Ing. Martín Laguna Salazar</t>
  </si>
  <si>
    <t>DOPI-MUN-RP-PROY-AD-009-2016</t>
  </si>
  <si>
    <t>Javier</t>
  </si>
  <si>
    <t>Ávila</t>
  </si>
  <si>
    <t>Flores</t>
  </si>
  <si>
    <t>Savho Consultoría y Construcción, S. A. de C. V. PCZ-025/2016</t>
  </si>
  <si>
    <t>SCC060622HZ3</t>
  </si>
  <si>
    <t>Diagnóstico, diseño y proyectos hidráulicos 2016, primera etapa, de diferentes redes de agua potable y alcantarillado, municipio de Zapopan Jalisco.</t>
  </si>
  <si>
    <t>Ing. Pablo Gutiérrez Hernández</t>
  </si>
  <si>
    <t>DOPI-MUN-RP-PROY-AD-010-2016</t>
  </si>
  <si>
    <t>Héctor Alejandro</t>
  </si>
  <si>
    <t>Ortega</t>
  </si>
  <si>
    <t>Rosales</t>
  </si>
  <si>
    <t>IME Servicios y Suministros, S. A. de C. V. PCZ-007/2016</t>
  </si>
  <si>
    <t>ISS920330811</t>
  </si>
  <si>
    <t>Diagnóstico, diseño y proyectos de infraestructura eléctrica 2016, primera etapa, municipio de Zapopan, Jalisco.</t>
  </si>
  <si>
    <t>Ing. Marco Antonio Lozano Pérez</t>
  </si>
  <si>
    <t>DOPI-MUN-RP-PROY-AD-011-2016</t>
  </si>
  <si>
    <t xml:space="preserve">José </t>
  </si>
  <si>
    <t>Guillén</t>
  </si>
  <si>
    <t>Díaz</t>
  </si>
  <si>
    <t>Servicios Profesionales para la Construcción de Occidente, S. A. de C. V. PCZ-028/2016</t>
  </si>
  <si>
    <t>SPC050127BR0</t>
  </si>
  <si>
    <t>Control de calidad de diferentes obras 2016 del municipio de Zapopan, Jalisco, frente 1.</t>
  </si>
  <si>
    <t>Arq. Emmanuel Martínez Valle</t>
  </si>
  <si>
    <t>DOPI-MUN-RP-PROY-AD-012-2016</t>
  </si>
  <si>
    <t>José Alejandro</t>
  </si>
  <si>
    <t>Alva</t>
  </si>
  <si>
    <t>Delgado</t>
  </si>
  <si>
    <t>Servicios de Obras Civiles Serco, S. A. de C. V. PCZ-035/2016</t>
  </si>
  <si>
    <t>SOC150806E69</t>
  </si>
  <si>
    <t>Control de calidad de diferentes obras 2016 del municipio de Zapopan, Jalisco, frente 2.</t>
  </si>
  <si>
    <t>DOPI-MUN-RP-PROY-AD-013-2016</t>
  </si>
  <si>
    <t>Héctor Hugo</t>
  </si>
  <si>
    <t>Guerrero</t>
  </si>
  <si>
    <t>Construdimensión, S.A. de C.V. PCZ-018/2016</t>
  </si>
  <si>
    <t>CON090306I19</t>
  </si>
  <si>
    <t>Estudios de mecánica de suelos y diseño de pavimentos de diferentes obras 2016, primera etapa, del municipio de Zapopan, Jalisco.</t>
  </si>
  <si>
    <t>DOPI-MUN-RP-PROY-AD-014-2016</t>
  </si>
  <si>
    <t>Gabriel</t>
  </si>
  <si>
    <t>Franco</t>
  </si>
  <si>
    <t>Alatorre</t>
  </si>
  <si>
    <t>Constructora de Occidente MS S. A. de C. V. PCZ-038/2016</t>
  </si>
  <si>
    <t>COM141015F48</t>
  </si>
  <si>
    <t>Estudios básicos topográficos para diferentes obras 2016, primera etapa, del municipio de Zapopan, Jalisco.</t>
  </si>
  <si>
    <t>Ing. Rafael Neri Jacobo</t>
  </si>
  <si>
    <t>DOPI-MUN-RP-EP-AD-015-2016</t>
  </si>
  <si>
    <t>Construcción y equipamiento de infraestructura en espacios públicos</t>
  </si>
  <si>
    <t>Hugo Alejandro</t>
  </si>
  <si>
    <t>Almanzor</t>
  </si>
  <si>
    <t>AL-Mansur Construcciones, S.A. de C.V. PCZ-015/2016</t>
  </si>
  <si>
    <t>ACO0806185Z3</t>
  </si>
  <si>
    <t>Demoliciones, rellenos, construcción de muros, banquetas, estacionamiento, cerca perimetral, banquetas y puente en el parque El Polvorin II, municipio de Zapopan, Jalisco.</t>
  </si>
  <si>
    <t>Ing. Juan José García Pérez</t>
  </si>
  <si>
    <t>DOPI-MUN-RP-OC-AD-032-16</t>
  </si>
  <si>
    <t>Desazolve y limpieza de canales y arroyos</t>
  </si>
  <si>
    <t>Raul</t>
  </si>
  <si>
    <t>Jara</t>
  </si>
  <si>
    <t>Construcciones Anayari, S. A. de C. V. PCZ-131/2016</t>
  </si>
  <si>
    <t>CAN030528ME0</t>
  </si>
  <si>
    <t>Desazolve y limpieza en el canal Tepeyac ubicado en la Avenida Las Torres colonia Miramar; desazolve, limpieza y rehabilitación de mampostería en el canal Puerta Plata ubicado en las colonias Royal Country y Puerta Plata, municipio de Zapopan, Jalisco.</t>
  </si>
  <si>
    <t>Ing. Jose Rafael Aguayo Cortes</t>
  </si>
  <si>
    <t>DOPI-MUN-RP-IM-AD-033-16</t>
  </si>
  <si>
    <t>Construcción de infraestructura de servicios municipales</t>
  </si>
  <si>
    <t>Juan José</t>
  </si>
  <si>
    <t>Gutiérrez</t>
  </si>
  <si>
    <t>Contreras</t>
  </si>
  <si>
    <t>Rencoist Construcciones, S. A. de C. V. PCZ-080/2016</t>
  </si>
  <si>
    <t>RCO130920JX9</t>
  </si>
  <si>
    <t>Construcción de muro y rehabilitación de banquetas en Panteón Municipal ubicado en la localidad de Santa Ana Tepetitlán, municipio de Zapopan, Jalisco.</t>
  </si>
  <si>
    <t>DOPI-MUN-RP-OC-AD-034-16</t>
  </si>
  <si>
    <t>Grupo Edificador Mayab, S. A. de C. V. PCZ-032/2016</t>
  </si>
  <si>
    <t>Desazolve y rectificación del arroyo seco en el tramo de la colonia Periodistas; en la colonia El Mante y del arroyo El Garabato en la colonia El Briseño, municipio de Zapopan, Jalisco.</t>
  </si>
  <si>
    <t>DOPI-MUN-RP-OC-AD-035-16</t>
  </si>
  <si>
    <t>Jorge Guillermo</t>
  </si>
  <si>
    <t>Malacón</t>
  </si>
  <si>
    <t>Sainz</t>
  </si>
  <si>
    <t>Edficaciones Yazmin, S. A. de C. V.  PCZ-146/2016</t>
  </si>
  <si>
    <t>EYA020712BQ6</t>
  </si>
  <si>
    <t>Desazolve, limpieza y rectificación de canal La Martinica - Paseo de las Aves en el tramo de la colonia Altagracia y la colonia La Martinica; desazolve y limpieza del Arroyo Hondo en la colonia Arroyo Hondo, Municipio de Zapopan, Jalisco.</t>
  </si>
  <si>
    <t>Ing.  Jacob Tejeda Alvarez</t>
  </si>
  <si>
    <t>DOPI-MUN-RP-IM-AD-036-16</t>
  </si>
  <si>
    <t>Construcción de infraestructura civil en edificios públicos</t>
  </si>
  <si>
    <t>Victor Martín</t>
  </si>
  <si>
    <t>López</t>
  </si>
  <si>
    <t>Santos</t>
  </si>
  <si>
    <t>Construcciones Citus, S. A. de C. V. PCZ-141/2016</t>
  </si>
  <si>
    <t>CCI020411HS5</t>
  </si>
  <si>
    <t>Construcción de Bóveda de seguridad para alojamiento de valores en la recaudadora No. 6 ubicada en la Avenida Guadalupe esquina Periférico Poniente Manuel Gómez Morín, municipio de Zapopan, Jalisco.</t>
  </si>
  <si>
    <t>DOPI-MUN-RP-IM-AD-037-16</t>
  </si>
  <si>
    <t>Adriana Del Refugio</t>
  </si>
  <si>
    <t>De la Torre</t>
  </si>
  <si>
    <t>Martín</t>
  </si>
  <si>
    <t>SDT Constructora S. A. de C. V. PCZ-147/2016</t>
  </si>
  <si>
    <t>SCO040813IIA</t>
  </si>
  <si>
    <t>Rehabilitación en las oficinas y ampliación de comedor de empleados en el Dif Laureles, ubicado en Avenida Juan Pablo II, esquina con calle Lázaro Cárdenas, municipio de Zapopan, Jalisco.</t>
  </si>
  <si>
    <t>DOPI-MUN-RP-OC-AD-038-16</t>
  </si>
  <si>
    <t>Construcción de infraestructura hidraulica pluvial</t>
  </si>
  <si>
    <t>Omar</t>
  </si>
  <si>
    <t>Mora</t>
  </si>
  <si>
    <t>Montes de Oca</t>
  </si>
  <si>
    <t>Dommont Construcciones, S. A. de C. V. PCZ-133/2016</t>
  </si>
  <si>
    <t>DCO130215C16</t>
  </si>
  <si>
    <t>Obras de protección consistentes en construcción de muro de mampostería; construcción de plantilla de zampeado en el arroyo Bugambilias de la colonia La Florida hasta el límite municipal; construcción de muro de contención de mampostería y construcción de losa de piso de mampostería, incluye limpieza y desazolve en la calle Gigante, calle Pino y calle Vicente Guerrero en la colonia Primavera Vicente Guerrero, Municipio de Zapopan, Jalisco.</t>
  </si>
  <si>
    <t>DOPI-MUN-RP-ELE-AD-039-16</t>
  </si>
  <si>
    <t>Construcción de infraestructura básica en alumbrado público</t>
  </si>
  <si>
    <t>Juan Pablo</t>
  </si>
  <si>
    <t>Vera</t>
  </si>
  <si>
    <t>Tavares</t>
  </si>
  <si>
    <t>Lizette Construcciones, S. A. de C. V. PCZ-045/2016</t>
  </si>
  <si>
    <t>LCO080228DN2</t>
  </si>
  <si>
    <t>Red de alumbrado público y baja tensión en la calle Las Palmas y calle San Gonzálo en la colonia La Limera, municipio de Zapopan Jalisco.</t>
  </si>
  <si>
    <t>Ing. Fernando  Adame Tornel</t>
  </si>
  <si>
    <t>DOPI-MUN-RP-ELE-AD-040-16</t>
  </si>
  <si>
    <t>Armando</t>
  </si>
  <si>
    <t>Arroyo</t>
  </si>
  <si>
    <t>Construcciones y Extructuras ITZ, S. A. de C. V. PCZ-142/2016</t>
  </si>
  <si>
    <t>CEI000807E95</t>
  </si>
  <si>
    <t>Red de alumbrado público en las calles Ecología de Conservación a Naturaleza, Conservación de Ecología a Naturaleza, Naturaleza de Conservación a Ecología, en la colonia Río Blanco; Electrificación en media y baja tensión y alumbrado público en las calles Manzano de San Francisco a Matamoros, San Miguel de San Francisco a Matamoros, Santa María  de San Francisco a Matamoros, Dolores Rodríguez de Matamoros a Ameca, Jalisco de Matamoros a Ameca en la colonia Lomas del Refugio, municipio de Zapopan, Jalisco.</t>
  </si>
  <si>
    <t>DOPI-MUN-RP-AP-AD-041-16</t>
  </si>
  <si>
    <t>Jesús Alfredo</t>
  </si>
  <si>
    <t>Castellanos</t>
  </si>
  <si>
    <t>Topus Ingeniería, S. A. de C. V. PCZ-144/2016</t>
  </si>
  <si>
    <t>TIN130227AS1</t>
  </si>
  <si>
    <t>Construcción de línea de drenaje sanitario y línea de agua potable en las calles andador Tequila de Tequila a Lagos de Moreno, Prolongación Zapopan de Jalisco a Prolongación Jalisco y Jalisco de Prolongación Zapopan a Prolongación Jalisco, en la colonia Lomas del Refugio, municipio de Zapopan, Jalisco.</t>
  </si>
  <si>
    <t>Arq. Hector Flores Franco</t>
  </si>
  <si>
    <t>DOPI-MUN-RP-IM-AD-042-16</t>
  </si>
  <si>
    <t>Mantenimiento de obra civil</t>
  </si>
  <si>
    <t>José Antonio</t>
  </si>
  <si>
    <t>Álvarez</t>
  </si>
  <si>
    <t>Garcia</t>
  </si>
  <si>
    <t>Urcoma 1970, S. A. de C. V. PCZ-041/2016</t>
  </si>
  <si>
    <t>UMN160125869</t>
  </si>
  <si>
    <t>Construcción de muro perimetral y rehabilitación de herrería en el CDI No. 2 "Pablo Casals", ubicado en la colonia Valle de Atemajac; suministro e instalación de malla sombra en patio central y rehabilitación de área exterior infantil, en el CDI No. 09, ubicado en la colonia Villa de Guadalupe; construcción de muro y malla perimetral en el CDC No. 20, ubicado en la colonia Arenales Tapatios; impermeabilización de azoteas en el CRI ubicado en Av. Laureles, colonia Unidad Fovissste; colocación de ladrillo de azotea e impermeabilización en el CEMAM, ubicado en la calle cerrada Santa Laura, colonia Santa Margarita Primera Sección, muncipio de Zapopan, Jalisco</t>
  </si>
  <si>
    <t>Arq. Gerardo Arceo Arizaga</t>
  </si>
  <si>
    <t>DOPI-MUN-RP-PROY-AD-043-16</t>
  </si>
  <si>
    <t>Juan Francisco</t>
  </si>
  <si>
    <t>Toscano</t>
  </si>
  <si>
    <t>Lases</t>
  </si>
  <si>
    <t>Infografía Digital de Occidente, S. A. de C. V. PCZ-178/2016</t>
  </si>
  <si>
    <t>IDO100427QG2</t>
  </si>
  <si>
    <t>Proyecto ejecutivo para la construcción de la cruz verde ubicada en la colonia Villas de Guadalupe, municipio de Zapopan, Jalisco.</t>
  </si>
  <si>
    <t>Arq. José Antonio García López</t>
  </si>
  <si>
    <t>DOPI-MUN-RM-EM-AD-068-2016</t>
  </si>
  <si>
    <t>Construcción de infraestructura de prevención y contingencias</t>
  </si>
  <si>
    <t>Alfredo</t>
  </si>
  <si>
    <t>Aguirre</t>
  </si>
  <si>
    <t>Montoya</t>
  </si>
  <si>
    <t>Torres Aguirre Ingenieros, S.A. de C.V.</t>
  </si>
  <si>
    <t>TAI920312952</t>
  </si>
  <si>
    <t>Construcción de solución pluvial y de reforzamiento en terreno afectado por deslaves en paredes de terreno natural en terreno anexo a Residencial Poniente, Municipio de Zapopan, Jalisco.</t>
  </si>
  <si>
    <t>Arq. Víctor Manuel Lomelí Leos</t>
  </si>
  <si>
    <t>DOPI-MUN-RM-EM-AD-069-2016</t>
  </si>
  <si>
    <t>Cuevas</t>
  </si>
  <si>
    <t>Briseño</t>
  </si>
  <si>
    <t>José Antonio Cuevas Briseño</t>
  </si>
  <si>
    <t>CUBA5705179V8</t>
  </si>
  <si>
    <t>Reconstrucción de la cimentación, instalaciones, estructura y terminados de viviendas, y construcción de casa habitación afectadas por la explosion sucitada en el fraccionamiento Tabachines en las confluencias de la calle Frambuesos y la Av. Caobas, Municipio de Zapopan, Jalisco.</t>
  </si>
  <si>
    <t>Arq. Joel Olivares Duarte</t>
  </si>
  <si>
    <t>DOPI-MUN-RM-CA-AD-070-2016</t>
  </si>
  <si>
    <t xml:space="preserve">Eduardo </t>
  </si>
  <si>
    <t>Plascencia</t>
  </si>
  <si>
    <t>Macias</t>
  </si>
  <si>
    <t>Constructora y Edificadora Plasma, S.A. de C.V.</t>
  </si>
  <si>
    <t>CEP080129EK6</t>
  </si>
  <si>
    <t>Rehabilitación de daños por sismo en aplanados, impermeabilizantes, pintura, plafones, pisos interiores y exteriores, jardineras, construcción de rampas, cubierta exterior, adecuaciones hidráulicas y acciones varias, en la Cruz Verde Santa Lucía, Municipio de Zapopan, Jalisco.</t>
  </si>
  <si>
    <t>DOPI-MUN-RM-CA-AD-071-2016</t>
  </si>
  <si>
    <t>Construcción de infraestructura de movilidad</t>
  </si>
  <si>
    <t>Ofelia</t>
  </si>
  <si>
    <t>Reyes</t>
  </si>
  <si>
    <t>Estrella</t>
  </si>
  <si>
    <t>Wences Construcciones, S.A. de C.V.</t>
  </si>
  <si>
    <t>WCO130628TM3</t>
  </si>
  <si>
    <t>Construcción de banquetas, guarnición, pasos holandeses, cruces pluviales, muros de mamposteo, renivelaciones asfálticas y alumbrado público sobre Periférico Norte en las confluencias de la calle Parres Arias - Zona  CUCSH, para garantizar el cruce seguro de estudiantes, en zona Belenes, Municipio de Zapopan, Jalisco.</t>
  </si>
  <si>
    <t>Ing. Juan Santiago Ramos Ozuna</t>
  </si>
  <si>
    <t>DOPI-MUN-RM-PAV-AD-072-2016</t>
  </si>
  <si>
    <t>Elba</t>
  </si>
  <si>
    <t xml:space="preserve">González </t>
  </si>
  <si>
    <t>GA Urbanización, S.A. de C.V.</t>
  </si>
  <si>
    <t>GUR120612P22</t>
  </si>
  <si>
    <t>Construcción de pavimento de concreto zampeado, guarniciones y banquetas, instalaciones hidrosanitarias y pluviales, conexión a puente peatonal, preparaciones de red eléctrica y de alumbrado público, en la calle  Venustiano Carranza en la colonia Agua Fría, Municipio de Zapopan, Jalisco.</t>
  </si>
  <si>
    <t>Ing. Alfonso Cuevas Murillo</t>
  </si>
  <si>
    <t>DOPI-MUN-RM-IM-AD-073-2016</t>
  </si>
  <si>
    <t>Hugo Armando</t>
  </si>
  <si>
    <t>Prieto</t>
  </si>
  <si>
    <t>Jiménez</t>
  </si>
  <si>
    <t>Constructora Rural del Pais, S.A. de C.V.</t>
  </si>
  <si>
    <t>CRP870708I62</t>
  </si>
  <si>
    <t>Construcción y rehabilitación de bardas perimetrales en el Centro Comunitario No. 15 del DIF ubicado en San Juan de Ocotán y en la guardería CAIC del DIF ubicado en Miramar, Municipio de Zapopan, Jalisco.</t>
  </si>
  <si>
    <t>Arq. Jorge Adriel Guzmán Cervantes</t>
  </si>
  <si>
    <t>Luis German</t>
  </si>
  <si>
    <t xml:space="preserve">Delgadillo </t>
  </si>
  <si>
    <t>Alcazar</t>
  </si>
  <si>
    <t>Axioma Proyectos e Ingeniería, S. A. de C. V.</t>
  </si>
  <si>
    <t>APE111122MI0</t>
  </si>
  <si>
    <t>Desazolve y construcción de muros de contención con mamposteria del Canal Puerta Plata en unión con Canal Santa Isabel, y desazolve de Canal Santa Lucia en la Colonia Santa Mónica Los Chorritos y Colonia Santa Lucia, Municipio de Zapopan, Jalisco.</t>
  </si>
  <si>
    <t>Sergio Alberto</t>
  </si>
  <si>
    <t>Baylon</t>
  </si>
  <si>
    <t>Moreno</t>
  </si>
  <si>
    <t>Edificaciones Estructurales Cobay, S. A. de C. V.</t>
  </si>
  <si>
    <t>EEC9909173A7</t>
  </si>
  <si>
    <t>Desazolve y limpieza en el canal Santa Catalina en el tramo de Av. Patria a Av. Mariano Otero, municipio de Zapopan, Jalisco.</t>
  </si>
  <si>
    <t>Reparaciones y obras de contingencia</t>
  </si>
  <si>
    <t xml:space="preserve">Guillermo Alberto </t>
  </si>
  <si>
    <t>Allende</t>
  </si>
  <si>
    <t>Grupo Constructor MR de Jalisco, S. A. de C. V.</t>
  </si>
  <si>
    <t>GCM121112J86</t>
  </si>
  <si>
    <t>Reparación de muros de contención de mamposteria, demolición de elementos estructurales de concreto armado, construcción y rectificación de plantilla y de muro de mamposteria, rehabilitación y colocación de malla ciclonica de protección perimetral, construcción de puente peatonal metalico, limpieza y desazolve en el canal pluvial Villas Perisur, en la Colonia El Briseño; Construcción de muro de concreto reforzado divisorio de carriles para corregir escurrimientos superficiales para mitigar inundación en retorno deprimido en Periférico Póniente y Mariano Otero, Municipio de Zapopan, Jalisco.</t>
  </si>
  <si>
    <t>David</t>
  </si>
  <si>
    <t>Ledesma</t>
  </si>
  <si>
    <t>Martin del Campo</t>
  </si>
  <si>
    <t>Ing. David Ledesma Martin Del Campo</t>
  </si>
  <si>
    <t>LEMD880217U53</t>
  </si>
  <si>
    <t>Proyecto ejecutivo para la construcción de las unidades deportivas Santa María del Pueblito ubicada en calle Independencia S/N colonia Santa María del Pueblito; Santa Margarita ubicada en calle Santa Matilde S/N colonia Santa Margarita; Miguel de la Madrid ubicada en calle López Portillo S/N colonia Miguel de la Madrid; y Villas de Guadalupe ubicada en calle Febronio Lara esquina María Perfecta Llamas S/N colonia Villas de Guadalupe, Municipio de Zapopan, Jalisco.</t>
  </si>
  <si>
    <t>DOPI-MUN-RM-IM-AD-078-2016</t>
  </si>
  <si>
    <t>J. Gerardo</t>
  </si>
  <si>
    <t>Nicanor</t>
  </si>
  <si>
    <t>Mejia Mariscal</t>
  </si>
  <si>
    <t>Ineco Construye, S.A. de C.V.</t>
  </si>
  <si>
    <t>ICO980722M04</t>
  </si>
  <si>
    <t>Construcción de estacionamiento con pavimento asfáltico y sello tipo Slurry Seal, guarniciones, banquetas, adecuaciones a la instalación eléctrica y aire acondicionado en el archivo histórico de Zapopan, Municipio de Zapopan, Jalisco.</t>
  </si>
  <si>
    <t>DOPI-MUN-RM-PROY-AD-079-2016</t>
  </si>
  <si>
    <t>Juan Ramón</t>
  </si>
  <si>
    <t>Ramírez</t>
  </si>
  <si>
    <t>Quercus Geosoluciones, S.A. de C.V.</t>
  </si>
  <si>
    <t>QGE080213988</t>
  </si>
  <si>
    <t>Proyecto ejecutivo para la construcción de la celda 5 en el relleno sanitario Picachos, Municipio de Zapopan, Jalisco.</t>
  </si>
  <si>
    <t>DOPI-MUN-RM-MOV-AD-080-2016</t>
  </si>
  <si>
    <t>Jorge Alberto</t>
  </si>
  <si>
    <t>Mena</t>
  </si>
  <si>
    <t>Adames</t>
  </si>
  <si>
    <t>Divicon, S.A. de C.V.</t>
  </si>
  <si>
    <t>DIV010905510</t>
  </si>
  <si>
    <t>Señalización vertical y horizontal en diferentes obras del municipio de Zapopan, Jalisco, frente 1.</t>
  </si>
  <si>
    <t>Ing. Fernando Chavez Pinto</t>
  </si>
  <si>
    <t>DOPI-MUN-RM-PAV-AD-081-2016</t>
  </si>
  <si>
    <t>Miguel</t>
  </si>
  <si>
    <t>Rosas</t>
  </si>
  <si>
    <t>Stella Construcciones, S.A. de C.V.</t>
  </si>
  <si>
    <t>SCO0102137E1</t>
  </si>
  <si>
    <t>Construcción de pavimento de concreto hidráulico MR45, machuelos, banquetas e instalaciones hidráulicas en la calle Canal del Andador a la calle General Arteaga de la calle General Arteaga, de la calle Canal a la calle Agustín Rivera, colonia el Batán, municipio de Zapopan, Jalisco.</t>
  </si>
  <si>
    <t>DOPI-MUN-RM-PAV-AD-082-2016</t>
  </si>
  <si>
    <t xml:space="preserve">José Luis </t>
  </si>
  <si>
    <t xml:space="preserve">Castillo </t>
  </si>
  <si>
    <t>Felal Construcciones, S.A. de C.V.</t>
  </si>
  <si>
    <t>FCO9911092V5</t>
  </si>
  <si>
    <t>Construcción de pavimento de concreto hidráulico MR45, adecuaciones de pavimentos asfálticos, adecuaciones pluviales, corrección vial, muros de contención, banquetas, corrección de flujos viales y paso seguro de peatones, en el paso a desnivel aéreo y subterráneo de Juan Palomar y Arias y Periférico Poniente; y Construcción de banquetas en la calle Guillermo González Camarena y Av. Paseo Valle Real, municipio de Zapopan, Jalisco.</t>
  </si>
  <si>
    <t>DOPI-MUN-RM-OC-AD-083-2016</t>
  </si>
  <si>
    <t>José Gilberto</t>
  </si>
  <si>
    <t>Luján</t>
  </si>
  <si>
    <t>Barajas</t>
  </si>
  <si>
    <t>Gilco Ingeniería, S.A. de C.V.</t>
  </si>
  <si>
    <t>GIN1202272F9</t>
  </si>
  <si>
    <t>Corrección de canal pluvial, construcción de mamposteos, zampeados, puente peatonal, accesos y aproches en el cruce del arroyo ubicado en la colonia Las Higueras, municipio de Zapopan, Jalisco.</t>
  </si>
  <si>
    <t>DOPI-MUN-RM-BAN-AD-126-2016</t>
  </si>
  <si>
    <t>Desarrolladora Glar, S.A. de C.V.</t>
  </si>
  <si>
    <t>Peatonalización, construcción de banquetas, sustitución de guarniciones, bolardos, complemento de reencarpetado y sello tramo 1 de la Av. Pablo Neruda, municipio de Zapopan, Jalisco</t>
  </si>
  <si>
    <t>DOPI-MUN-RM-PAV-AD-127-2016</t>
  </si>
  <si>
    <t>David Eduardo</t>
  </si>
  <si>
    <t>Ochoa</t>
  </si>
  <si>
    <t xml:space="preserve">Construcciones ICU, S.A. de C.V. </t>
  </si>
  <si>
    <t>CIC080626ER2</t>
  </si>
  <si>
    <t>Peatonalización, construcción de banquetas, sustitución de guarniciones, bolardos, complemento de reencarpetado y sello tramo 2 de la Av. Pablo Neruda, municipio de Zapopan, Jalisco</t>
  </si>
  <si>
    <t>DOPI-MUN-RM-PAV-AD-128-2016</t>
  </si>
  <si>
    <t>Adalberto</t>
  </si>
  <si>
    <t>Medina</t>
  </si>
  <si>
    <t>Morales</t>
  </si>
  <si>
    <t>Urdem, S.A. de C.V.</t>
  </si>
  <si>
    <t>URD130830U21</t>
  </si>
  <si>
    <t>Construcción de banquetas, bolardos, sustitución de rejillas pluviales, rehabilitación de bocas de tormenta, aproches y arbolado en el tramo poniente de la Glorieta Venustiano Carranza en la colonia Constitución, municipio de Zapopan, Jalisco</t>
  </si>
  <si>
    <t>Ing. Arq. Oscar Iván Barcena Galindo</t>
  </si>
  <si>
    <t>DOPI-MUN-RM-PAV-AD-129-2016</t>
  </si>
  <si>
    <t>Arturo Rafael</t>
  </si>
  <si>
    <t>Salazar</t>
  </si>
  <si>
    <t>Martín del Campo</t>
  </si>
  <si>
    <t>Kalmani Constructora, S.A. de C.V.</t>
  </si>
  <si>
    <t>KCO030922UM6</t>
  </si>
  <si>
    <t>Construcción de banquetas, bolardos, sustitución de rejillas pluviales, rehabilitación de bocas de tormenta, aproches y arbolado en el tramo oriente de la Glorieta Venustiano Carranza en la colonia Constitución, municipio de Zapopan, Jalisco</t>
  </si>
  <si>
    <t>DOPI-MUN-RM-PAV-AD-130-2016</t>
  </si>
  <si>
    <t>Sergio Cesar</t>
  </si>
  <si>
    <t>Quiroz</t>
  </si>
  <si>
    <t>Transcreto S.A. de C.V.</t>
  </si>
  <si>
    <t>TRA750528286</t>
  </si>
  <si>
    <t>Construcción de Motor Lobby con concreto hidráulico en la plazoleta, plazoleta de acceso, acceso a estacionamiento y colocación de arbolado en la Glorieta Venustiano Carranza colonia Constitución, municipio de Zapopan, Jalisco</t>
  </si>
  <si>
    <t>DOPI-MUN-RM-PAV-AD-131-2016</t>
  </si>
  <si>
    <t>Aurora Lucia</t>
  </si>
  <si>
    <t xml:space="preserve">Brenez </t>
  </si>
  <si>
    <t>Garnica</t>
  </si>
  <si>
    <t>Karol Urbanizaciones y Construcciones, S.A. de C.V.</t>
  </si>
  <si>
    <t>KUC070424344</t>
  </si>
  <si>
    <t>Repavimentación, sello Slurry Seal, nivelación de pozos de visita y cajas de válvulas, sustitución de rejillas pluviales y señalética horizontal y vertical en la calle Lomas Altas de límite municipal y la glorieta del paseo de la Canadá y en la calle La Cima de la calle Lomas Altas a Glorieta, en la colonia Lomas Altas, municipio de Zapopan, Jalisco.</t>
  </si>
  <si>
    <t>DOPI-MUN-RM-OC-AD-132-2016</t>
  </si>
  <si>
    <t>Alberto</t>
  </si>
  <si>
    <t>Bañuelos</t>
  </si>
  <si>
    <t>García</t>
  </si>
  <si>
    <t>Grial Construcciones, S.A. de C.V.</t>
  </si>
  <si>
    <t>GCO100226SU6</t>
  </si>
  <si>
    <t>Demolición de viviendas abandonadas, reforzamiento de taludes y adecuaciones sanitarias en la zona de inundación y canal de la Martinica, municipio de Zapopan Jalisco.</t>
  </si>
  <si>
    <t>DOPI-MUN-RM-OC-AD-133-2016</t>
  </si>
  <si>
    <t>Hector Eugenio</t>
  </si>
  <si>
    <t>Menchaca</t>
  </si>
  <si>
    <t>Ingenieros De la Torre, S.A. de C.V.</t>
  </si>
  <si>
    <t>ITO951005HY5</t>
  </si>
  <si>
    <t>Rectificación, rehabilitación y desazolve del arroyo La Campana; Adecuaciones hidráulicas y pluviales en las colindancias del nodo vial Santa Esther y Periférico; y reconstrucción de banquetas en Avenida Central, municipio de Zapopan, Jalisco</t>
  </si>
  <si>
    <t>DOPI-MUN-RM-OC-AD-134-2016</t>
  </si>
  <si>
    <t>Heliodoro Nicolás</t>
  </si>
  <si>
    <t>Aceves</t>
  </si>
  <si>
    <t>Orozco</t>
  </si>
  <si>
    <t>Imaqsa, S.A. de C.V.</t>
  </si>
  <si>
    <t>IMA050204LA9</t>
  </si>
  <si>
    <t>Construcción y reforzamiento de bordos primera etapa en el ejido de Santa Lucia, municipio de Zapopan, Jalisco.</t>
  </si>
  <si>
    <t>DOPI-MUN-RM-EP-AD-135-2016</t>
  </si>
  <si>
    <t>Construcción de infraestructura municipal en Parques</t>
  </si>
  <si>
    <t>Maria Eugenia</t>
  </si>
  <si>
    <t>Cortés</t>
  </si>
  <si>
    <t>Aspavi, S.A. de C.V.</t>
  </si>
  <si>
    <t>ASP100215RH9</t>
  </si>
  <si>
    <t>Obra complementaria en el parque El Polvorin II, municipio de Zapopan, Jalisco.</t>
  </si>
  <si>
    <t>DOPI-MUN-RM-PROY-AD-136-2016</t>
  </si>
  <si>
    <t>Servicios relacionados con la obra pública mediante control de calidad</t>
  </si>
  <si>
    <t>Servicios de Obras Civiles Serco, S.A. de C.V.</t>
  </si>
  <si>
    <t>Estudios de mecánica de suelos y diseño de pavimentos de diferentes obras 2016, segunda etapa, del municipio de Zapopan, Jalisco.</t>
  </si>
  <si>
    <t>DOPI-MUN-RM-AP-AD-137-2016</t>
  </si>
  <si>
    <t>Construcción de infraestructura hidráulica de agua potable</t>
  </si>
  <si>
    <t xml:space="preserve">Ávila </t>
  </si>
  <si>
    <t>Savho Consultoría y Construcción, S.A. de C.V.</t>
  </si>
  <si>
    <t>Complemento de red de agua potable y tomas domiciliarias en la localidad de Milpillas, municipio de Zapopan, Jalisco</t>
  </si>
  <si>
    <t>DOPI-MUN-RM-IM-AD-138-2016</t>
  </si>
  <si>
    <t>Construcción de infraestructura municipal en Panteones</t>
  </si>
  <si>
    <t>Oscar Luis</t>
  </si>
  <si>
    <t xml:space="preserve"> Chávez</t>
  </si>
  <si>
    <t>Euro Trade, S.A. de C.V.</t>
  </si>
  <si>
    <t>ETR070417NS8</t>
  </si>
  <si>
    <t>Complemento de la construcción de muro oriente, rehabilitación de banquetas e instalación de malla ciclón en el Panteón Municipal ubicado en la localidad de Santa Ana Tepetitlán, municipio de Zapopan, Jalisco.</t>
  </si>
  <si>
    <t>DOPI-MUN-RM-IM-AD-139-2016</t>
  </si>
  <si>
    <t>Víctor Eduardo</t>
  </si>
  <si>
    <t>Carpio</t>
  </si>
  <si>
    <t>CCR Ingenieros, S.A. de C.V.</t>
  </si>
  <si>
    <t>CIN101029PR5</t>
  </si>
  <si>
    <t>Construcción de muro, banquetas, instalación de malla ciclón en el Panteón municipal ubicado en Atemajac, municipio de Zapopan, Jalisco</t>
  </si>
  <si>
    <t>DOPI-MUN-RM-PAV-AD-159-2016</t>
  </si>
  <si>
    <t>José Jaime</t>
  </si>
  <si>
    <t>Camarena</t>
  </si>
  <si>
    <t>Correa</t>
  </si>
  <si>
    <t>Firmitas Constructa, S.A. de C.V.</t>
  </si>
  <si>
    <t>FCO110711N24</t>
  </si>
  <si>
    <t>Sustitución de rejillas en bocas de tormenta en Avenida Patria ente Avila Camacho y Real Acueducto, en Avenida Tepeyac entre Manuel J. Clouthier y limite municipal, lateral Periférico en su cruce con Mariano Otero, municipio de Zapopan, Jalisco</t>
  </si>
  <si>
    <t>DOPI-MUN-RM-PAV-AD-160-2016</t>
  </si>
  <si>
    <t>Construcción de infraestructura vial mediante bacheo superficial</t>
  </si>
  <si>
    <t>Luis Armando</t>
  </si>
  <si>
    <t>Linares</t>
  </si>
  <si>
    <t>Cacho</t>
  </si>
  <si>
    <t>Urbanizadora y Constructora Roal, S.A. de C.V.</t>
  </si>
  <si>
    <t>URC160310857</t>
  </si>
  <si>
    <t>Programa emergente de bacheo de vialidades en Zapopan Centro tramo 1, municipio de Zapopan, Jalisco.</t>
  </si>
  <si>
    <t>Ing. Camilo Carbajal Ruvalcaba</t>
  </si>
  <si>
    <t>DOPI-MUN-RM-PAV-AD-161-2016</t>
  </si>
  <si>
    <t>Orlando</t>
  </si>
  <si>
    <t>Hijar</t>
  </si>
  <si>
    <t>Casillas</t>
  </si>
  <si>
    <t>Constructora y Urbanizadora Ceda, S.A. de C.V.</t>
  </si>
  <si>
    <t>CUC121107NV2</t>
  </si>
  <si>
    <t>Programa emergente de bacheo de vialidades en Zapopan Centro tramo 2, municipio de Zapopan, Jalisco.</t>
  </si>
  <si>
    <t>DOPI-MUN-RM-PAV-AD-162-2016</t>
  </si>
  <si>
    <t>Ignacio Javier</t>
  </si>
  <si>
    <t>Curiel</t>
  </si>
  <si>
    <t>Dueñas</t>
  </si>
  <si>
    <t>TC Construcción y Mantenimiento, S.A. de C.V.</t>
  </si>
  <si>
    <t>TCM100915HA1</t>
  </si>
  <si>
    <t>Programa emergente de bacheo de vialidades en Zapopan Sur tramo 1, municipio de Zapopan, Jalisco.</t>
  </si>
  <si>
    <t>DOPI-MUN-RM-PAV-AD-163-2016</t>
  </si>
  <si>
    <t>Regino</t>
  </si>
  <si>
    <t>Ruiz del Campo</t>
  </si>
  <si>
    <t>Regino Ruiz del Campo Medina</t>
  </si>
  <si>
    <t>RUMR771116UA8</t>
  </si>
  <si>
    <t>Programa emergente de bacheo de vialidades en Zapopan Sur Poniente tramo 1, municipio de Zapopan, Jalisco.</t>
  </si>
  <si>
    <t>DOPI-MUN-RM-PAV-AD-164-2016</t>
  </si>
  <si>
    <t>Carlos Ignacio</t>
  </si>
  <si>
    <t>Constructora Cecuchi, S.A. de C.V.</t>
  </si>
  <si>
    <t>CCE130723IR7</t>
  </si>
  <si>
    <t>Programa emergente de bacheo de vialidades en Zapopan Sur Poniente tramo 2, municipio de Zapopan, Jalsico</t>
  </si>
  <si>
    <t>DOPI-MUN-RM-PAV-AD-165-2016</t>
  </si>
  <si>
    <t>Antonio</t>
  </si>
  <si>
    <t>Chávez</t>
  </si>
  <si>
    <t>Navarro</t>
  </si>
  <si>
    <t>Constructora Industrial Chávez S.A. de C.V.</t>
  </si>
  <si>
    <t>CIC960718BW4</t>
  </si>
  <si>
    <t>Programa emergente de bacheo de vialidades en Zapopan Poniente tramo 1, municipio de Zapopan, Jalsico</t>
  </si>
  <si>
    <t>DOPI-MUN-RM-PAV-AD-166-2016</t>
  </si>
  <si>
    <t>Raquel</t>
  </si>
  <si>
    <t>Asfaltos Selectos de Ocotlán, S.A. de C.V.</t>
  </si>
  <si>
    <t>ASO080408GY0</t>
  </si>
  <si>
    <t>Programa emergente de bacheo de vialidades en Zapopan Poniente tramo 2, municipio de Zapopan, Jalsico</t>
  </si>
  <si>
    <t>DOPI-MUN-RM-PAV-AD-167-2016</t>
  </si>
  <si>
    <t xml:space="preserve">Guillermo Emmanuel </t>
  </si>
  <si>
    <t xml:space="preserve">Lara </t>
  </si>
  <si>
    <t>Alquimia Grupo Constructor, S.A. de C.V.</t>
  </si>
  <si>
    <t>AGC070223J95</t>
  </si>
  <si>
    <t>Programa emergente de bacheo de vialidades en Zapopan Norponiente tramo 1, municipio de Zapopan, Jalisco.</t>
  </si>
  <si>
    <t>DOPI-MUN-RM-PAV-AD-168-2016</t>
  </si>
  <si>
    <t>Programa emergente de bacheo de vialidades en Zapopan Norponiente tramo 2, municipio de Zapopan, Jalsico</t>
  </si>
  <si>
    <t>DOPI-MUN-RM-PAV-AD-169-2016</t>
  </si>
  <si>
    <t>Carlos Felipe</t>
  </si>
  <si>
    <t>Vázquez</t>
  </si>
  <si>
    <t>Guerra</t>
  </si>
  <si>
    <t>Urbanizadora Vázquez Guerra, S.A. de C.V.</t>
  </si>
  <si>
    <t>UVG841211G22</t>
  </si>
  <si>
    <t>Programa emergente de bacheo de vialidades en Zapopan Norte tramo 1, municipio de Zapopan, Jalsico</t>
  </si>
  <si>
    <t>DOPI-MUN-RM-ELE-AD-170-2016</t>
  </si>
  <si>
    <t>Construcción de infraestructura eléctrica para alumbrado público y baja tensión</t>
  </si>
  <si>
    <t>Pia Lorena</t>
  </si>
  <si>
    <t>Buenrostro</t>
  </si>
  <si>
    <t>Ahued</t>
  </si>
  <si>
    <t>Birmek Construcciones, S.A. de C.V.</t>
  </si>
  <si>
    <t>BCO070129512</t>
  </si>
  <si>
    <t>Trabajos complementarios de infraestructura eléctrica y de alumbrado público, frente 1, municipio de Zapopan, Jalisco</t>
  </si>
  <si>
    <t>Ing. Fernando Adame Tornell</t>
  </si>
  <si>
    <t>DOPI-MUN-RM-PAV-AD-171-2016</t>
  </si>
  <si>
    <t>Construcción de infraestructura vial mediante empedrado y adoquin</t>
  </si>
  <si>
    <t>Dommont Construcciones, S.A. de C.V.</t>
  </si>
  <si>
    <t>Pavimentación con adoquín y empedrado tradicional con material producto de recuperación en diferentes vialidades en el Municipio de Zapopan, Jalisco</t>
  </si>
  <si>
    <t>DOPI-MUN-RM-SIS-AD-172-2016</t>
  </si>
  <si>
    <t>Programa informático para control y seguimiento de obra pública</t>
  </si>
  <si>
    <t>Víctor Martín</t>
  </si>
  <si>
    <t>Desarrollos Vicsa, S.A. de C.V.</t>
  </si>
  <si>
    <t>DVI0903301U3</t>
  </si>
  <si>
    <t>Programación e implementación de sistema informático para la programación, contratación, control y seguimiento de ejecución de obra, elaboración de estimaciones y padrón de contratistas del Municipio de Zapopan, Jalisco</t>
  </si>
  <si>
    <t>Lic. Sandra Patricia Sánchez Valdéz</t>
  </si>
  <si>
    <t>DOPI-MUN-RM-PAV-AD-181-2016</t>
  </si>
  <si>
    <t>RAFAEL AUGUSTO</t>
  </si>
  <si>
    <t>CABALLERO</t>
  </si>
  <si>
    <t>QUIRARTE</t>
  </si>
  <si>
    <t>PROYECTOS ARQUITECTONICOS TRIANGULO, S.A. DE C.V.</t>
  </si>
  <si>
    <t>PAT110331HH0</t>
  </si>
  <si>
    <t>Programa emergente de bacheo de vialidades en Zapopan Norte tramo 2, municipio de Zapopan, Jalisco.</t>
  </si>
  <si>
    <t>DOPI-MUN-RM-PAV-AD-182-2016</t>
  </si>
  <si>
    <t>ENRIQUE</t>
  </si>
  <si>
    <t>LUGO</t>
  </si>
  <si>
    <t>IBARRA</t>
  </si>
  <si>
    <t>LUGO IBARRA CONSORCIO CONSTRUCTOR, S.A. DE C.V.</t>
  </si>
  <si>
    <t>LIC0208141P8</t>
  </si>
  <si>
    <t>Rehabilitación de machuelos de concreto hidráulico en la Av. Juan Gil Preciado, tramo 1, municipio de Zapopan, Jalisco.</t>
  </si>
  <si>
    <t>Ing. Miguel Frausto Rivera</t>
  </si>
  <si>
    <t>DOPI-MUN-RM-PAV-AD-183-2016</t>
  </si>
  <si>
    <t>ARTURO</t>
  </si>
  <si>
    <t>SARMIENTO</t>
  </si>
  <si>
    <t>SANCHEZ</t>
  </si>
  <si>
    <t>CONSTRUBRAVO, S.A. DE C.V.</t>
  </si>
  <si>
    <t>CON020208696</t>
  </si>
  <si>
    <t>Rehabilitación de machuelos de concreto hidráulico en la Av. Juan Gil Preciado, tramo 2, municipio de Zapopan, Jalisco.</t>
  </si>
  <si>
    <t>DOPI-MUN-RM-DP-AD-184-2016</t>
  </si>
  <si>
    <t>Construcción de infraestructura hidráulica pluvial</t>
  </si>
  <si>
    <t xml:space="preserve">EDUARDO </t>
  </si>
  <si>
    <t>ROMERO</t>
  </si>
  <si>
    <t>RS OBRAS Y SERVICIOS S.A. DE C.V.</t>
  </si>
  <si>
    <t>ROS120904PV9</t>
  </si>
  <si>
    <t>Construcción de colector pluvial en el camino al Arenero, municipio de Zapopan, Jalisco.</t>
  </si>
  <si>
    <t>DOPI-MUN-RM-PROY-AD-185-2016</t>
  </si>
  <si>
    <t>Servicios relacionados con la obra pública mediante la generación de proyecto ejecutivo de edificación</t>
  </si>
  <si>
    <t>ENRIQUE FRANCISCO</t>
  </si>
  <si>
    <t>TOUSSAINT</t>
  </si>
  <si>
    <t>OCHOA</t>
  </si>
  <si>
    <t>GRUPO ARQUITECTOS TOUSSAINT Y ORENDAIN SC</t>
  </si>
  <si>
    <t>GAT920520R72</t>
  </si>
  <si>
    <t>Proyecto ejecutivo de la renovación y ampliación del Museo de Arte de Zapopan, ubicado en el Andador 20 de Noviembre y la calle 28 de Enero, en la cabecera municipal, de Zapopan, Jalisco.</t>
  </si>
  <si>
    <t>DOPI-MUN-RM-DP-AD-186-2016</t>
  </si>
  <si>
    <t>JAVIER</t>
  </si>
  <si>
    <t xml:space="preserve">ÁVILA </t>
  </si>
  <si>
    <t>FLORES</t>
  </si>
  <si>
    <t>SAVHO CONSULTORÍA Y CONSTRUCCIÓN, S.A. DE C.V.</t>
  </si>
  <si>
    <t>Solución Pluvial en Tesistán (colector pluvial de 36" y bocas de tormenta) en la calle Jalisco, Hidalgo, Puebla, en la localidad de Tesistán, municipio de Zapopan, Jalisco. Frente 1.</t>
  </si>
  <si>
    <t>DOPI-MUN-RM-IE-AD-187-2016</t>
  </si>
  <si>
    <t>Construcción de infraestructura educativa de protección solar</t>
  </si>
  <si>
    <t>AARON</t>
  </si>
  <si>
    <t>AMARAL</t>
  </si>
  <si>
    <t>LOPEZ</t>
  </si>
  <si>
    <t>GLOBAL CONSTRUCCIONES Y CONSULTORIA, S.A. DE C.V.</t>
  </si>
  <si>
    <t>GCC1102098R8</t>
  </si>
  <si>
    <t>Suministro y colocación de estructuras de protección de rayos ultravioleta y sustitución de losas de concreto en el plantel educativo Gustavo Diaz Ordaz, clave 14EPR1473U, colonia Gustavo Diaz Ordaz, Municipio de Zapopan, Jalisco.</t>
  </si>
  <si>
    <t>Arq. Alheli Guadalupe Rubio villa</t>
  </si>
  <si>
    <t>DOPI-MUN-RM-AP-AD-212-2016</t>
  </si>
  <si>
    <t xml:space="preserve">HECTOR DAVID </t>
  </si>
  <si>
    <t>ROBLES</t>
  </si>
  <si>
    <t>ESTRUCTURAS Y DISEÑOS DEL SOL, S.A. DE C.V.</t>
  </si>
  <si>
    <t>EDS001103AJ2</t>
  </si>
  <si>
    <t>Construcción de linea de agua potable, drenaje sanitario y linea de alejamiento en la calle La grana y calle Rastro, en la colonia San Isidro, municipio de Zapopan, Jalisco.</t>
  </si>
  <si>
    <t>Arq. Claudio Manuel Gomez Ortiz</t>
  </si>
  <si>
    <t>DOPI-MUN-RM-IM-AD-213-2016</t>
  </si>
  <si>
    <t>Construcción de infraestructura municipal en edificios públicos</t>
  </si>
  <si>
    <t>NORMA FABIOLA</t>
  </si>
  <si>
    <t>RODRIGUEZ</t>
  </si>
  <si>
    <t>CASTILLO</t>
  </si>
  <si>
    <t>PARED URBANA, S.A. DE C.V.</t>
  </si>
  <si>
    <t>PUR071001L23</t>
  </si>
  <si>
    <t>Suministro e instalación de piso de danza flotado de duela de Maple en el escenario del auditorio del Centro Cultural Constitución, ,municipio de Zapopan, Jalisco.</t>
  </si>
  <si>
    <t>Ing. Oscar Ivan Barcena Galindo</t>
  </si>
  <si>
    <t>DOPI-MUN-RM-PROY-AD-215-2016</t>
  </si>
  <si>
    <t>Servicios relacionados con la obra pública mediante estudios</t>
  </si>
  <si>
    <t>LUIS ERNESTO</t>
  </si>
  <si>
    <t>GONZALEZ</t>
  </si>
  <si>
    <t>LOZANO</t>
  </si>
  <si>
    <t>TOSCANA INGENIERIA, S. A.  DE C.V.</t>
  </si>
  <si>
    <t>TIN04100824A</t>
  </si>
  <si>
    <t>Estudios básicos topográficos para diferentes obras 2016, segunda etapa, del municipio de Zapopan, Jalisco.</t>
  </si>
  <si>
    <t>DOPI-MUN-RM-PAV-AD-216-2016</t>
  </si>
  <si>
    <t>ESPERANZA</t>
  </si>
  <si>
    <t>CORONA</t>
  </si>
  <si>
    <t>JUAREZ</t>
  </si>
  <si>
    <t>GREEN PATCHER MEXICO, S. DE R.L. DE C.V.</t>
  </si>
  <si>
    <t>ISA071206P64</t>
  </si>
  <si>
    <t>Programa emergente de bacheo de vialidades en Zapopan Norte, tramo 3, municipio de Zapopan, Jalisco.</t>
  </si>
  <si>
    <t>DOPI-MUN-RM-IM-AD-217-2016</t>
  </si>
  <si>
    <t xml:space="preserve">RAFAEL </t>
  </si>
  <si>
    <t>OROZCO</t>
  </si>
  <si>
    <t>MARTINEZ</t>
  </si>
  <si>
    <t>CEELE CONSTRUCCIONES, S.A. DE C.V.</t>
  </si>
  <si>
    <t>CCO020123366</t>
  </si>
  <si>
    <t>Construcción de modulo de sanitarios, en el Panteón de Santa  Ana Tepetitlan, municipio de Zapopan, Jalisco.</t>
  </si>
  <si>
    <t>Ing.Rafael Aguayo Cortés</t>
  </si>
  <si>
    <t>DOPI-MUN-RM-PAV-AD-218-2016</t>
  </si>
  <si>
    <t>SALVADOR</t>
  </si>
  <si>
    <t>CASTRO</t>
  </si>
  <si>
    <t>GUZMAN</t>
  </si>
  <si>
    <t>GRUPO CONSTRUCTOR GLEOSS, S.A. DE C.V.</t>
  </si>
  <si>
    <t>GCG041213LZ9</t>
  </si>
  <si>
    <t>Construcción de pavimento de concreto hidráulico en la calle La Grana  y calle Rastro, en la colonia San Isidro, municipio de Zapopan, Jalisco.</t>
  </si>
  <si>
    <t>DOPI-MUN-RM-DP-AD-219-2016</t>
  </si>
  <si>
    <t xml:space="preserve">RODOLFO </t>
  </si>
  <si>
    <t xml:space="preserve">VELAZQUEZ </t>
  </si>
  <si>
    <t>ORDOÑEZ</t>
  </si>
  <si>
    <t>VELAZQUEZ INGENIERIA ECOLOGICA, S.A. DE C.V.</t>
  </si>
  <si>
    <t>VIE110125RL4</t>
  </si>
  <si>
    <t>Solución Pluvial en Tesistán (colector pluvial de 36" y bocas de tormenta) en la calle Jalisco, Hidalgo, Puebla, en la localidad de Tesistán, municipio de Zapopan, Jalisco. Frente 2.</t>
  </si>
  <si>
    <t>DOPI-MUN-RM-IM-AD-220-2016</t>
  </si>
  <si>
    <t>JOSE ANTONIO</t>
  </si>
  <si>
    <t>ALVAREZ</t>
  </si>
  <si>
    <t>ZULOAGA</t>
  </si>
  <si>
    <t>GRUPO DESARROLLADOR ALZU, S.A. DE C.V.</t>
  </si>
  <si>
    <t>GDA150928286</t>
  </si>
  <si>
    <t>Suministro y colocación de estructuras de protección de rayos ultravioleta, pozos de filtración, cancelería y albañilería en el CRI ubicado en Av. Laureles, colonia Unidad Fovissste; Pintura y aplanados en el aula del CDI No. 3, ubicado en Av, Laureles, colonia Unidad Fovissste; Suministro y colocación de lona, colocación de ladrillo de azotea e impermeabilización en el área de consultorios y albañilería en el CEMAM, ubicado en la calle cerrada Santa Laura, colonia Santa Margarita Primera Sección, muncipio de Zapopan, Jalisco</t>
  </si>
  <si>
    <t>DOPI-MUN-RM-PAV-AD-221-2016</t>
  </si>
  <si>
    <t>JESUS DAVID</t>
  </si>
  <si>
    <t xml:space="preserve">GARZA </t>
  </si>
  <si>
    <t>GARCIA</t>
  </si>
  <si>
    <t>CONSTRUCCIONES  ELECTRIFICACIONES Y ARRENDAMIENTO DE MAQUINARIA S.A. DE C.V.</t>
  </si>
  <si>
    <t>CEA010615GT0</t>
  </si>
  <si>
    <t>Pavimentación con concreto asfáltico en el paso inferior de Periférico Norte Manuel Gomez Morín en su cruce con la Av. Santa Margarita, municipio de Zapopan, Jalisco.</t>
  </si>
  <si>
    <t>Arq. Eduardo Laguna Evangelista</t>
  </si>
  <si>
    <t>DOPI-MUN-RM-PAV-AD-222-2016</t>
  </si>
  <si>
    <t>ESTEBAN</t>
  </si>
  <si>
    <t>PEREZ</t>
  </si>
  <si>
    <t>MUÑOZ</t>
  </si>
  <si>
    <t>GRUPO PG CONSTRUCTORES Y SUPERVISORES, S.A. DE C.V.</t>
  </si>
  <si>
    <t>GPC110927671</t>
  </si>
  <si>
    <t>Construccion y rehabilitación de guarniciones, banquetas, obra complementaria en camellones en diferentes zonas del municipio de Zapopan, Jalisco, frente 1.</t>
  </si>
  <si>
    <t>DOPI-MUN-RM-BAN-AD-223-2016</t>
  </si>
  <si>
    <t>ANGELICA</t>
  </si>
  <si>
    <t>VALDERRAMA</t>
  </si>
  <si>
    <t>GRUPO V Y CG, S.A. DE C.V.</t>
  </si>
  <si>
    <t>GVC1101316W5</t>
  </si>
  <si>
    <t>Construcción de banquetas y guarniciones en la calle La Grana y calle Rastro, en la colonia San Isidro, municipio de Zapopan, Jalisco.</t>
  </si>
  <si>
    <t>DOPI-MUN-RM-PROY-AD-227-2016</t>
  </si>
  <si>
    <t>VICTOR MARTIN</t>
  </si>
  <si>
    <t>SANTOS</t>
  </si>
  <si>
    <t>CONSTRUCCIONES CITUS, S.A. DE C.V.</t>
  </si>
  <si>
    <t>Estudios y proyecto ejecutivo para estructuras de regulación hidráulica; Diagnóstico, diseño y proyectos hidráulicos 2016, tercera etapa, de diferentes redes de agua potable y alcantarillado, municipio de Zapopan, Jalisco.</t>
  </si>
  <si>
    <t>DOPI-MUN-RM-MOV-AD-234-2016</t>
  </si>
  <si>
    <t xml:space="preserve">HUGO RAFAEL </t>
  </si>
  <si>
    <t>CABRERA</t>
  </si>
  <si>
    <t>ORTINEZ</t>
  </si>
  <si>
    <t>HUGO RAFAEL CABRERA ORTINEZ</t>
  </si>
  <si>
    <t>CAOH671024T38</t>
  </si>
  <si>
    <t>Señalización vertical y horizontal en diferentes obras del municipio de Zapopan, Jalisco, frente 2.</t>
  </si>
  <si>
    <t>DOPI-MUN-RM-IM-AD-235-2016</t>
  </si>
  <si>
    <t>Construcción de infraestructura municipal en parques</t>
  </si>
  <si>
    <t>HIRAM</t>
  </si>
  <si>
    <t>CONSTRUSANLU URBANIZADORA, S.A. DE C.V.</t>
  </si>
  <si>
    <t>CUR130430U59</t>
  </si>
  <si>
    <t>Construcción de caseta de vigilancia en el parque Metropolitano, municipio de Zapopan, Jalisco</t>
  </si>
  <si>
    <t>L.u.m.a. Juan José García Pérez</t>
  </si>
  <si>
    <t>DOPI-MUN-RM-PROY-AD-236-2016</t>
  </si>
  <si>
    <t>JUAN RAMON</t>
  </si>
  <si>
    <t>RAMIREZ</t>
  </si>
  <si>
    <t>ALATORRE</t>
  </si>
  <si>
    <t>QUERCUS GEOSOLUCIONES, S.A. DE C.V.</t>
  </si>
  <si>
    <t>Estudios de impacto ambiental, diagnostico de impacto vial y estudio de impacto urbano, frente 1, municipio de Zapopan, Jalisco</t>
  </si>
  <si>
    <t>DOPI-MUN-RM-PAV-AD-237-2016</t>
  </si>
  <si>
    <t>JOSE SERGIO</t>
  </si>
  <si>
    <t>CARMONA</t>
  </si>
  <si>
    <t>RUVALCABA</t>
  </si>
  <si>
    <t>QUANTUM CONSTRUCTORES Y PROYECTOS, S.A. DE C.V.</t>
  </si>
  <si>
    <t>QCP1307172S6</t>
  </si>
  <si>
    <t>Construcción de pavimento de concreto hidráulico, banquetas, adecuaciones de la red sanitaria e hidráulica en la Av. D, colonia El Tigre II, municipio de Zapopan, Jalisco, tramo 1.</t>
  </si>
  <si>
    <t>DOPI-MUN-RM-IE-AD-239-2016</t>
  </si>
  <si>
    <t xml:space="preserve">GUILLERMO ALBERTO </t>
  </si>
  <si>
    <t>ALLENDE</t>
  </si>
  <si>
    <t>GRUPO CONSTRUCTOR MR DE JALISCO S.A. DE C.V.</t>
  </si>
  <si>
    <t>Suministro y colocación de estructuras de protección de rayos ultravioleta en el Jardín de Niños Maria Trinidad Martínez Yañez, clave CT14DJN1601J, colonia Villas Perisur, municipio de Zapopan, Jalisco</t>
  </si>
  <si>
    <t>DOPI-MUN-RM-IU-AD-240-2016</t>
  </si>
  <si>
    <t>Construcción de infraestructura en espacios públicos</t>
  </si>
  <si>
    <t xml:space="preserve">ALEJANDRO LUIS </t>
  </si>
  <si>
    <t xml:space="preserve">VAIDOVITS </t>
  </si>
  <si>
    <t xml:space="preserve"> SCHNURER</t>
  </si>
  <si>
    <t>PROMACO DE MEXICO, S.A. DE C.V.</t>
  </si>
  <si>
    <t>PME930817EV7</t>
  </si>
  <si>
    <t>Primera etapa de la renovación de imagen urbana en la localidad de Tesistan, municipio de Zapopan, Jalisco</t>
  </si>
  <si>
    <t>DOPI-MUN-RM-IM-AD-241-2016</t>
  </si>
  <si>
    <t>Construcción de infraestructura municipal</t>
  </si>
  <si>
    <t>OSCAR LUIS</t>
  </si>
  <si>
    <t>CHAVEZ</t>
  </si>
  <si>
    <t>EURO TRADE, S.A. DE C.V.</t>
  </si>
  <si>
    <t>Rehabiitación de instalación eléctrica e hidrosanitaria, estructura de protección de rayos ultravioleta y albañilería en el Centro de Desarrollo Infantil del Dif No. 1 Carmen Arce Zuno, ubicado en la colonia Constitución, municipio de Zapopan, Jalisco.</t>
  </si>
  <si>
    <t>DOPI-MUN-RM-IM-AD-242-2016</t>
  </si>
  <si>
    <t>ORLANDO</t>
  </si>
  <si>
    <t>HIJAR</t>
  </si>
  <si>
    <t>CASILLAS</t>
  </si>
  <si>
    <t>CONSTRUCTORA Y URBANIZADORA CEDA, S.A. DE C.V.</t>
  </si>
  <si>
    <t>Rehabilitación de carpintería, instalación eléctrica, hidráulica, sanitaria, estructuras de protección de rayos ultravioleta, pisos, juegos infantiles, herrería y albañilería en el Centro de Desarrollo Infantil del Dif No. 2 Pablo Casals, ubicado en la colonia Valle de Atemajac; Rehabilitación de instalación eléctrica, hidráulica y sanitaria, herrería, albañilería, pisos en el Centro de Desarrollo Infantil del Dif No. 9 Villa de Guadalupe, ubicado en la colonia Villa de Guadalupe, municipio de Zapopan, Jalisco.</t>
  </si>
  <si>
    <t>DOPI-MUN-RM-IM-AD-243-2016</t>
  </si>
  <si>
    <t>PLASCENCIA</t>
  </si>
  <si>
    <t>MACIAS</t>
  </si>
  <si>
    <t>CONSTRUCTORA Y EDIFICADORA PLASMA, S.A. DE C.V.</t>
  </si>
  <si>
    <t>Rehabilitación de carpintería, instalación eléctrica, hidráulica, sanitaria, estructuras de protección de rayos ultravioleta, pisos, construcción de aulas y albañilería en el Centro de Desarrollo Infantil del Dif No. 5 El Colli, ubicado en la colonia El Colli y en el Centro de Desarrollo Infantil del Dif No. 6 Tabachines, ubicado en la colonia Tabachines, municipio de Zapopan, Jalisco</t>
  </si>
  <si>
    <t>DOPI-MUN-RM-IM-AD-244-2016</t>
  </si>
  <si>
    <t>MORA</t>
  </si>
  <si>
    <t>BLACKALLER</t>
  </si>
  <si>
    <t>GRUPO CONSTRUCTOR INNOBLACK, S.A. DE C.V.</t>
  </si>
  <si>
    <t>GCI070523CW4</t>
  </si>
  <si>
    <t>Construcción de muro perimetral y herrería en el Centro de Atención Infantil Comunitario del Dif No. 2 Santa Ana Tepetitlán, ubicado en la colonia Santa Ana Tepetitlán y en el Centro de Atención Infantil Comunitario del Dif No 1 La Higuera, ubicado en la colonia La Higuera, municipio de Zapopan, Jalisco.</t>
  </si>
  <si>
    <t>DOPI-MUN-RM-PAV-AD-245-2016</t>
  </si>
  <si>
    <t>JOEL</t>
  </si>
  <si>
    <t>ACEVES</t>
  </si>
  <si>
    <t>TASUM SOLUCIONES EN CONSTRUCCION, S.A. DE C.V.</t>
  </si>
  <si>
    <t>TSC100210E48</t>
  </si>
  <si>
    <t>Reencarpetamiento de la vialidad, desbastado de la carpeta existente, nivelación de pozos de visita, cajas de válvulas, rejillas pluviales, bocas de tormenta y elementos estructurales que sobresalen de la rasante de la vialidad, calafateos, señaletica horizontal de la calle Jacarandas de Pablo Neruda a Paseo Loma Larga, en la colonia Colinas de San Javier, municipio de Zapopan, Jalisco.</t>
  </si>
  <si>
    <t>DOPI-MUN-RM-EM-AD-246-2016</t>
  </si>
  <si>
    <t>Construcción de infraestructura para atención social de emergencia</t>
  </si>
  <si>
    <t>CLAUDIA PATRICIA</t>
  </si>
  <si>
    <t xml:space="preserve">SANCHEZ </t>
  </si>
  <si>
    <t>VALLES</t>
  </si>
  <si>
    <t>CONSTRUCTORA JMA, S.A. DE C.V.</t>
  </si>
  <si>
    <t>CJM121221Q73</t>
  </si>
  <si>
    <t>Reconstrucción de habitación, baño y cubierta en vivienda ubicada en la calle López Mateos #61, en la colonia Santa Lucia, municipio de Zapopan, Jalisco</t>
  </si>
  <si>
    <t>DOPI-MUN-RM-ELE-AD-248-2016</t>
  </si>
  <si>
    <t>Construcción de infraestructura eléctrica</t>
  </si>
  <si>
    <t>PIA LORENA</t>
  </si>
  <si>
    <t>BUENROSTRO</t>
  </si>
  <si>
    <t>AHUED</t>
  </si>
  <si>
    <t>BIRMEK CONSTRUCCIONES, S.A. DE C.V.</t>
  </si>
  <si>
    <t>Eléctrificación de pozo en el Ejido Copalita y pozo en la localidad de Cerca Morada, municipio de Zapopan, Jalisco</t>
  </si>
  <si>
    <t>DOPI-MUN-R33-IS-AD-249-2016</t>
  </si>
  <si>
    <t>Construcción de infraestructura sanitaria</t>
  </si>
  <si>
    <t>JOSE DE JESUS</t>
  </si>
  <si>
    <t>PALAFOX</t>
  </si>
  <si>
    <t>VILLEGAS</t>
  </si>
  <si>
    <t>MEGAENLACE CONSTRUCCIONES S.A. DE C.V.</t>
  </si>
  <si>
    <t>MCO1510113H8</t>
  </si>
  <si>
    <t>Construcción de línea de drenaje sanitario de 16" en calle Central, de calle del Bosque al Arroyo, en la colonia el Tizate, en el municipio de Zapopan, Jalisco.</t>
  </si>
  <si>
    <t>Coplademun</t>
  </si>
  <si>
    <t>DOPI-MUN-RM-PROY-AD-250-2016</t>
  </si>
  <si>
    <t>GABRIEL</t>
  </si>
  <si>
    <t xml:space="preserve">FRANCO </t>
  </si>
  <si>
    <t>CONSTRUCTORA DE OCCIDENTE MS, S.A. DE C.V.</t>
  </si>
  <si>
    <t>Estudios básicos topográficos para diferentes obras 2016, tercera etapa, del municipio de Zapopan, Jalisco.</t>
  </si>
  <si>
    <t>DOPI-MUN-R33-IH-AD-251-2016</t>
  </si>
  <si>
    <t>Construcción de infraestructura hidráulica</t>
  </si>
  <si>
    <t>Construcción de línea de conducción de agua potable, en la localidad Los Patios, de pozo Los Patios A Conexión Existente, en el municipio de Zapopan, Jalisco.</t>
  </si>
  <si>
    <t>DOPI-MUN-R33-IH-AD-252-2016</t>
  </si>
  <si>
    <t>JUAN PABLO</t>
  </si>
  <si>
    <t>VERA</t>
  </si>
  <si>
    <t>TAVARES</t>
  </si>
  <si>
    <t>LIZETTE CONSTRUCCIONES, S.A. DE C.V.</t>
  </si>
  <si>
    <t>Construcción de línea de agua potable y drenaje sanitario en la calle Panorama, tramo 1, municipio de Zapopan, Jalisco.</t>
  </si>
  <si>
    <t>DOPI-MUN-R33-IH-AD-253-2016</t>
  </si>
  <si>
    <t xml:space="preserve">RICARDO </t>
  </si>
  <si>
    <t>RIZO</t>
  </si>
  <si>
    <t>SOSA</t>
  </si>
  <si>
    <t>NEOINGENIERIA, S.A. DE C.V.</t>
  </si>
  <si>
    <t>NEO080722M53</t>
  </si>
  <si>
    <t>Construcción de línea de agua potable en la calle 22 de Junio, Privada 12 de Octubre, Prolongación Vicente Guerrero, Privada Niño Artillero 1, Privada Niño Artillero 2; Rehabilitación de drenaje sanitario en la calle Niño Artillero, en la colonia Indígena de Mezquitán I Sección, municipio de Zapopan, Jalisco.</t>
  </si>
  <si>
    <t>DOPI-MUN-R33-IH-AD-254-2016</t>
  </si>
  <si>
    <t>GABINO</t>
  </si>
  <si>
    <t>MONTUFAR</t>
  </si>
  <si>
    <t>NUÑEZ</t>
  </si>
  <si>
    <t>DI.COB, S.A. DE C.V.</t>
  </si>
  <si>
    <t>DCO021029737</t>
  </si>
  <si>
    <t>Construcción de línea agua potable en la calle Miguel Hidalgo, de calle Josefa Ortíz De Domínguez a Cerrada, en la colonia Indígena De Mezquitan I Sección, en el municipio de Zapopan, Jalisco.</t>
  </si>
  <si>
    <t>DOPI-MUN-R33-PAV-AD-255-2016</t>
  </si>
  <si>
    <t>JOSE GILBERTO</t>
  </si>
  <si>
    <t>LUJAN</t>
  </si>
  <si>
    <t>BARAJAS</t>
  </si>
  <si>
    <t>GILCO INGENIERIA, S.A. DE C.V.</t>
  </si>
  <si>
    <t>Construcción de pavimento zamepado en la calle Laureles, de calle Paseo de los Manzanos a calle Palmeras, en la colonia Lomas de Tabachines  I sección, en el municipio de Zapopan, Jalisco. Frente 1</t>
  </si>
  <si>
    <t>Ing. Luís Erazmo Durán Godina</t>
  </si>
  <si>
    <t>DOPI-MUN-R33-PAV-AD-256-2016</t>
  </si>
  <si>
    <t>AMALIA</t>
  </si>
  <si>
    <t>MORENO</t>
  </si>
  <si>
    <t>MALDONADO</t>
  </si>
  <si>
    <t>GRUPO CONSTRUCTOR LOS MUROS, S.A. DE C.V.</t>
  </si>
  <si>
    <t>GCM020226F28</t>
  </si>
  <si>
    <t>Pavimentación empedrado zampeado, línea de agua potable y drenaje sanitario,  en la calle Laurel, de calle Abelardo Rodríguez a calle Palmeras y calle Palmeras, de calle Laurel a Cerrada, en la colonia Emiliano Zapata, municipio de Zapopan Jalisco.</t>
  </si>
  <si>
    <t>DOPI-MUN-R33-PAV-AD-257-2016</t>
  </si>
  <si>
    <t>JOAQUIN</t>
  </si>
  <si>
    <t>GALLARDO</t>
  </si>
  <si>
    <t>A. &amp; G. URBANIZADORA, S.A. DE C.V.</t>
  </si>
  <si>
    <t>AUR100826KX0</t>
  </si>
  <si>
    <t>Construcción de pavimento zamepado en la calle Laureles, de calle Paseo de los Manzanos a calle Palmeras, en la colonia Lomas de Tabachines  I sección, en el municipio de Zapopan, Jalisco. Frente 2</t>
  </si>
  <si>
    <t>DOPI-MUN-R33-ELE-AD-258-2016</t>
  </si>
  <si>
    <t>MARQUEZ</t>
  </si>
  <si>
    <t>AVILA</t>
  </si>
  <si>
    <t>FUTUROBRAS, S.A. DE C.V.</t>
  </si>
  <si>
    <t>FUT1110275V9</t>
  </si>
  <si>
    <t>Alumbrado público en la calle Santa María, de calle Santa María a calle Dolores Rodríguez, calle Dolores Rodríguez de calle Santa María a calle Jalisco, Privada Lagos De Moreno de calle Jalisco al Arroyo, calle Tequila de calle Jalisco al Arroyo, calle Agua Prieta de calle Jalisco al Arroyo, en la colonia Lomas Del Refugio, en el municipio de Zapopan, Jalisco.</t>
  </si>
  <si>
    <t>DOPI-MUN-R33-ELE-AD-259-2016</t>
  </si>
  <si>
    <t>RODRIGO</t>
  </si>
  <si>
    <t>SOLIS</t>
  </si>
  <si>
    <t>RUIZ</t>
  </si>
  <si>
    <t>EQUIPO MANTENIMIENTO Y PLANEACION ELECTRICA, S.A. DE C.V.</t>
  </si>
  <si>
    <t>EMP080630FL0</t>
  </si>
  <si>
    <t>Electrificación y alumbrado público en calle Latón, de calle Platino a calle Centenario, calle Limonita, de calle Níquel al Arroyo y calle Uranio, de calle Río Bajo al arroyo, en la colonia Arenales Tapatíos II, en el municipio de Zapopan, Jalisco.</t>
  </si>
  <si>
    <t>DOPI-MUN-R33-ELE-AD-260-2016</t>
  </si>
  <si>
    <t>FAUSTO</t>
  </si>
  <si>
    <t>GARNICA</t>
  </si>
  <si>
    <t>PADILLA</t>
  </si>
  <si>
    <t>FAUSTO GARNICA PADILLA</t>
  </si>
  <si>
    <t>GAPF5912193V9</t>
  </si>
  <si>
    <t xml:space="preserve">Electrificación de pozo, en la localidad Los Patios, en el municipio de Zapopan, Jalisco. </t>
  </si>
  <si>
    <t>DOPI-MUN-R33-IH-AD-261-2016</t>
  </si>
  <si>
    <t>MADELEINE</t>
  </si>
  <si>
    <t>ESTRADA</t>
  </si>
  <si>
    <t>SINERGIA URBANA, S.A. DE C.V.</t>
  </si>
  <si>
    <t>SUR091203ERA</t>
  </si>
  <si>
    <t>Construcción de línea de drenaje sanitario en la calle Rosal, de calle Colorines a calle Jazmín, en la colonia Floresta Del Collí; Obra complementaria de la línea de agua potable, en la colonia Misión San Genaro (Nuevo México), en el municipio de Zapopan Jalisco.</t>
  </si>
  <si>
    <t>DOPI-MUN-R33-IH-AD-262-2016</t>
  </si>
  <si>
    <t>JUAN</t>
  </si>
  <si>
    <t>AILHAUD</t>
  </si>
  <si>
    <t>TRAMA CONSTRUCTORA Y MAQUINARIA, S.A. DE C.V.</t>
  </si>
  <si>
    <t>TCM0111148H5</t>
  </si>
  <si>
    <t>Construcción de línea de agua potable en la calle Tuna, de calle Carlos Herrera Jasso a calle Vista Hermosa, calle vista al poniente, de calle Carlos Herrera Jasso a calle Vista Hermosa, calle Vista Sur, de calle Vista Bonita a calle Vista Alta  y calle Vista Rivera, de calle Vista Bonita a calle Vista Alta, en la colonia Vista Hermosa, en el municipio de Zapopan Jalisco</t>
  </si>
  <si>
    <t>DOPI-MUN-R33-PAV-AD-263-2016</t>
  </si>
  <si>
    <t>ROBERTO</t>
  </si>
  <si>
    <t>ARREOLA</t>
  </si>
  <si>
    <t>ESTUDIOS SISTEMAS Y CONSTRUCCIONES, S.A. DE C.V.</t>
  </si>
  <si>
    <t>ESC930617KW9</t>
  </si>
  <si>
    <t>Pavimentación con empedrado zampeado de la calle El Salto, de calle Fernando Montes De Oca a calle Valentín Gómez Farías; Construcción de Andador en la calle El Salto de la calle Valentín Gómez Farías al Arroyo, municipio de Zapopan, Jalisco</t>
  </si>
  <si>
    <t>DOPI-MUN-R33 BAN-AD-264-2016</t>
  </si>
  <si>
    <t>BRUNO</t>
  </si>
  <si>
    <t>CASTAÑEDA</t>
  </si>
  <si>
    <t>SERVICIOS DE INGENIERIA APLICADA, S.A. DE C.V.</t>
  </si>
  <si>
    <t>SIA011224UN1</t>
  </si>
  <si>
    <t>Construcción de puente peatonal en el cruce de la calle Albañiles y calle Mirador, en la colonia Cabañitas, municipio de Zapopan, Jalisco.</t>
  </si>
  <si>
    <t>DOPI-MUN-R33-ELE-AD-265-2016</t>
  </si>
  <si>
    <t xml:space="preserve">HÉCTOR ALEJANDRO </t>
  </si>
  <si>
    <t xml:space="preserve">ORTEGA </t>
  </si>
  <si>
    <t>ROSALES</t>
  </si>
  <si>
    <t>IME SERVICIOS Y SUMINISTROS, S.A. DE C.V.</t>
  </si>
  <si>
    <t>Electrificación en la calle La Sidra, de calle Naranjo a 700 m,  en la localidad San Esteban,  en el municipio de Zapopan, Jalisco.</t>
  </si>
  <si>
    <t>DOPI-MUN-R33-ELE-AD-266-2016</t>
  </si>
  <si>
    <t>JOSUE FERNANDO RAFAEL</t>
  </si>
  <si>
    <t>ESCANES</t>
  </si>
  <si>
    <t>TAMES</t>
  </si>
  <si>
    <t>JALCO ILUMINACION, S.A. DE C.V.</t>
  </si>
  <si>
    <t>JIL9410139F9</t>
  </si>
  <si>
    <t xml:space="preserve">Línea de electrificación de pozo, en la localidad Milpillas Mesa De San Juan, en el municipio de Zapopan, Jalisco. </t>
  </si>
  <si>
    <t>DOPI-MUN-RM-IM-AD-267-2016</t>
  </si>
  <si>
    <t>ARREGUIN</t>
  </si>
  <si>
    <t>RENTERIA</t>
  </si>
  <si>
    <t xml:space="preserve">ARH DESARROLLOS INMOBILIARIOS, S.A. DE C.V. </t>
  </si>
  <si>
    <t>Rehabilitación de carpintería, instalación eléctrica, hidráulica, sanitaria, estructuras de protección de rayos ultravioleta, pisos, y albañilería en el Centro de Desarrollo Infantil del DIF No. 3 Irene Robledo García, ubicado en la colonia Fovissste, municipio de Zapopa</t>
  </si>
  <si>
    <t>DOPI-MUN-RM-IM-AD-268-2016</t>
  </si>
  <si>
    <t xml:space="preserve">GUILLERMO </t>
  </si>
  <si>
    <t>MEZA</t>
  </si>
  <si>
    <t>CORPORATIVO ALMIRA DE JALISCO, S.A. DE C.V.</t>
  </si>
  <si>
    <t>CAJ1208151M8</t>
  </si>
  <si>
    <t>Rehabilitación de carpintería, instalación eléctrica, hidráulica, sanitaria, estructuras de protección de rayos ultravioleta, pisos, juegos infantiles y albañilería en el Centro de Desarrollo Infantil del DIF No. 4 Melvin Jones, ubicado en la colonia Jardines del Sol, municipio de Zapopan, Jalisco</t>
  </si>
  <si>
    <t>DOPI-MUN-RM-PROY-AD-269-2016</t>
  </si>
  <si>
    <t>Diagnóstico, diseño y proyectos hidráulicos 2016, segunda etapa, de diferentes redes de agua potable y alcantarillado, municipio de Zapopan Jalisco.</t>
  </si>
  <si>
    <t>DOPI-MUN-RM-IM-AD-270-2016</t>
  </si>
  <si>
    <t xml:space="preserve">JUAN RAUL </t>
  </si>
  <si>
    <t>GUERRERO</t>
  </si>
  <si>
    <t xml:space="preserve">SUMA TERRA OBRAS Y PROYECTOS, S.A. DE C.V. </t>
  </si>
  <si>
    <t>STO0707062J9</t>
  </si>
  <si>
    <t>Rehabilitación de baños públicos en el Centro Acuatico Zapopan, Unidad Deportiva Francisco Villa y en la Unidad Deportiva Base Aérea, Municipio de Zapopan, Jalisco.</t>
  </si>
  <si>
    <t>Ing.Arq. Karina Fabiola Mireles Delgado</t>
  </si>
  <si>
    <t>DOPI-MUN-RM-IM-AD-272-2016</t>
  </si>
  <si>
    <t xml:space="preserve">ARTURO </t>
  </si>
  <si>
    <t>DISTANCIA</t>
  </si>
  <si>
    <t>JAVAX CONSULTORES, S.A. DE C.V.</t>
  </si>
  <si>
    <t>JCO160413SK4</t>
  </si>
  <si>
    <t>Rehabilitación de baños públicos en la Unidad Deportiva El Vergel, Unidad Deportiva Santa Margarita "Las Margaritas" y en la Unidad Deportiva Santa Ana Tepetitlán, municipio de Zapopan, Jalisco</t>
  </si>
  <si>
    <t>DOPI-MUN-RM-ELE-AD-274-2016</t>
  </si>
  <si>
    <t>Suministro e instalación de sistema de pararrayos en el Centro Cultural Constitución, municipio de Zapopan, Jalisco</t>
  </si>
  <si>
    <t>DOPI-MUN-RM-PAV-AD-275-2016</t>
  </si>
  <si>
    <t>CONSTRUCCION GG, S.A. DE C.V.</t>
  </si>
  <si>
    <t>CGG040518F81</t>
  </si>
  <si>
    <t>Pavimentación con concreto asfáltico en el retorno Periférico Sur hacía Av, Santa Esther y en el retorno Periférico Norte hacía Av. Juan Pablo II, municipio de Zapopan, Jalisco</t>
  </si>
  <si>
    <t>DOPI-MUN-RM-IH-AD-277-2016</t>
  </si>
  <si>
    <t xml:space="preserve">Construcción de red de drenaje sanitario en la calle Malinalli, de la calle Cholollan a la calle Delli, colonia Mesa Colorada, municipio de Zapopan, Jalisco </t>
  </si>
  <si>
    <t>DOPI-MUN-RM-IH-AD-278-2016</t>
  </si>
  <si>
    <t>Instalación de tomas domiciliarias en la colonia Marcelino García Barragán, municipio de Zapopan, Jalisco</t>
  </si>
  <si>
    <t>DOPI-MUN-RM-SERV-AD-279-2016</t>
  </si>
  <si>
    <t>Servicios de consultoria y supervisión</t>
  </si>
  <si>
    <t>DANIEL</t>
  </si>
  <si>
    <t>SEGURA</t>
  </si>
  <si>
    <t>URBANO</t>
  </si>
  <si>
    <t>SEGURA URBANO  DANIEL</t>
  </si>
  <si>
    <t>SEUD690208177</t>
  </si>
  <si>
    <t>Servicios de consultoría para la elaboración de bases, coordinación técnica del proceso de licitación, contratación y supervisión técnica de la ejecución del complejo C4 Zapopan, municipio de Zapopan, Jalisco</t>
  </si>
  <si>
    <t>DOPI-MUN-R33-IH-AD-280-2016</t>
  </si>
  <si>
    <t>Construcción de línea de agua potable en la colonia Prados de Santa Lucía, primera etapa, municipio de Zapopan, Jalisco.</t>
  </si>
  <si>
    <t>DOPI-MUN-R33-PAV-AD-281-2016</t>
  </si>
  <si>
    <t>RAUL</t>
  </si>
  <si>
    <t>JARA</t>
  </si>
  <si>
    <t>CONSTRUCCIONES ANAYARI, S.A. DE C.V.</t>
  </si>
  <si>
    <t>Pavimentación con concreto hidráulico en la calle Manzanos, colonia Agua Fría, incluye: agua potable, drenaje sanitario, guarniciones, banquetas, accesibilidad y servicios complementarios, en el municipio de Zapopan, Jalisco, frente 1.</t>
  </si>
  <si>
    <t>DOPI-MUN-R33-PAV-AD-282-2016</t>
  </si>
  <si>
    <t>CARLOS</t>
  </si>
  <si>
    <t>CRUZ</t>
  </si>
  <si>
    <t>CONSTRUCTORA PECRU, S.A. DE C.V.</t>
  </si>
  <si>
    <t>CPE070123PD4</t>
  </si>
  <si>
    <t>Pavimentación con concreto hidráulico en la calle Manzanos, colonia Agua Fría, incluye: agua potable, drenaje sanitario, guarniciones, banquetas, accesibilidad y servicios complementarios, en el municipio de Zapopan, Jalisco, frente 2.</t>
  </si>
  <si>
    <t>DOPI-MUN-R33-IH-AD-283-2016</t>
  </si>
  <si>
    <t>ABIMAEL</t>
  </si>
  <si>
    <t>CONSTRUCTORA ACUIFERO, S.A. DE C.V.</t>
  </si>
  <si>
    <t>CAC1308225S7</t>
  </si>
  <si>
    <t>Construcción de línea drenaje sanitario en la calle Miguel Hidalgo, de calle Josefa Ortíz de Domínguez a Cerrada, en la colonia Indígena de Mezquitan Sección I, en el municipio de Zapopan, Jalisco.</t>
  </si>
  <si>
    <t>DOPI-MUN-FORTA-PROY-AD-005-2017</t>
  </si>
  <si>
    <t>Elaboración de proyectos arquitectónicos en diferentes obras del programa 2017, municipio de Zapopan, Jalisco.</t>
  </si>
  <si>
    <t>DOPI-MUN-RM-IH-AD-008-2017</t>
  </si>
  <si>
    <t>Escatel</t>
  </si>
  <si>
    <t>Manjarrez Urbanizaciones, S.A. de C.V. PCZ-093/2016</t>
  </si>
  <si>
    <t>Rehabilitación de líneas de agua potable y alcantarillado sanitario, en la Av. Ángel Leaño, tramo zona del Nixticuil, municipio de Zapopan, Jalisco.</t>
  </si>
  <si>
    <t>DOPI-MUN-FORTA-SER-AD-009-2017</t>
  </si>
  <si>
    <t>Héctor Manuel</t>
  </si>
  <si>
    <t>Angulo</t>
  </si>
  <si>
    <t>Colegio de Ingenieros Civiles del Estado de Jalisco, A. C. PCZ-480/2017</t>
  </si>
  <si>
    <t>CIC680115AK4</t>
  </si>
  <si>
    <t>Elaboración de peritajes estructurales en infraestructura urbana, municipio de Zapopan, Jalisco.</t>
  </si>
  <si>
    <t>DOPI-MUN-FORTA-PROY-AD-010-2017</t>
  </si>
  <si>
    <t>Diagnóstico, diseño y proyectos de infraestructura eléctrica 2017, primera etapa, municipio de Zapopan, Jalisco.</t>
  </si>
  <si>
    <t>DOPI-MUN-FORTA-PROY-AD-011-2017</t>
  </si>
  <si>
    <t xml:space="preserve">Rene </t>
  </si>
  <si>
    <t>Caro</t>
  </si>
  <si>
    <t>Rene Caro Gómez</t>
  </si>
  <si>
    <t>CAGR720818NC1</t>
  </si>
  <si>
    <t>Proyecto ejecutivo para la construcción de ciclovia y rehabilitación de banquetas en la Glorieta Chapalita y la Av. Guadalupe de la Glorieta Chapalita a la Av. Niño Obrero, municipio de Zapopan, Jalisco.</t>
  </si>
  <si>
    <t>DOPI-MUN-FORTA-ID-AD-012-2017</t>
  </si>
  <si>
    <t>DAVID</t>
  </si>
  <si>
    <t>LEDESMA</t>
  </si>
  <si>
    <t>MARTIN DEL CAMPO</t>
  </si>
  <si>
    <t>David Ledesma Martin Del Campo</t>
  </si>
  <si>
    <t>Construcción de Skatepark en la Unidad Deportiva Santa Margarita, municipio de Zapopan, Jalisco.</t>
  </si>
  <si>
    <t>DOPI-MUN-FORTA-ELE-AD-013-2017</t>
  </si>
  <si>
    <t>Fausto Garnica Padilla</t>
  </si>
  <si>
    <t>Instalación de la media tensión, equipos de medición y alimentación a tableros en la Unidad Deportiva El Polvorín, municipio de Zapopan, Jalisco.</t>
  </si>
  <si>
    <t>DOPI-MUN-FORTA-ELE-AD-014-2017</t>
  </si>
  <si>
    <t>HECTOR MANUEL</t>
  </si>
  <si>
    <t>ORGANISTA</t>
  </si>
  <si>
    <t>Acaspoluca Consultoría y Construcción, S. A. de C. V.</t>
  </si>
  <si>
    <t>ACC0202071Z6</t>
  </si>
  <si>
    <t>Alumbrado en andadores, canchas y áreas comunes en la Unidad Deportiva El Polvorín, municipio de Zapopan, Jalisco.</t>
  </si>
  <si>
    <t>DOPI-MUN-FORTA-ID-AD-015-2017</t>
  </si>
  <si>
    <t>MARIA EUGENIA</t>
  </si>
  <si>
    <t xml:space="preserve">CORTES </t>
  </si>
  <si>
    <t>Aspavi, S. A. de C. V.</t>
  </si>
  <si>
    <t>Construcción cancha de voleibol de playa, rehabilitación de andador, instalaciones para la operación, mobiliario urbano y obra  complementaria en la Unidad Deportiva El Polvorín, municipio de Zapopan, Jalisco.</t>
  </si>
  <si>
    <t>DOPI-MUN-FORTA-BAN-AD-016-2017</t>
  </si>
  <si>
    <t>REGINO</t>
  </si>
  <si>
    <t>RUIZ DEL CAMPO</t>
  </si>
  <si>
    <t>MEDINA</t>
  </si>
  <si>
    <t>Construcción y rehabilitación de guarniciones, banquetas, obra complementaria en camellones en diferentes zonas del municipio de Zapopan, Jalisco, frente 1.</t>
  </si>
  <si>
    <t>DOPI-MUN-FORTA-BAN-AD-017-2017</t>
  </si>
  <si>
    <t>SERGIO CESAR</t>
  </si>
  <si>
    <t>DIAZ</t>
  </si>
  <si>
    <t>QUIROZ</t>
  </si>
  <si>
    <t>Transcreto, S. A. de C. V.</t>
  </si>
  <si>
    <t xml:space="preserve">Peatonalización, construcción de banquetas, sustitución de guarniciones, bolardos, primera etapa en la colonia Constitución, municipio de Zapopan, Jalisco.  </t>
  </si>
  <si>
    <t>DOPI-MUN-FORTA-BAN-AD-018-2017</t>
  </si>
  <si>
    <t>GUSTAVO</t>
  </si>
  <si>
    <t>DURAN</t>
  </si>
  <si>
    <t>JIMENEZ</t>
  </si>
  <si>
    <t>Duran Jiménez Arquitectos, S. A. de C. V.</t>
  </si>
  <si>
    <t>DJA9405184G7</t>
  </si>
  <si>
    <t>Peatonalización (banquetas y obras de accesibilidad) del área de influencia de las escuelas: Primaria Vicente Guerrero clave 14DPR3223C, Primaria Urbana Juan Escutia 1130 clave 14EPR0783R, Primaria José María Morelos y Pavón clave 14DPR3388L, y Primaria Gustavo Díaz Ordaz clave 14EPR1473U, municipio de Zapopan, Jalisco.</t>
  </si>
  <si>
    <t>DOPI-MUN-FORTA-DES-AD-019-2017</t>
  </si>
  <si>
    <t>CLARISSA GABRIELA</t>
  </si>
  <si>
    <t>VALDEZ</t>
  </si>
  <si>
    <t>MANJARREZ</t>
  </si>
  <si>
    <t>Tekton Grupo Empresarial, S. A. de C. V.</t>
  </si>
  <si>
    <t>TGE101215JI6</t>
  </si>
  <si>
    <t>Desazolve, limpieza, rectificación y obras de protección de cauce y canal del Arroyo La Culebra, en Villas Universidad, Royal Country y Puerta Plata, municipio de Zapopan, Jalisco.</t>
  </si>
  <si>
    <t>Ing. Fernando Villa López                  </t>
  </si>
  <si>
    <t>DOPI-MUN-FORTA-DES-AD-020-2017</t>
  </si>
  <si>
    <t>Urcoma 1970, S. A. de C. V.</t>
  </si>
  <si>
    <t>Desazolve, limpieza, rectificación y obras de protección de cauce y canal del Arroyos El Húmedo y El caracol y el canal Las Agujas Poniente, municipio de Zapopan, Jalisco.</t>
  </si>
  <si>
    <t>DOPI-MUN-FORTA-DES-AD-021-2017</t>
  </si>
  <si>
    <t>Grupo Desarrollador Alzu, S. A. de C. V.</t>
  </si>
  <si>
    <t>Desazolve, limpieza, rectificación, obras de protección y adecuaciones pluviales en el canal Las Agujas Oriente, municipio de Zapopan, Jalisco.</t>
  </si>
  <si>
    <t>DOPI-MUN-FORTA-DES-AD-022-2017</t>
  </si>
  <si>
    <t>Desazolve, limpieza, rectificación y obras de protección en los Arroyos Seco y El Garabato, municipio de Zapopan, Jalisco.</t>
  </si>
  <si>
    <t>Ing. José Rafael Aguayo Cortés</t>
  </si>
  <si>
    <t>DOPI-MUN-FORTA-DES-AD-023-2017</t>
  </si>
  <si>
    <t>Euro Trade, S. A. de C. V.</t>
  </si>
  <si>
    <t>Desazolve, limpieza, rectificación, obras de protección y colocación de Gaviones en el Arroyo La Campana frente 1, municipio de Zapopan, Jalisco.</t>
  </si>
  <si>
    <t>DOPI-MUN-FORTA-OC-024-AD-2017</t>
  </si>
  <si>
    <t>ELBA</t>
  </si>
  <si>
    <t xml:space="preserve">GONZÁLEZ </t>
  </si>
  <si>
    <t>AGUIRRE</t>
  </si>
  <si>
    <t>GA Urbanización, S. A. de C. V.</t>
  </si>
  <si>
    <t>Obras emergentes de reparación y reconstrucción de infraestructura urbana pluvial y sanitaria, en el municipio de Zapopan, frente 1.</t>
  </si>
  <si>
    <t>DOPI-MUN-FORTA-OC-AD-025-2017</t>
  </si>
  <si>
    <t>GUSTAVO ALEJANDRO</t>
  </si>
  <si>
    <t>LEDEZMA</t>
  </si>
  <si>
    <t xml:space="preserve"> CERVANTES</t>
  </si>
  <si>
    <t>Edificaciones y Proyectos Roca, S. A. de C. V.</t>
  </si>
  <si>
    <t>EPR131016I71</t>
  </si>
  <si>
    <t>Construcción de cárcamos para el manejo de filtraciones de lixiviados en el relleno sanitario Picachos, municipio de Zapopan, Jalisco.</t>
  </si>
  <si>
    <t>Arq. Héctor Flores Franco</t>
  </si>
  <si>
    <t>DOPI-MUN-FORTA-OC-AD-026-2017</t>
  </si>
  <si>
    <t>MARÍA RAQUEL</t>
  </si>
  <si>
    <t>ROMO</t>
  </si>
  <si>
    <t>LÓPEZ</t>
  </si>
  <si>
    <t>B&amp;G Construcción y Rehabilitación de Redes, S. A. de C. V.</t>
  </si>
  <si>
    <t>BCR080530NPA</t>
  </si>
  <si>
    <t>Trabajos de rehabilitación (manga con curado ultravioleta) de colector sanitario López Mateos - Pinar de la Calma, para evitar socavaciones, en el tramo de Av. Galileo Galilei a La Glorieta Las Fuentes, municipio de Zapopan, Jalisco.</t>
  </si>
  <si>
    <t>Arq. Daniel Torres Covarrubias                  </t>
  </si>
  <si>
    <t>DOPI-MUN-FORTA-IE-AD-027-2017</t>
  </si>
  <si>
    <t>Promaco de México, S. A. de C. V.</t>
  </si>
  <si>
    <t>Suministro y colocación de estructuras de protección de rayos ultravioleta en los planteles educativos: Primaria Diego Rivera (14DPR3789G) y Escuela Alfredo V. Bonfil (14EPR1115G), municipio de Zapopan, Jalisco.</t>
  </si>
  <si>
    <t>DOPI-MUN-FORTA-IE-AD-028-2017</t>
  </si>
  <si>
    <t>ARTURO RAFAEL</t>
  </si>
  <si>
    <t>SALAZAR</t>
  </si>
  <si>
    <t>Kalmani Constructora, S. A. de C. V.</t>
  </si>
  <si>
    <t>Suministro y colocación de estructuras de protección de rayos ultravioleta en los planteles educativos: Secundaria José Antonio Torres (14DE50017T) y Carlos González Peña (14EPR1341C), municipio de Zapopan, Jalisco.</t>
  </si>
  <si>
    <t>DOPI-MUN-FORTA-CAL-AD-029-2017</t>
  </si>
  <si>
    <t>RICARDO</t>
  </si>
  <si>
    <t>PONCE</t>
  </si>
  <si>
    <t>CME Calidad, Modelo de Eficacia, S. A. de C. V.</t>
  </si>
  <si>
    <t>CCM1405243C4</t>
  </si>
  <si>
    <t>Control de calidad de diferentes obras 2017 del municipio de Zapopan, Jalisco, etapa 1.</t>
  </si>
  <si>
    <t>DOPI-MUN-RM-PAV-AD-030-2017</t>
  </si>
  <si>
    <t xml:space="preserve">CASTILLO </t>
  </si>
  <si>
    <t>CARRILLO</t>
  </si>
  <si>
    <t>Mapa Obras y Pavimentos, S.A. de C.V.</t>
  </si>
  <si>
    <t>Reencarpetamiento de la vialidad, desbastado de la carpeta existente, nivelación de pozos de visita, cajas de válvulas, rejillas pluviales, bocas de tormenta y elementos estructurales que sobresalen de la rasante de la vialidad, calafateos, señalética horizontal, en el fraccionamiento Villas Torremolinos, municipio de Zapopan, Jalisco.</t>
  </si>
  <si>
    <t>DOPI-MUN-RM-PAV-AD-031-2017</t>
  </si>
  <si>
    <t>DAVID EDUARDO</t>
  </si>
  <si>
    <t>LARA</t>
  </si>
  <si>
    <t>Construcciones Icu, S. A. de C. V</t>
  </si>
  <si>
    <t>Pavimentación, sello y bacheo en las calles Río Tuito, Río Lerma y Río Tequila en el tramo comprendido de Av. Tabachines a Av. Sierra de Tapalpa; y  calle Encinos de Av. Patria a calle Río Cihutatlán, en la colonia Loma Bonita Ejidal, municipio de Zapopan, Jalisco.</t>
  </si>
  <si>
    <t>DOPI-MUN-RM-PAV-AD-032-2017</t>
  </si>
  <si>
    <t>Megaenlace Construcciones, S. A. de C. V.</t>
  </si>
  <si>
    <t>Pavimentación con adoquín y empedrado tradicional con material producto de recuperación en diferentes vialidades en el Municipio de Zapopan, Jalisco.</t>
  </si>
  <si>
    <t>DOPI-MUN-RM-PAV-AD-033-2017</t>
  </si>
  <si>
    <t>Construbravo, S. A. de C. V.</t>
  </si>
  <si>
    <t>Rehabilitación de machuelos de concreto hidráulico en la Av. Juan Gil Preciado, tramo 3, municipio de Zapopan, Jalisco.</t>
  </si>
  <si>
    <t>DOPI-MUN-RM-PAV-AD-034-2017</t>
  </si>
  <si>
    <t>ANDRES EDUARDO</t>
  </si>
  <si>
    <t>Secri Constructora, S. A. de C. V.</t>
  </si>
  <si>
    <t>SCO100609EVA</t>
  </si>
  <si>
    <t>Construcción de pavimento de concreto hidráulico, banquetas, guarniciones, cajas de válvulas, pozos de visita, descargas sanitarias, señalamiento vertical y horizontal, en el crucero y área de influencia de la calle Ejido en su cruce con Av. Juan Gil Preciado, municipio de Zapopan, Jalisco.</t>
  </si>
  <si>
    <t>DOPI-MUN-RM-PAV-AD-035-2017</t>
  </si>
  <si>
    <t>JOSE DANIEL</t>
  </si>
  <si>
    <t xml:space="preserve">MARTINEZ </t>
  </si>
  <si>
    <t>Constructora Tesisteka, S.A. de C.V.</t>
  </si>
  <si>
    <t>CTE060615JX2</t>
  </si>
  <si>
    <t>Rehabilitación de la superficie de rodamiento y modificación vial del crucero de Prolongación Guadalupe y Periférico Poniente Manuel Gómez Morín, municipio de Zapopan, Jalisco.</t>
  </si>
  <si>
    <t>DOPI-MUN-RM-PAV-AD-036-2017</t>
  </si>
  <si>
    <t>Grupo Unicreto de México, S.A. de C.V.</t>
  </si>
  <si>
    <t>GUM111201IA5</t>
  </si>
  <si>
    <t>Obra complementaria en la incorporación de Av. Ecónomos a Periférico Poniente, municipio de Zapopan, Jalisco.</t>
  </si>
  <si>
    <t>DOPI-MUN-RM-PAV-AD-037-2017</t>
  </si>
  <si>
    <t>JOSE OMAR</t>
  </si>
  <si>
    <t>FERNANDEZ</t>
  </si>
  <si>
    <t>VAZQUEZ</t>
  </si>
  <si>
    <t>Extra Construcciones, S.A. de C.V.</t>
  </si>
  <si>
    <t>ECO0908115Z7</t>
  </si>
  <si>
    <t>Construcción de vialidad con concreto hidráulico calle Cuatlicue desde la calle Ozomatlí a la calle Tul, incluye: guarniciones, banquetas, red de agua potable, alcantarillado, servicios complementarios, zona las Mesas, Municipio de Zapopan, Jalisco.</t>
  </si>
  <si>
    <t>DOPI-MUN-RM-IM-AD-038-2017</t>
  </si>
  <si>
    <t>HUGO ARMANDO</t>
  </si>
  <si>
    <t>PRIETO</t>
  </si>
  <si>
    <t>Constructora Rural del País, S. A. de C. V.</t>
  </si>
  <si>
    <t>Rehabilitación y ampliación de bardas perimetrales de infraestructura hidráulica municipal, primera etapa, municipio de Zapopan, Jalisco.</t>
  </si>
  <si>
    <t>DOPI-MUN-RM-ELE-AD-039-2017</t>
  </si>
  <si>
    <t>Lizette Construcciones, S. A. de C. V.</t>
  </si>
  <si>
    <t>Instalación de la media tensión en la caseta de vigilancia del parque metropolitano, municipio de Zapopan, Jalisco.</t>
  </si>
  <si>
    <t>DOPI-MUN-RM-AP-AD-040-2017</t>
  </si>
  <si>
    <t>EDGARDO</t>
  </si>
  <si>
    <t>ZUÑIGA</t>
  </si>
  <si>
    <t>BERISTAIN</t>
  </si>
  <si>
    <t>Proyección Integral Zure, S. A. de C. V.</t>
  </si>
  <si>
    <t>PIZ070717DX6</t>
  </si>
  <si>
    <t>Sustitución de red de agua potable en la calle Laurel de la calle Paseo de los Manzanos a calle Palmeras, en la colonia Lomas de Tabachines I sección, en el municipio de Zapopan, Jalisco.</t>
  </si>
  <si>
    <t>Arq. Sarahí Barnard Román</t>
  </si>
  <si>
    <t>DOPI-MUN-RM-IH-AD-052-2017</t>
  </si>
  <si>
    <t>Grupo Constructor Innoblack,
S. A. de C. V.</t>
  </si>
  <si>
    <t>Construcción de banquetas, línea de agua potable y drenaje sanitario en la Av. Aviación; Construcción de línea de agua potable en la calle Ocampo de Av. Aviación a calle Independencia, calle Privada Ocampo, calle Privada Solidaridad, en la colonia San Juan de Ocotán, municipio de Zapopan, Jalisco.</t>
  </si>
  <si>
    <t>DOPI-MUN-RM-OC-AD-053-2017</t>
  </si>
  <si>
    <t>Velázquez Ingeniería Ecológica, S. A. de C. V.</t>
  </si>
  <si>
    <t>Construcción de bocas de tormenta para prevención de inundaciones y conexión al colector pluvial Jalisco, ubicado en Tesistán, municipio de Zapopan, Jalisco.</t>
  </si>
  <si>
    <t>DOPI-MUN-RM-OC-AD-054-2017</t>
  </si>
  <si>
    <t>GUADALUPE ALEJANDRINA</t>
  </si>
  <si>
    <t>L &amp; A Ejecución Construcción y Proyectos Coorporativo JM, S. A. de C. V.</t>
  </si>
  <si>
    <t>LAE1306263B5</t>
  </si>
  <si>
    <t>Construcción de canal pluvial prefabricado para prevención de inundaciones en la calle J. García Praga, de la calle Jalisco a la calle Ramón Corona, en la localidad de Tesistán, municipio de Zapopan, Jalisco.</t>
  </si>
  <si>
    <t>DOPI-MUN-FORTA-BAN-AD-055-2017</t>
  </si>
  <si>
    <t>Construcción de infraestructura Municipal</t>
  </si>
  <si>
    <t xml:space="preserve">HÉCTOR HUGO </t>
  </si>
  <si>
    <t xml:space="preserve">GUILLÉN </t>
  </si>
  <si>
    <t>Construdimensión, S.A. de C.V.</t>
  </si>
  <si>
    <t>Peatonalización (banquetas y obras de accesibilidad) del área de influencia de las escuelas: Primaria Idolina Gaona Cosío de V. matrícula 14EPR1441B, Primaria Rafael Ramírez matrícula 14DPR3739Z, primaria Antonio Caso y Patria matrícula 14DPR2420X Y primaria Niños Héroes matrícula 14DPR2162Z, municipio de Zapopan, Jalisco.</t>
  </si>
  <si>
    <t>DOPI-MUN-RM-DS-AD-056-2017</t>
  </si>
  <si>
    <t>RANGEL</t>
  </si>
  <si>
    <t>PAEZ</t>
  </si>
  <si>
    <t>CONSTRUCTORA LASA, S.A. DE C.V.</t>
  </si>
  <si>
    <t>CLA890925ER5</t>
  </si>
  <si>
    <t>Construcción de línea de alejamiento de aguas residuales en la lateral de la carretera a Saltillo, de la calle Casiano Torres Poniente a canal pluvial, en la colonia Villa de Guadalupe, municipio de Zapopan, Jalisco.</t>
  </si>
  <si>
    <t>DOPI-MUN-RM-IU-AD-057-2017</t>
  </si>
  <si>
    <t>Imagen urbana</t>
  </si>
  <si>
    <t>Primera etapa de la renovación de imagen urbana en las localidades de Santa Ana Tepetitlán y San Juan de Ocotán, municipio de Zapopan, Jalisco.</t>
  </si>
  <si>
    <t>DOPI-MUN-RM-IE-AD-058-2017</t>
  </si>
  <si>
    <t>Suministro e instalación de red de electrificación en media y baja tensión en las calle Ciprés Italiano, Gigante, Olivo, Eucalipto, Monte Sumae, Puesta del Sol y Prol. 1 de Mayo en la colonia El Zapote I; y en las calles Prol. 1 de Mayo y Puesta del Sol de la colonia Hogares de Nuevo México, municipio de Zapopan, Jalisco.</t>
  </si>
  <si>
    <t>DOPI-MUN-FORTA-ID-AD-059-2017</t>
  </si>
  <si>
    <t>Construcción de infraestructura deportiva</t>
  </si>
  <si>
    <t>MERCADO</t>
  </si>
  <si>
    <t>ANITSUJ, S.A. DE C.V.</t>
  </si>
  <si>
    <t>ANI1102217W2</t>
  </si>
  <si>
    <t>Construcción de Andadores, Recubrimientos y Acabados en la Unidad Deportiva Paseos del Briseño Municipio de Zapopan, Jalisco.</t>
  </si>
  <si>
    <t xml:space="preserve">Arq. Daniel Torres Covarrubias     </t>
  </si>
  <si>
    <t>DOPI-MUN-FORTA-SERV-AD-060-2017</t>
  </si>
  <si>
    <t>Control de calidad de obras 2017</t>
  </si>
  <si>
    <t>JOSE ALEJANDRO</t>
  </si>
  <si>
    <t>ALVA</t>
  </si>
  <si>
    <t>DELGADO</t>
  </si>
  <si>
    <t>SERVICIOS DE OBRAS CIVILES SERCO, S.A. DE C.V.</t>
  </si>
  <si>
    <t>Control de calidad de diferentes obras 2017 del municipio de Zapopan, Jalisco, etapa 2.</t>
  </si>
  <si>
    <t>DOPI-MUN-RM-PAV-AD-061-2017</t>
  </si>
  <si>
    <t>HECTOR EUGENIO</t>
  </si>
  <si>
    <t>DE LA TORRE</t>
  </si>
  <si>
    <t>MENCHACA</t>
  </si>
  <si>
    <t>INGENIEROS DE LA TORRE, S.A. DE C.V.</t>
  </si>
  <si>
    <t>Construcción de pavimento de concreto hidráulico, incluye: agua potable, alcantarillado, guarniciones, banquetas, accesibilidad y servicios complementarios en la Calle Loma del Sol, de Calle Loma Real a Calle Loma del Valle, Colonia Loma Chica Municipio de Zapopan, Jalisco.</t>
  </si>
  <si>
    <t>DOPI-MUN-RM-PAV-AD-062-2017</t>
  </si>
  <si>
    <t>ALBERTO</t>
  </si>
  <si>
    <t>BAÑUELOS</t>
  </si>
  <si>
    <t>GRIAL CONSTRUCCIONES, S.A. DE C.V.</t>
  </si>
  <si>
    <t>Construcción de pavimento de concreto hidráulico, incluye: agua potable, alcantarillado, guarniciones, banquetas, accesibilidad y servicios complementarios en la Calle María Perfecta Llamas de Calle Lucio Martínez a Calle Febronio Lara, Colonia Villa de Guadalupe, Municipio de Zapopan, Jalisco.</t>
  </si>
  <si>
    <t>DOPI-MUN-FORTA-EP-AD-067-2017</t>
  </si>
  <si>
    <t>Mejoramiento de espacios públicos</t>
  </si>
  <si>
    <t>HECTOR ANDRES</t>
  </si>
  <si>
    <t>VALADES</t>
  </si>
  <si>
    <t>CONSTRUMOVA, S.A. P.I. DE C.V.</t>
  </si>
  <si>
    <t>CON130531FB8</t>
  </si>
  <si>
    <t>Instalación de reja de acero, reubicación de mobiliario existente y trabajos de adecuación en el estanque de retención de aguas pluviales en Santa María del Pueblito, municipio de Zapopan, Jalisco.</t>
  </si>
  <si>
    <t>DOPI-MUN-FORTA-ID-AD-068-2017</t>
  </si>
  <si>
    <t>Construcción de infraestructura deportiva (sanitarios)</t>
  </si>
  <si>
    <t>Rehabilitación de infraestructura de servicios en el Centro Acuático Zapopan, Unidad Deportiva Francisco Villa y en la Unidad Deportiva Base Aérea, municipio de Zapopan, Jalisco.</t>
  </si>
  <si>
    <t>DOPI-MUN-FORTA-CONT-AD-069-2017</t>
  </si>
  <si>
    <t>JOSE</t>
  </si>
  <si>
    <t xml:space="preserve">GUILLEN </t>
  </si>
  <si>
    <t xml:space="preserve">DIAZ  </t>
  </si>
  <si>
    <t>SERVICIOS PROFESIONALES PARA LA CONSTRUCCIÓN DE OCCIDENTE, S.A. DE C.V.</t>
  </si>
  <si>
    <t>Obras de prevención de inundaciones en la calle Privada Guayabitos, colonia Lomas de Tabachines, municipio de Zapopan, Jalisco.</t>
  </si>
  <si>
    <t>Ing. Álvaro Orozco Gutiérrez</t>
  </si>
  <si>
    <t>DOPI-MUN-FORTA-CAL-AD-070-2017</t>
  </si>
  <si>
    <t>Control de calidad de diferentes obras 2017 del municipio de Zapopan, Jalisco, etapa 3.</t>
  </si>
  <si>
    <t>DOPI-MUN-FORTA-PROY-AD-071-2017</t>
  </si>
  <si>
    <t>Estudios de mecánica de suelos</t>
  </si>
  <si>
    <t>MAPA OBRAS Y PAVIMENTOS, S.A. DE C.V.</t>
  </si>
  <si>
    <t>Estudios de mecánica de suelos y diseño de pavimentos de diferentes obras 2017 del municipio de Zapopan, Jalisco, etapa 1.</t>
  </si>
  <si>
    <t>DOPI-MUN-FORTA-BAN-AD-072-2017</t>
  </si>
  <si>
    <t>Construcción de banquetas</t>
  </si>
  <si>
    <t>ERICK</t>
  </si>
  <si>
    <t>VILLASEÑOR</t>
  </si>
  <si>
    <t>GUTIERREZ</t>
  </si>
  <si>
    <t>PIXIDE CONSTRUCTORA, S.A. DE C.V.</t>
  </si>
  <si>
    <t>PCO140829425</t>
  </si>
  <si>
    <t>Peatonalización, construcción de banquetas, sustitución de guarniciones y bolardos en calle Ingeniero Alberto Mora López, desde la calle Elote a Carretera a Saltillo, zona las Mesas, municipio de Zapopan, Jalisco.</t>
  </si>
  <si>
    <t>DOPI-MUN-FORTA-ID-AD-073-2017</t>
  </si>
  <si>
    <t>DAVID LEDESMA MARTIN DEL CAMPO</t>
  </si>
  <si>
    <t>Construcción de Skatepark en la Unidad Deportiva Miguel de la Madrid, municipio de Zapopan, Jalisco.</t>
  </si>
  <si>
    <t>DOPI-MUN-FORTA-IM-AD-074-2017</t>
  </si>
  <si>
    <t>LEOBARDO</t>
  </si>
  <si>
    <t>PRECIADO</t>
  </si>
  <si>
    <t>ZEPEDA</t>
  </si>
  <si>
    <t>CONSORCIO CONSTRUCTOR ADOBES, S.A. DE C.V.</t>
  </si>
  <si>
    <t>Construcción de muros de mampostería y obra complementaria en el parque El Polvorín II, municipio de Zapopan, Jalisco.</t>
  </si>
  <si>
    <t>DOPI-MUN-FORTA-PAV-AD-075-2017</t>
  </si>
  <si>
    <t>OFELIA</t>
  </si>
  <si>
    <t>BARRAGAN</t>
  </si>
  <si>
    <t>REYNAGA</t>
  </si>
  <si>
    <t>I+A INGENIERIA Y ARQUITECTURA CONSTRUCCION Y PROYECTOS, S. DE R.L. DE C.V.</t>
  </si>
  <si>
    <t>IIA160303MFA</t>
  </si>
  <si>
    <t>Construcción de pavimento de concreto hidráulico, banquetas, adecuaciones de la red sanitaria e hidráulica, en la Av. D, colonia El Tigre II, municipio de Zapopan, Jalisco, tramo 2.</t>
  </si>
  <si>
    <t>DOPI-MUN-FORTA-DS-AD-076-2017</t>
  </si>
  <si>
    <t>LUIS ERAZMO</t>
  </si>
  <si>
    <t>GODINA</t>
  </si>
  <si>
    <t>CONSTRUCTORA Y URBANIZADORA PROYEXEM, S.A. DE C.V.</t>
  </si>
  <si>
    <t>CUP130507Q85</t>
  </si>
  <si>
    <t>Sustitución de red de drenaje sanitario en calles de la colonia Lomas de Tabachines I sección, en el municipio de Zapopan, Jalisco, primera etapa.</t>
  </si>
  <si>
    <t>DOPI-MUN-FORTA-PROY-AD-094-2017</t>
  </si>
  <si>
    <t>Estudios topográficos básicos</t>
  </si>
  <si>
    <t>PATRICIA</t>
  </si>
  <si>
    <t>NAMUR</t>
  </si>
  <si>
    <t>MARTÍNEZ</t>
  </si>
  <si>
    <t>SERVICIOS TOPOGRAFICOS ESPECIALIZADOS, S.A. DE C.V.</t>
  </si>
  <si>
    <t>STE990210U51</t>
  </si>
  <si>
    <t>Estudios básicos topográficos para diferentes obras 2017, frente 1, del municipio de Zapopan, Jalisco.</t>
  </si>
  <si>
    <t>DOPI-MUN-FORTA-BAN-AD-119-2017</t>
  </si>
  <si>
    <t>Peatonalización, construcción de banquetas, sustitución de guarniciones, bolardos y obra complementaria en el estacionamiento en el Hospital General de Zapopan, Municipio de Zapopan, Jalisco.</t>
  </si>
  <si>
    <t>Arq. Maria Elena Zamago Osuna</t>
  </si>
  <si>
    <t>DOPI-MUN-RM-BACHEO-AD-120-2017</t>
  </si>
  <si>
    <t>Reparación de pavimentos</t>
  </si>
  <si>
    <t>Programa emergente de bacheo, renivelaciones y sellado en vialidades, Zona Centro, Frente 1, municipio de Zapopan, Jalisco.</t>
  </si>
  <si>
    <t>DOPI-MUN-RM-BACHEO-AD-121-2017</t>
  </si>
  <si>
    <t>Programa emergente de bacheo, renivelaciones y sellado en vialidades, Zona Centro, Frente 2, municipio de Zapopan, Jalisco.</t>
  </si>
  <si>
    <t>DOPI-MUN-RM-IM-AD-122-2017</t>
  </si>
  <si>
    <t>J. JESÚS</t>
  </si>
  <si>
    <t>CONTRERAS</t>
  </si>
  <si>
    <t>VILLANUEVA</t>
  </si>
  <si>
    <t>CONSTRUCCIÓNES COVIMEX, S.A. DE C.V.</t>
  </si>
  <si>
    <t>CCO0404226D8</t>
  </si>
  <si>
    <t>Rehabilitación de Salón Vecinal, zona 6, Colonia Paseos del Sol, municipio de Zapopan, Jalisco, primera etapa.</t>
  </si>
  <si>
    <t>DOPI-MUN-R33-IH-AD-123-2017</t>
  </si>
  <si>
    <t>CARLOS CELSO</t>
  </si>
  <si>
    <t>GARCÍA</t>
  </si>
  <si>
    <t>QUINTERO</t>
  </si>
  <si>
    <t>GRUPO CONSTRUCTOR HISACA, S.A. DE C.V.</t>
  </si>
  <si>
    <t>GCH070702SH8</t>
  </si>
  <si>
    <t>Revestimiento de canal pluvial y obras de drenaje, sobre calle Pinos de calle Periodistas a calle Fresno, en la colonia Lomas del Centinela, municipio de Zapopan, Jalisco. Primera etapa.</t>
  </si>
  <si>
    <t>Ing. Guillermo Joel Quintero Padilla</t>
  </si>
  <si>
    <t>DOPI-MUN-RM-BACHEO-AD-124-2017</t>
  </si>
  <si>
    <t>Rodrigo</t>
  </si>
  <si>
    <t>Ramos</t>
  </si>
  <si>
    <t>Garibi</t>
  </si>
  <si>
    <t>Metro Asfaltos, S.A. de C.V.</t>
  </si>
  <si>
    <t>CMA070307RU6</t>
  </si>
  <si>
    <t>Programa emergente de bacheo, renivelaciones y sellado en vialidades, Zona Sur, Frente 1, municipio de Zapopan, Jalisco.</t>
  </si>
  <si>
    <t>DOPI-MUN-RM-BACHEO-AD-125-2017</t>
  </si>
  <si>
    <t>SALVADOR ALEJANDRO</t>
  </si>
  <si>
    <t>CURIEL</t>
  </si>
  <si>
    <t>PROYECTOS Y CONSTRUCCIONES CUPE, S.A. DE C.V.</t>
  </si>
  <si>
    <t>PYC1004139E5</t>
  </si>
  <si>
    <t>Programa emergente de bacheo, renivelaciones y sellado en vialidades, Zona Surponiente, Frente 1, municipio de Zapopan, Jalisco.</t>
  </si>
  <si>
    <t>DOPI-MUN-RM-BACHEO-AD-126-2017</t>
  </si>
  <si>
    <t xml:space="preserve">Constructora y Desarrolladora Barba y Asociados, S. A. de C. V. </t>
  </si>
  <si>
    <t>Programa emergente de bacheo, renivelaciones y sellado en vialidades, Zona Poniente, Frente 1, municipio de Zapopan, Jalisco.</t>
  </si>
  <si>
    <t>DOPI-MUN-RM-BACHEO-AD-127-2017</t>
  </si>
  <si>
    <t>CARLOS OMAR</t>
  </si>
  <si>
    <t>FIGUEROA</t>
  </si>
  <si>
    <t>CORONADO</t>
  </si>
  <si>
    <t>VACO GRUPO TECNICO DE CONSTRUCCIONES, S.A. DE C.V.</t>
  </si>
  <si>
    <t>VGT1402126T0</t>
  </si>
  <si>
    <t>Programa emergente de bacheo, renivelaciones y sellado en vialidades, Zona Norponiente, Frente 1, municipio de Zapopan, Jalisco.</t>
  </si>
  <si>
    <t>DOPI-MUN-RM-BACHEO-AD-128-2017</t>
  </si>
  <si>
    <t>ANGEL SALOMON</t>
  </si>
  <si>
    <t>RINCON</t>
  </si>
  <si>
    <t>DE LA ROSA</t>
  </si>
  <si>
    <t>ARO ASFALTOS Y RIEGOS DE OCCIDENTE, S.A. DE C.V.</t>
  </si>
  <si>
    <t>AAR120507VA9</t>
  </si>
  <si>
    <t>Programa emergente de bacheo, renivelaciones y sellado en vialidades, Zona Norte, Frente 1, municipio de Zapopan, Jalisco.</t>
  </si>
  <si>
    <t>DOPI-MUN-RM-BACHEO-AD-129-2017</t>
  </si>
  <si>
    <t xml:space="preserve">HUGO </t>
  </si>
  <si>
    <t>BOJORQUEZ</t>
  </si>
  <si>
    <t>BACHEO JET, S.A. DE C.V.</t>
  </si>
  <si>
    <t>BJE1308202Z2</t>
  </si>
  <si>
    <t>Programa emergente de bacheo por el método de bacheo a presión en vialidades, Zonas Centro y Sur, Frente 2, municipio de Zapopan, Jalisco.</t>
  </si>
  <si>
    <t>DOPI-MUN-FORTA-IM-AD-130-2017</t>
  </si>
  <si>
    <t>Construcción de plazoleta, área de juegos infantiles, pintura y albañilería en el Centro de Desarrollo Infantil No. 1 Constitución, ubicado en la colonia La Constitución; acabado, albañilería y obra complementaria en el Centro de Desarrollo Infantil No. 5 El Colli, ubicado en El Colli; Ampliación de cocina y comedor en el Centro de Desarrollo Infantil No. 9 Villa de Guadalupe, ubicado en la colonia Villa de Guadalupe, municipio de Zapopan, Jalisco.</t>
  </si>
  <si>
    <t>DOPI-MUN-FORTA-IS-AD-131-2017</t>
  </si>
  <si>
    <t>Construcción de infraestructura de salud</t>
  </si>
  <si>
    <t>Obra complementaria para la terminación del Centro de Salud Atemajac, ubicado en la colonia Atemajac del Valle, municipio de Zapopan, Jalisco.</t>
  </si>
  <si>
    <t>DOPI-MUN-FORTA-IU-AD-132-2017</t>
  </si>
  <si>
    <t>Renovación de imagen urbana municipal</t>
  </si>
  <si>
    <t>Primera etapa de la renovación de imagen urbana en la colonia Díaz Ordaz, municipio de Zapopan, Jalisco.</t>
  </si>
  <si>
    <t>DOPI-MUN-RM-PAV-AD-133-2017</t>
  </si>
  <si>
    <t xml:space="preserve">SANTIAGO </t>
  </si>
  <si>
    <t xml:space="preserve">BUENO </t>
  </si>
  <si>
    <t>FUENTES</t>
  </si>
  <si>
    <t>CONSTRUCTORA SBF, S.A. DE C.V.</t>
  </si>
  <si>
    <t>CSB940503EB3</t>
  </si>
  <si>
    <t>Pavimentación con mezcla asfáltica de calle de los Mosquiteros, de calle Paseo de los Virreyes a calle Paseo de lo Robles y calle Paseo de los Robles, de calle de los Mosquiteros a calle del Conde, incluye: guarniciones, banquetas y señalética, en las colonias San Wenceslao y Villa Universitaria, municipio de Zapopan, Jalisco.</t>
  </si>
  <si>
    <t>DOPI-MUN-RM-IM-AD-134-2017</t>
  </si>
  <si>
    <t>DAVID SERGIO</t>
  </si>
  <si>
    <t>DOMINGUEZ</t>
  </si>
  <si>
    <t>VALIKA CONSTRUCTORA, S.A. DE C.V.</t>
  </si>
  <si>
    <t>VCO9412201J0</t>
  </si>
  <si>
    <t>Automatización del sistema de bombeo en la red de drenaje, cárcamo de agua residuales y construcción de losa de techo en la colonia Lomas Atlas, municipio de Zapopan, Jalisco.</t>
  </si>
  <si>
    <t>DOPI-MUN-FORTA-PAV-AD-135-2017</t>
  </si>
  <si>
    <t>TOMAS</t>
  </si>
  <si>
    <t>SANDOVAL</t>
  </si>
  <si>
    <t>CONSTRUCCIONES Y RENTAS DE MAQUINARIA DE OCCIDENTE, S.A. DE C.V.</t>
  </si>
  <si>
    <t>CRM910909K48</t>
  </si>
  <si>
    <t>Construcción de pavimento de concreto hidráulico, incluye: agua potable, alcantarillado, guarniciones, banquetas, accesibilidad y servicios complementarios en la calle Loma del Sol, de calle Loma Real a calle Loma del Valle, colonia Loma Chica, municipio de Zapopan, Jalisco, segunda etapa.</t>
  </si>
  <si>
    <t>DOPI-MUN-FORTA-PAV-AD-136-2017</t>
  </si>
  <si>
    <t xml:space="preserve">GUILLERMO EMMANUEL </t>
  </si>
  <si>
    <t xml:space="preserve">LARA </t>
  </si>
  <si>
    <t>ALQUIMIA GRUPO CONSTRUCTOR, S.A. DE C.V.</t>
  </si>
  <si>
    <t>Sello asfáltico, renivelaciones y bacheo en vialidades de la colonia Loma Bonita Ejidal, municipio de Zapopan, Jalisco, primera etapa.</t>
  </si>
  <si>
    <t>DOPI-MUN-RM-PAV-AD-137-2017</t>
  </si>
  <si>
    <t>Construcción de camino de acceso a la celda 5 del relleno sanitario Picachos, municipio de Zapopan, Jalisco.</t>
  </si>
  <si>
    <t>DOPI-MUN-FORTA-ID-AD-138-2017</t>
  </si>
  <si>
    <t>JAIME FERNANDO</t>
  </si>
  <si>
    <t>INOVACIONES EN MOBILIARIO URBANO S.A. DE C.V.</t>
  </si>
  <si>
    <t>IMU120820NM7</t>
  </si>
  <si>
    <t>Albañilería, acabados, pasto sintético y mobiliario urbano en el Polvorín, municipio de Zapopan, Jalisco.</t>
  </si>
  <si>
    <t>DOPI-MUN-R33R-DS-AD-140-2017</t>
  </si>
  <si>
    <t>Construcción de drenaje sanitario</t>
  </si>
  <si>
    <t>IRMA GUADALUPE</t>
  </si>
  <si>
    <t>ACUÑA</t>
  </si>
  <si>
    <t>FOGU GRUPO CONSTRUCTOR, S.A. DE C.V.</t>
  </si>
  <si>
    <t>FGC100909TW9</t>
  </si>
  <si>
    <t>Construcción de red de drenaje sanitario en las calles: San Nicolás, El Palomar e Ing. Gómez, en la colonia los Cajetes, municipio de Zapopan, Jalisco.</t>
  </si>
  <si>
    <t>DOPI-MUN-FORTA-BAN-AD-141-2017</t>
  </si>
  <si>
    <t>DÍAZ</t>
  </si>
  <si>
    <t>TRANSCRETO S.A. DE C.V.</t>
  </si>
  <si>
    <t>Peatonalización, construcción de banquetas, sustitución de guarniciones, bolardos, en Prolongación Av. Guadalupe, de Prolongación Mariano Otero al Arroyo El Garabato, municipio de Zapopan, Jalisco.</t>
  </si>
  <si>
    <t>DOPI-MUN-R33R-AP-AD-144-2017</t>
  </si>
  <si>
    <t>Construcción de red de agua potable y drenaje sanitario</t>
  </si>
  <si>
    <t>JOSÉ DE JESÚS</t>
  </si>
  <si>
    <t>MEGAENLACE CONSTRUCCIÓNES S.A. DE C.V.</t>
  </si>
  <si>
    <t>Construcción de red de agua potable y drenaje sanitario en la calle Ramón López Velarde de calle Pablo Neruda a cerrada, y calle Juan José Arreola de calle Pablo Neruda a cerrada, colonia La Coronilla, municipio de Zapopan, Jalisco.</t>
  </si>
  <si>
    <t>DOPI-MUN-R33-IH-AD-163-2017</t>
  </si>
  <si>
    <t>Revestimiento de canal pluvial y obras de drenaje</t>
  </si>
  <si>
    <t>JOSÉ JAIME</t>
  </si>
  <si>
    <t>CAMARENA</t>
  </si>
  <si>
    <t>CORREA</t>
  </si>
  <si>
    <t>FIRMITAS CONSTRUCTA, S.A. DE C.V.</t>
  </si>
  <si>
    <t>Área(s) o unidad(es) administrativa(s) responsable(s) de la información: Jefatura de Informes y Control Presupuestal</t>
  </si>
  <si>
    <t>http://www.zapopan.gob.mx/wp-content/uploads/2017/06/DOPI_236_2015.pdf</t>
  </si>
  <si>
    <t>http://www.zapopan.gob.mx/wp-content/uploads/2017/06/DOPI_237_2015.pdf</t>
  </si>
  <si>
    <t>http://www.zapopan.gob.mx/wp-content/uploads/2017/06/DOPI_239_2015.pdf</t>
  </si>
  <si>
    <t>http://www.zapopan.gob.mx/wp-content/uploads/2017/06/DOPI_240_2015.pdf</t>
  </si>
  <si>
    <t>http://www.zapopan.gob.mx/wp-content/uploads/2017/06/DOPI_241_2015.pdf</t>
  </si>
  <si>
    <t>http://www.zapopan.gob.mx/wp-content/uploads/2017/06/DOPI_243_2015.pdf</t>
  </si>
  <si>
    <t>http://www.zapopan.gob.mx/wp-content/uploads/2017/06/DOPI_005_2016.pdf</t>
  </si>
  <si>
    <t>http://www.zapopan.gob.mx/wp-content/uploads/2017/05/Contrato_007_2016.pdf</t>
  </si>
  <si>
    <t>DOPI-MUN- R33FORTA-PROY-AD-010-2016</t>
  </si>
  <si>
    <t>DOPI-MUN- R33FORTA-PROY-AD-011-2016</t>
  </si>
  <si>
    <t>http://www.zapopan.gob.mx/wp-content/uploads/2017/06/DOPI_012_2016.pdf</t>
  </si>
  <si>
    <t>http://www.zapopan.gob.mx/wp-content/uploads/2017/05/Contrato_013_2016.pdf</t>
  </si>
  <si>
    <t>http://www.zapopan.gob.mx/wp-content/uploads/2017/05/Contrato_033_2016.pdf</t>
  </si>
  <si>
    <t>DOPI-MUN- R33FORTA-OC-AD-034-16</t>
  </si>
  <si>
    <t>http://www.zapopan.gob.mx/wp-content/uploads/2017/05/Contrato_035_2016.pdf</t>
  </si>
  <si>
    <t>DOPI-MUN-R33FORTA-IM-AD-042-2016</t>
  </si>
  <si>
    <t>DOPI-MUN-R33FORTA-OC-AD-074-2016</t>
  </si>
  <si>
    <t>DOPI-MUN-R33FORTA-OC-AD-075-2016</t>
  </si>
  <si>
    <t>DOPI-MUN-R33FORTA-PROY-AD-077-2016</t>
  </si>
  <si>
    <t>http://www.zapopan.gob.mx/wp-content/uploads/2017/09/014_17.pdf</t>
  </si>
  <si>
    <t>http://www.zapopan.gob.mx/wp-content/uploads/2017/09/017_17.pdf</t>
  </si>
  <si>
    <t>http://www.zapopan.gob.mx/wp-content/uploads/2017/09/027-17.pdf</t>
  </si>
  <si>
    <t>http://www.zapopan.gob.mx/wp-content/uploads/2017/09/076-17.pdf</t>
  </si>
  <si>
    <t>Pendiente</t>
  </si>
  <si>
    <t>DOPI-EST-CR-PAV-AD-179-2017</t>
  </si>
  <si>
    <t>Pavimentación</t>
  </si>
  <si>
    <t>OSCAR</t>
  </si>
  <si>
    <t>RODRÍGUEZ</t>
  </si>
  <si>
    <t>CADACO CONSTRUCCIÓNES, S.A. DE C.V.</t>
  </si>
  <si>
    <t>CCO070612CT2</t>
  </si>
  <si>
    <t>Construcción de la primera etapa de la calle Paseo de los Membrillos de Paseo de los Aguacates a Paseo de los Camichines de concreto hidráulico en la zona de la Mesa Colorada, incluye: guarniciones, banquetas, red de agua potable, alcantarillado y servicios complementarios, municipio de Zapopan, Jalisco.</t>
  </si>
  <si>
    <t>DOPI-MUN-RM-APDS-180-2017</t>
  </si>
  <si>
    <t>GUTIÉRREZ</t>
  </si>
  <si>
    <t>Construcción de línea de impulsión del pozo a tanque de almacenamiento y rehabilitación de tanque superficial de almacenamiento de agua en el Ejido Copalita, municipio de Zapopan, Jalisco.</t>
  </si>
  <si>
    <t>DOPI-MUN-R33R-APDS-AD-181-2017</t>
  </si>
  <si>
    <t>Construcción de red de agua potable en la calle Colegio Militar, entre Flamingo y Alazan Lucero, colonia La Granja; Construcción de red de drenaje sanitario en la calle Hilo Verde de calle Hilo Blanco a calle Hilo Azul, en la colonia Las Agujas; Construcción de drenaje sanitario en la calle Vista Real de la calle Vista a la Campiña a cerrada, colonia Vista Hermosa, municipio de Zapopan, Jalisco.</t>
  </si>
  <si>
    <t>DOPI-MUN-RM-MOV-AD-182-2017</t>
  </si>
  <si>
    <t>Construcción de infraestructura complementaria en vialidades</t>
  </si>
  <si>
    <t>JULIO EDUARDO</t>
  </si>
  <si>
    <t>PÉREZ</t>
  </si>
  <si>
    <t>PROYECTOS E INSUMOS INDUSTRIALES JELP, S.A. DE C.V.</t>
  </si>
  <si>
    <t>PEI020208RW0</t>
  </si>
  <si>
    <t>Señalética horizontal-vertical y obra complementaria en la calle Jalisco de la calle Aldama a la calle San Francisco, en la localidad de Tesistán, municipio de Zapopan, Jalisco.</t>
  </si>
  <si>
    <t>DOPI-MUN-R33R-AP-AD-183-2017</t>
  </si>
  <si>
    <t>MIGUEL ÁNGEL</t>
  </si>
  <si>
    <t>RUÍZ</t>
  </si>
  <si>
    <t>Construcción de red de agua potable en la calle Vicente Guerrero de Pinos a la Av. Agua Fría, Privada Vicente Guerrero, Andador Pinos de Pinos a calle Agua Fría en la colonia Miguel Hidalgo, municipio de Zapopan, Jalisco.</t>
  </si>
  <si>
    <t>DOPI-MUN-RM-PAV-AD-142-2017</t>
  </si>
  <si>
    <t>JOSÉ OMAR</t>
  </si>
  <si>
    <t>FERNÁNDEZ</t>
  </si>
  <si>
    <t>VÁZQUEZ</t>
  </si>
  <si>
    <t>EXTRA CONSTRUCCIÓNES, S.A. DE C.V.</t>
  </si>
  <si>
    <t>Pavimentación con adoquín y empedrado tradicional con material producto de recuperación en diferentes vialidades en el municipio de Zapopan, Jalisco, frente 2.</t>
  </si>
  <si>
    <t>DOPI-MUN-RM-PROY-AD-143-2017</t>
  </si>
  <si>
    <t>Elaboración de proyecto arquitectónico, acabados e instalaciones eléctricas, voz y datos, hidrosanitarias y gas, aire acondicionado, sonido y gases medicinales para la construcción de la unidad de urgencias de la Cruz Verde, en el kilómetro 1, Carretera a Colotlán, municipio de Zapopan, Jalisco.</t>
  </si>
  <si>
    <t>DOPI-MUN-CUSMAX-SER-AD-204-2017</t>
  </si>
  <si>
    <t>Proyecto arquitectónico</t>
  </si>
  <si>
    <t xml:space="preserve">GERARDO </t>
  </si>
  <si>
    <t>SÁNCHEZ</t>
  </si>
  <si>
    <t>SENDRA</t>
  </si>
  <si>
    <t>ESTUDIO PI. S.C.</t>
  </si>
  <si>
    <t>EPI070531P51</t>
  </si>
  <si>
    <t>Proyecto ejecutivo arquitectónico de la primera etapa de integración peatonal y paisaje de espacio público en la zona Andares, en el municipio de Zapopan, Jalisco.</t>
  </si>
  <si>
    <t>DOPI-MUN-RM-IS-AD-205-2017</t>
  </si>
  <si>
    <t>Rehabilitación de infraestructura municipal</t>
  </si>
  <si>
    <t>URBANIZADORA Y CONSTRUCTORA ROAL, S.A. DE C.V.</t>
  </si>
  <si>
    <t>Adecuación del área de urgencias y obra complementaria en la Cruz Verde Federalismo, municipio de Zapopan, Jalisco.</t>
  </si>
  <si>
    <t>DOPI-MUN-FORTA-PAV-AD-206-2017</t>
  </si>
  <si>
    <t>Pavimentación de vialidades</t>
  </si>
  <si>
    <t>JIMÉNEZ</t>
  </si>
  <si>
    <t>CONSTRUCTORA RURAL DEL PAIS, S.A. DE C.V.</t>
  </si>
  <si>
    <t>Obra complementaria en la pavimentación de la calle Mármol, de calle Cantera al Arroyo y en la calle Obsidiana, de calle Ópalo a calle Coral, en la Colonia Pedregal de Zapopan (Loma del Pedregal), en Zapopan, Jalisco.</t>
  </si>
  <si>
    <t>Arq. Daniel Velasco Rodríguez</t>
  </si>
  <si>
    <t>DOPI-MUN-R33R-AP-AD-207-2017</t>
  </si>
  <si>
    <t>Construcción de red de agua potable</t>
  </si>
  <si>
    <t>ESTUDIOS SISTEMAS Y CONSTRUCCIÓNES, S.A. DE C.V.</t>
  </si>
  <si>
    <t>Construcción de red de agua potable del pozo El Trébol a la colonia La Agrícola, en Santa Ana Tepetitlan, Municipio de Zapopan, Jalisco.</t>
  </si>
  <si>
    <t>Ing. Alvaro Orozco Gutierrez</t>
  </si>
  <si>
    <t>DOPI-MUN-FORTA-CONT-AD-208-2017</t>
  </si>
  <si>
    <t>Construcción de muros de contención en arroyo</t>
  </si>
  <si>
    <t>EMILIO MIGUEL</t>
  </si>
  <si>
    <t>SAENZ</t>
  </si>
  <si>
    <t>CONSTRUCTORA Y SERVICIOS NOVACREA, S.A. DE C.V.</t>
  </si>
  <si>
    <t>CSN150923FGA</t>
  </si>
  <si>
    <t>Obra emergente para la reconstrucción de muro de contención en el arroyo seco en el tramo de la calle Michoacán a Privada Arroyo y en el tramo de la calle Guanajuato y Tlaxcala a calle Michoacán, en la colonia El Mante, Municipio de Zapopan, Jalisco.</t>
  </si>
  <si>
    <t>DOPI-EST-CR-PAV-AD-209-2017</t>
  </si>
  <si>
    <t>Construcción de la segunda etapa de la calle Juárez, de la calle 5 de Mayo a calle Primavera con concreto hidráulico en Santa Ana Tepetitlan, incluye: guarniciones, banquetas, red de agua potable, alcantarillado y alumbrado público, Municipio de Zapopan, Jalisco.</t>
  </si>
  <si>
    <t>DOPI-MUN-RM-PROY-AD-210-2017</t>
  </si>
  <si>
    <t>Proyecto ejecutivo parque Villa Fantasia</t>
  </si>
  <si>
    <t xml:space="preserve">JUAN IGNACIO </t>
  </si>
  <si>
    <t xml:space="preserve">MICHEL </t>
  </si>
  <si>
    <t>PROTOTIPOS COMPETITIVOS, S.A. DE C.V.</t>
  </si>
  <si>
    <t>PCO051124BL2</t>
  </si>
  <si>
    <t>Elaboración de proyecto ejecutivo para la rehabilitación del área infantil y del Parque Unidad de Manejo Ambiental Villa Fantasía, colonia Tepeyac, Municipio de Zapopan, Jalisco.</t>
  </si>
  <si>
    <t>Ing. Arq. Karina Fabiola Mireles Delgado</t>
  </si>
  <si>
    <t>DOPI-MUN-R33R-ELE-AD-211-2017</t>
  </si>
  <si>
    <t>Obra de electrificación</t>
  </si>
  <si>
    <t>ÁVILA</t>
  </si>
  <si>
    <t>Electrificación en las calles 1ra Norte, 2a Norte, 11a Poniente y 10a Poniente, colonia Jardines de Nuevo México, municipio de Zapopan, Jalisco.</t>
  </si>
  <si>
    <t>DOPI-MUN-RM-MOV-AD-212-2017</t>
  </si>
  <si>
    <t>Obra complementaria de la vialidad Av. Laureles</t>
  </si>
  <si>
    <t>ANTONIO</t>
  </si>
  <si>
    <t>ITERACION, S.A. DE C.V.</t>
  </si>
  <si>
    <t>ITE080214UD3</t>
  </si>
  <si>
    <t>Señalética horizontal-vertical y obra complementaria en la Prolongación Laureles de Av. Del Rodeo a Periférico Norte Manuel Gómez Morín, municipio de Zapopan, Jalisco.</t>
  </si>
  <si>
    <t>DOPI-EST-CR-PAV-AD-213-2017</t>
  </si>
  <si>
    <t>Construcción de vialidad</t>
  </si>
  <si>
    <t>FELIPE DANIEL II</t>
  </si>
  <si>
    <t>PINZON</t>
  </si>
  <si>
    <t>GRUPO NUVECO, S.A. DE C.V.</t>
  </si>
  <si>
    <t>GNU120809KX1</t>
  </si>
  <si>
    <t>Construcción de la primera etapa de la calle Elote de calle Chícharo a calle Chícharo con concreto hidráulico en la zona de la Mesa Colorada, incluye: guarniciones, banquetas, red de agua potable, alcantarillado y alumbrado público, municipio de Zapopan, Jalisco.</t>
  </si>
  <si>
    <t>DOPI-MUN-CUSMAX-PROY-AD-214-2017</t>
  </si>
  <si>
    <t>Proyectos arquitectónicos Cusmax</t>
  </si>
  <si>
    <t>Elaboración de proyectos arquitectónicos para diferentes obras del programa Cusmax 2017, frente 1, municipio de Zapopan, Jalisco.</t>
  </si>
  <si>
    <t>DOPI-MUN-RM-PROY-AD-215-2017</t>
  </si>
  <si>
    <t>Proyecto ejecutivo para la construcción del parque lineal</t>
  </si>
  <si>
    <t>Elaboración de proyecto ejecutivo para la construcción del parque lineal constituyentes, proyecto arquitectónico para la rehabilitación de la vialidad Constituyentes en el tramo comprendido entre el Centro Cultural Constitución y la Glorieta Gusa, ubicados en la colonia Constitución municipio de Zapopan, Jalisco.</t>
  </si>
  <si>
    <t>DOPI-MUN-CUSMAX-SER-AD-229-2017</t>
  </si>
  <si>
    <t>Diagnóstico y proyectos Cusmax</t>
  </si>
  <si>
    <t>JUAN FRANCISCO</t>
  </si>
  <si>
    <t>TOSCANO</t>
  </si>
  <si>
    <t>LASES</t>
  </si>
  <si>
    <t>INFOGRAFIA DIGITAL DE OCCIDENTE, S.A. DE C.V.</t>
  </si>
  <si>
    <t>Diagnóstico y proyecto ejecutivo de las obras a realizar para mitigar los impactos que generará la construcción vertical con incremento del coeficiente de utilización de suelo (CUS) en la zona de Guadalupe – Los Cubos – Jardines Universidad y zona de Plaza del Sol – Loma Bonita, en el municipio de Zapopan, Jalisco.</t>
  </si>
  <si>
    <t>DOPI-MUN-RM-BAN-AD-230-2017</t>
  </si>
  <si>
    <t>MARÍA DE LOURDES</t>
  </si>
  <si>
    <t xml:space="preserve">CASTAÑEDA </t>
  </si>
  <si>
    <t>LACARIERE</t>
  </si>
  <si>
    <t>LACARIERE EDIFICACIONES, S.A. DE C.V.</t>
  </si>
  <si>
    <t>LED091006JG1</t>
  </si>
  <si>
    <t>Peatonalización, construcción de banquetas, sustitución de guarniciones, bolardos, accesibilidad primera etapa en la colonia La Tuzania Ejidal, municipio de Zapopan, Jalisco.</t>
  </si>
  <si>
    <t>DOPI-MUN-RM-BAN-AD-231-2017</t>
  </si>
  <si>
    <t>CÁRDENAS</t>
  </si>
  <si>
    <t xml:space="preserve">SOLÍS </t>
  </si>
  <si>
    <t>CEIESE CONSTRUCCIÓN Y EDIFICACION, S.A. DE C.V.</t>
  </si>
  <si>
    <t>CCE170517HW2</t>
  </si>
  <si>
    <t>Peatonalización, construcción de banquetas, sustitución de guarniciones, rehabilitación de empedrado, bolardos, accesibilidad,  primera etapa en Cuidad Granja, municipio de Zapopan, Jalisco.</t>
  </si>
  <si>
    <t>DOPI-MUN-CUSMAX-BAN-AD-234-2017</t>
  </si>
  <si>
    <t xml:space="preserve">HUGO ALEJANDRO </t>
  </si>
  <si>
    <t xml:space="preserve">ALMANZOR </t>
  </si>
  <si>
    <t>GONZÁLEZ</t>
  </si>
  <si>
    <t>AL-MANSUR CONSTRUCCIONES, S.A. DE C.V.</t>
  </si>
  <si>
    <t>Primera etapa de la peatonalización en la colonia Jardines de San Ignacio (incluye: machuelos, banquetas, accesibilidad universal, bolardos y nomenclatura).</t>
  </si>
  <si>
    <t>DOPI-MUN-RM-BAN-AD-240-2017</t>
  </si>
  <si>
    <t>DURAN JIMÉNEZ ARQUITECTOS Y ASOCIADOS, S.A. DE C.V.</t>
  </si>
  <si>
    <t>Peatonalización, construcción de banquetas, guarniciones, accesibilidad, bolardos, en el cruce de Av. Acueducto y Av. Patria, reparación de junta de calzada en la Rampa de ingreso al paso elevado de Av. Patria y Av. Acueducto, municipio de Zapopan, Jalisco.</t>
  </si>
  <si>
    <t>DOPI-MUN-RM-BAN-AD-241-2017</t>
  </si>
  <si>
    <t>CEELE CONSTRUCCIÓNES, S.A. DE C.V.</t>
  </si>
  <si>
    <t>Restauración de banquetas a base de piedra sangre de pichón en el ingreso posterior de la Presidencial Municipal, municipio de Zapopan, Jalisco, primera etapa.</t>
  </si>
  <si>
    <t>DOPI-MUN-R33R-IS-AD-242-2017</t>
  </si>
  <si>
    <t>CONSTRUCCIONES COVIMEX, S.A. DE C.V.</t>
  </si>
  <si>
    <t>Construcción de red de drenaje en privada Ignacio Sandoval, en la colonia La Tarjea, municipio de Zapopan, Jalisco.</t>
  </si>
  <si>
    <t>DOPI-MUN-R33R-IH-AD-243-2017</t>
  </si>
  <si>
    <t>Construcción de red de drenaje en calle Las Palmas de calle Los Pinos calle Sauce en la colonia El Álamo, municipio de Zapopan, Jalisco.</t>
  </si>
  <si>
    <t>DOPI-MUN-RM-MOV-AD-244-2017</t>
  </si>
  <si>
    <t>Instalación de señalamiento</t>
  </si>
  <si>
    <t>Señalización vertical y horizontal en diferentes zonas del municipio de Zapopan, Jalisco, frente 1.</t>
  </si>
  <si>
    <t>DOPI-MUN-RM-PROY-AD-245-2017</t>
  </si>
  <si>
    <t>CARRANZA</t>
  </si>
  <si>
    <t>RICARDO GONZÁLEZ CARRANZA</t>
  </si>
  <si>
    <t>GOCR801106234</t>
  </si>
  <si>
    <t>Elaboración de proyecto ejecutivo para la construcción de alberca para rehabilitación de niños con fibrosis muscular, municipio de Zapopan, Jalisco.</t>
  </si>
  <si>
    <t>DOPI-MUN-RM-IM-AD-246-2017</t>
  </si>
  <si>
    <t>JESÚS SOCRATES</t>
  </si>
  <si>
    <t>ZATARAIN</t>
  </si>
  <si>
    <t>JESÚS SOCRATES ZATARIN OROZCO</t>
  </si>
  <si>
    <t>ZAOJ8703019N0</t>
  </si>
  <si>
    <t>Remodelación de módulos de baño, construcción de caseta de ingreso y de área de estacionamiento en las oficinas de catastro ubicadas sobre Periférico Norte y Parres Arias, colonia Parque Industrial Los Belenes, municipio de Zapopan, Jalisco.</t>
  </si>
  <si>
    <t>DOPI-MUN-R33R-AP-AD-247-2017</t>
  </si>
  <si>
    <t>PARRA</t>
  </si>
  <si>
    <t>CONSTRUCTORA CARVGO, S.A. DE C.V.</t>
  </si>
  <si>
    <t>CCA121113SY9</t>
  </si>
  <si>
    <t>Construcción de red de agua potable en la calle Fresno, de la calle Eucalipto a calle Encino, y calle Ciprés de la calle de los Ocotes a cerrada, en la colonia Lomas del Centinela, municipio de Zapopan, Jalisco.</t>
  </si>
  <si>
    <t>DOPI-MUN-RM-IM-AD-248-2017</t>
  </si>
  <si>
    <t>JOSÉ OMAR FERNÁNDEZ VÁZQUEZ</t>
  </si>
  <si>
    <t>FEVO740619686</t>
  </si>
  <si>
    <t>Construcción de barda perimetral en el Centro de Desarrollo Comunitario número 2 La Venta del Astillero, ubicado en la localidad de la Venta del Astillero; Construcción de barda perimetral poniente en el panteón municipal ubicado en Atemajac, municipio de Zapopan, Jalisco.</t>
  </si>
  <si>
    <t>DOPI-MUN-R33R-ELE-AD-252-2017</t>
  </si>
  <si>
    <t>Construcción de red eléctrica</t>
  </si>
  <si>
    <t>Electrificación en las calles Sauce, Ceiba, Pirul y Santa Lucía en la colonia Jardines del Álamo, municipio de Zapopan, Jalisco.</t>
  </si>
  <si>
    <t>DOPI-MUN-R33R-ELE-AD-253-2017</t>
  </si>
  <si>
    <t>Construcción de electrificación y servicios complementarios en las calles Eucalipto de Fresno a Luis Tejeda, Ciprés de Azteca a Camino a la Meza, Aztecas de Ciprés a Roble, Daniel Duarte de Eucalipto a la Meza, Humberto Chavira de Eucalipto a camino a la Meza, Las Torres de las Palmas a Carlos Rivera Aceves, José Bañuelos Guardado de las Torres a Humberto Chavira en la colonia Lomas de Centinela, municipio de Zapopan, Jalisco.</t>
  </si>
  <si>
    <t>DOPI-MUN-RM-PAV-AD-273-2017</t>
  </si>
  <si>
    <t>JUAN RAMÓN</t>
  </si>
  <si>
    <t>RAMÍREZ</t>
  </si>
  <si>
    <t>Construcción de pavimento de concreto hidráulico, incluye: agua potable, alcantarillado, guarniciones, banquetas, accesibilidad, servicios complementarios y forestación, en la prolongación Naranjos, colonia Rancho El Centinela, municipio de Zapopan, Jalisco.</t>
  </si>
  <si>
    <t>DOPI-MUN-RM-IH-AD-276-2017</t>
  </si>
  <si>
    <t>SERGIO</t>
  </si>
  <si>
    <t>HERNÁNDEZ</t>
  </si>
  <si>
    <t>RIVERA CONSTRUCCIÓNES, S.A. DE C.V.</t>
  </si>
  <si>
    <t>RCO820921T66</t>
  </si>
  <si>
    <t>Construcción de sistema pluvial a base de bocas de tormenta y pozo de infiltración, en diferentes zonas del municipio de Zapopan, Jalisco, primera etapa.</t>
  </si>
  <si>
    <t>DOPI-MUN-RM-IM-AD-277-2017</t>
  </si>
  <si>
    <t>Trabajos de albañilería, herrería, instalaciones eléctricas, hidrosanitarias y de gas, en el Centro de Desarrollo Infantil No. 8 María Jaime Franco, ubicado en la localidad de Santa Ana Tepetitlán, municipio de Zapopan, Jalisco.</t>
  </si>
  <si>
    <t>DOPI-MUN-RM-SERV-AD-278-2017</t>
  </si>
  <si>
    <t>ANDRÉS</t>
  </si>
  <si>
    <t>ESCOBEDO</t>
  </si>
  <si>
    <t>ANDRÉS ESCOBEDO LÓPEZ</t>
  </si>
  <si>
    <t>EOLA770418BX6</t>
  </si>
  <si>
    <t>Elaboración de dictámenes estructurales y levantamientos arquitectónicos de diferentes Centros de Desarrollo Infantil del DIF, municipio de Zapopan, Jalisco.</t>
  </si>
  <si>
    <t>DOPI-MUN-RM-SERV-AD-279-2017</t>
  </si>
  <si>
    <t>Estudios básicos topográficos para diferentes proyectos 2017, frente 2, del municipio de Zapopan, Jalisco.</t>
  </si>
  <si>
    <t>DOPI-MUN-CUSMAX-PROY-AD-280-2017</t>
  </si>
  <si>
    <t>JOSÉ ANTONIO</t>
  </si>
  <si>
    <t>CISNEROS</t>
  </si>
  <si>
    <t>AXIOMA PROYECTOS E INGENIERIA, S.A. DE C.V.</t>
  </si>
  <si>
    <t>Elaboración de proyectos arquitectónicos para diferentes obras del programa Cusmax 2017, frente 2, municipio de Zapopan, Jalisco.</t>
  </si>
  <si>
    <t>DOPI-MUN-CUSMAX-BAN-AD-232-2017</t>
  </si>
  <si>
    <t>ELIZABETH GUADALUPE</t>
  </si>
  <si>
    <t>SKIP EDIFICACIONES, S.A. DE C.V.</t>
  </si>
  <si>
    <t>SED080712SJ7</t>
  </si>
  <si>
    <t>Primera etapa de la peatonalización en la colonia Los Pinos (incluye: machuelos, banquetas, accesibilidad universal, bolardos y nomenclatura).</t>
  </si>
  <si>
    <t>DOPI-MUN-CUSMAX-BAN-AD-233-2017</t>
  </si>
  <si>
    <t>Primera etapa de la peatonalización en la colonia Hacienda de las Lomas (incluye: machuelos, banquetas, accesibilidad universal, bolardos y nomenclatura).</t>
  </si>
  <si>
    <t>DOPI-MUN-CUSMAX-SERV-AD-274-2017</t>
  </si>
  <si>
    <t>Estudio de impacto ambiental</t>
  </si>
  <si>
    <t>Informe preventivo de impacto ambiental para la integración peatonal y paisaje de espacio público en la zona de andares y estudio de la manifestación de impacto ambiental para la construcción del parque lineal en la Av. Patria, municipio de Zapopan, Jalisco.</t>
  </si>
  <si>
    <t>DOPI-MUN-RM-SERV-AD-275-2017</t>
  </si>
  <si>
    <t>Estudio de la manifestación de impacto ambiental del CDC de la colonia Miramar y de la rehabilitación del banco de material geológico en el relleno sanitario picachos, municipio de Zapopan, Jalisco.</t>
  </si>
  <si>
    <t>DOPI-MUN-CUSMAX-BAN-AD-281-2017</t>
  </si>
  <si>
    <t>Primera etapa de la peatonalización en la colonia Hacienda de las Lomas (incluye: machuelos, banquetas, accesibilidad universal, bolardos y nomenclatura), municipio de Zapopan, Jalisco.</t>
  </si>
  <si>
    <t>DOPI-MUN-RM-IE-AD-322-2017</t>
  </si>
  <si>
    <t>Construcción de estructuras metalicas para lonarias</t>
  </si>
  <si>
    <t>J. GERARDO</t>
  </si>
  <si>
    <t>NICANOR</t>
  </si>
  <si>
    <t>MEJIA MARISCAL</t>
  </si>
  <si>
    <t>INECO CONSTRUYE, S.A. DE C.V.</t>
  </si>
  <si>
    <t>ICO980722MQ4</t>
  </si>
  <si>
    <t>Reforzamiento Complementario de estructuras con lonarias en la Escuela Primaria 5 de Mayo y Bernardo Ortíz de Montellano, matricula 642, colonia Misión del Bosque; Escuela Primaria Rural Luis Pérez Verdía, matricula 220, colonia San Francisco de Ixcatán; Escuela Primaria Rural Mariano Azuela, matricula 198, colonia Río Blanco; Escuela Primaria Rural Miguel Hidalgo y Costilla, matricula 140, Ampliación de Copala, municipio de Zapopan, Jalisco.</t>
  </si>
  <si>
    <t>Arq. Alheli Guadalupe Rubio Villa</t>
  </si>
  <si>
    <t>DOPI-MUN-RM-IH-AD-323-2017</t>
  </si>
  <si>
    <t>Construcción de lineas de agua potable y alcantarillado</t>
  </si>
  <si>
    <t>CLAUDIO FELIPE</t>
  </si>
  <si>
    <t>TRUJILLO</t>
  </si>
  <si>
    <t>GRACIAN</t>
  </si>
  <si>
    <t>DESARROLLADORA LUMADI, S.A. DE C.V.</t>
  </si>
  <si>
    <t>DLU100818F46</t>
  </si>
  <si>
    <t>Construcción de Adecuaciones hidráulicas en la línea de agua potable y alcantarillado en la calle Rizo Ayala y paseo de Las Araucarias y obra civil complementaria, Municipio de Zapopan, Jalisco.</t>
  </si>
  <si>
    <t>DOPI-MUN-RM-EP-AD-324-2017</t>
  </si>
  <si>
    <t>Construcción de cruceros seguros</t>
  </si>
  <si>
    <t>RÁNGEL</t>
  </si>
  <si>
    <t>Construcción de plazoleta, cruceros seguros, mobiliario y obra complementaria en el Andador Rizo Ayala, Municipio de Zapopan, Jalisco.</t>
  </si>
  <si>
    <t>DOPI-MUN-RM-IU-AD-325-2017</t>
  </si>
  <si>
    <t>Aplicación de pinturas y mejoramiento urbano</t>
  </si>
  <si>
    <t>WILLIAMS PATRICKS</t>
  </si>
  <si>
    <t>GIL</t>
  </si>
  <si>
    <t>GP WILLIAMS ADMON, S.A. DE C.V.</t>
  </si>
  <si>
    <t>GWA141209KG7</t>
  </si>
  <si>
    <t>Segunda etapa de la renovación de imagen urbana en la colonia Díaz Ordaz, municipio de Zapopan, Jalisco</t>
  </si>
  <si>
    <t>DOPI-MUN-RM-PAV-AD-326-2017</t>
  </si>
  <si>
    <t>Pavimentación con asfalto</t>
  </si>
  <si>
    <t>ALEX</t>
  </si>
  <si>
    <t>GÓMEZ</t>
  </si>
  <si>
    <t>MEDGAR CONSTRUCCIONES, S.A. DE C.V.</t>
  </si>
  <si>
    <t>MCO150527NY3</t>
  </si>
  <si>
    <t>Renivelación con mezcla asfáltica de vialidades, en las colonias Girasoles Elite y Las Casitas, municipio de Zapopan, Jalisco.</t>
  </si>
  <si>
    <t>DOPI-MUN-RM-IM-AD-327-2017</t>
  </si>
  <si>
    <t>Mejoramiento de infraestructura municipal</t>
  </si>
  <si>
    <t>ALFREDO</t>
  </si>
  <si>
    <t>CHÁVEZ</t>
  </si>
  <si>
    <t>ALFREDO FLORES CHÁVEZ</t>
  </si>
  <si>
    <t>FOCA830904HT8</t>
  </si>
  <si>
    <t>Rehabilitación del Centro Comunitario en la colonia el Colli CTM, Municipio de Zapopan, Jalisco.</t>
  </si>
  <si>
    <t>DOPI-MUN-RM-BAN-AD-328-2017</t>
  </si>
  <si>
    <t>Peatonalización, construcción de banquetas sustitución de guarniciones, bolardos, accesibilidad, primera etapa en la Colonia Tabachines, Municipio de Zapopan, Jalisco.</t>
  </si>
  <si>
    <t>DOPI-MUN-RM-IM-AD-329-2017</t>
  </si>
  <si>
    <t>Rehabilitación y equipamiento del sistema de trampas de grasa, albañilería y acabados, en el área de carnicerías del mercado municipal Atemajac, municipio de Zapopan, Jalisco.</t>
  </si>
  <si>
    <t>DOPI-MUN-RM-PROY-AD-330-2017</t>
  </si>
  <si>
    <t>Estudios y proyectos hidráulicos</t>
  </si>
  <si>
    <t>Diagnóstico, diseño y proyectos hidráulicos 2017, frente 1, de diferentes redes de agua potable y alcantarillado, municipio de Zapopan Jalisco.</t>
  </si>
  <si>
    <t>DOPI-MUN-CUSMAX-PROY-AD-332-2017</t>
  </si>
  <si>
    <t>Elaboración de proyecto ejecutivo para infraestructura municipal</t>
  </si>
  <si>
    <t>CARLOS ALBERTO</t>
  </si>
  <si>
    <t>NÚÑEZ</t>
  </si>
  <si>
    <t>MTQ DE MÉXICO, S.A. DE C.V.</t>
  </si>
  <si>
    <t>MME011214IV5</t>
  </si>
  <si>
    <t>Elaboración de proyecto ejecutivo para la construcción de Estación de Bomberos en Circuito Andares, municipio de Zapopan, Jalisco.</t>
  </si>
  <si>
    <t>DOPI-MUN-CUSMAX-IM-AD-334-2017</t>
  </si>
  <si>
    <t>JUAN ALFONSO</t>
  </si>
  <si>
    <t>BELLON</t>
  </si>
  <si>
    <t>PROYECTOS Y CONSTRUCCIÓNES BELA, S.A. DE C.V.</t>
  </si>
  <si>
    <t>PYC130626TA7</t>
  </si>
  <si>
    <t>Rehabilitación de la Barda en la Unidad Deportiva Lagos del Country, ubicada sobre la calle Laguna de Términos, colonia Lagos del Country, municipio de Zapopan, Jalisco.</t>
  </si>
  <si>
    <t>Ing. Juan Pablo Romo Pérez</t>
  </si>
  <si>
    <t>DOPI-MUN-CUSMAX-IH-AD-335-2017</t>
  </si>
  <si>
    <t>Construcción de infraestructura pluvial</t>
  </si>
  <si>
    <t>HÉCTOR ANDRÉS</t>
  </si>
  <si>
    <t>Construcción de bocas de tormenta, modificación de rasantes en crucero y construcción de pozos de absorción en la privada Manuel M. Diéguez en su cruce con la calle Dr. Alberto Román, municipio de Zapopan, Jalisco.</t>
  </si>
  <si>
    <t>DOPI-MUN-RM-PAV-AD-336-2017</t>
  </si>
  <si>
    <t>Construcción de empedrados y adoquin</t>
  </si>
  <si>
    <t>Pavimentación con adoquín y empedrado tradicional con material producto de recuperación en diferentes vialidades en el municipio de Zapopan, Jalisco, frente 3.</t>
  </si>
  <si>
    <t>DOPI-MUN-CUSMAX-PROY-AD-337-2017</t>
  </si>
  <si>
    <t>Elaboración de proyecto ejecutivo para infraestructura vial</t>
  </si>
  <si>
    <t>SERGIO ALEJANDRO</t>
  </si>
  <si>
    <t>LARIOS</t>
  </si>
  <si>
    <t>VIRGEN</t>
  </si>
  <si>
    <t xml:space="preserve">ESTUDIOS, PROYECTOS Y SEÑALIZACION VIAL, S.A. DE C.V. </t>
  </si>
  <si>
    <t>EPS040708MA2</t>
  </si>
  <si>
    <t>Elaboración de proyecto geométrico ejecutivo de cruceros seguros en el corredor de la Av. Patria -  Av. Acueducto, municipio de Zapopan, Jalisco</t>
  </si>
  <si>
    <t>DOPI-MUN-CUSMAX-PROY-AD-338-2017</t>
  </si>
  <si>
    <t xml:space="preserve">CARLOS ISRAEL </t>
  </si>
  <si>
    <t>JAUREGUI</t>
  </si>
  <si>
    <t xml:space="preserve"> GOMEZ</t>
  </si>
  <si>
    <t>CARJAU, S.A. DE C.V.</t>
  </si>
  <si>
    <t>CAR041213BM6</t>
  </si>
  <si>
    <t>Elaboración de proyecto ejecutivo para iluminación del parque lineal Patria, en el tramo de Av. Acueducto a Av. Américas, municipio de Zapopan, Jalisco.</t>
  </si>
  <si>
    <t>DOPI-MUN-CUSMAX-PROY-AD-339-2017</t>
  </si>
  <si>
    <t>FRANCISCA ELVIA</t>
  </si>
  <si>
    <t>RUBIO</t>
  </si>
  <si>
    <t>MONTES</t>
  </si>
  <si>
    <t>INFRAESTRUCTURA HIDRAULICA Y SERVICIOS, S.A. DE C.V.</t>
  </si>
  <si>
    <t>IHS9809171R9</t>
  </si>
  <si>
    <t>Elaboración de proyecto ejecutivo hidráulico del parque lineal Patria, municipio de Zapopan, Jalisco.</t>
  </si>
  <si>
    <t>DOPI-MUN-RM-IE-AD-340-2017</t>
  </si>
  <si>
    <t>Estructuras con lonaria, carpintería, acabados, y cancelería, en el CDI del DIF No. 8 María Jaime Franco, ubicado en Santa Ana Tepetitlán, municipio de Zapopan, Jalisco.</t>
  </si>
  <si>
    <t>DOPI-MUN-R33-DS-AD-341-2017</t>
  </si>
  <si>
    <t>Construcción de colector de drenaje sanitario</t>
  </si>
  <si>
    <t>MAXIMILIANO</t>
  </si>
  <si>
    <t>TORRES</t>
  </si>
  <si>
    <t>GRUPO CONSTRUCTOR STRADE, S.A. DE C.V.</t>
  </si>
  <si>
    <t>GCS080902S44</t>
  </si>
  <si>
    <t>Construcción de colector de alejamiento en la localidad de Pedregal de Milpillas, municipio de Zapopan, Jalisco, Frente 1.</t>
  </si>
  <si>
    <t>DOPI-MUN-R33-DS-AD-342-2017</t>
  </si>
  <si>
    <t>ERNESTO</t>
  </si>
  <si>
    <t>OLIVARES</t>
  </si>
  <si>
    <t>ÁLVAREZ</t>
  </si>
  <si>
    <t xml:space="preserve">METRICA INFRAESTRUCTURA, S.A. DE C.V. </t>
  </si>
  <si>
    <t>MIN170819GG1</t>
  </si>
  <si>
    <t>Construcción de colector de alejamiento en la localidad de Pedregal de Milpillas, municipio de Zapopan, Jalisco, Frente 2.</t>
  </si>
  <si>
    <t>DOPI-MUN-R33-IH-AD-343-2017</t>
  </si>
  <si>
    <t>Construcción de planta de tratamiento tipo rural</t>
  </si>
  <si>
    <t>EDIFICACIONES Y PROYECTOS ROCA, S.A. DE C.V.</t>
  </si>
  <si>
    <t>Construcción de planta de tratamiento tipo rural, en la localidad de Pedregal de Milpillas, municipio de Zapopan, Jalisco.</t>
  </si>
  <si>
    <t>DOPI-MUN-R33-PAV-AD-344-2017</t>
  </si>
  <si>
    <t>Pavimentación con concreto hidráulico</t>
  </si>
  <si>
    <t>MARTÍN ALEJANDRO</t>
  </si>
  <si>
    <t>DIEZ MARINA</t>
  </si>
  <si>
    <t>INZUNZA</t>
  </si>
  <si>
    <t>URBANIZACIONES INZUNZA, S.A. DE C.V.</t>
  </si>
  <si>
    <t>UNI1201115M6</t>
  </si>
  <si>
    <t>Pavimentación con concreto hidráulico de vialidades en la colonia El Zapote II, incluye: guarniciones, banquetas, accesibilidad y servicios complementarios, municipio de Zapopan, Jalisco, Frente 1.</t>
  </si>
  <si>
    <t>DOPI-MUN-R33-PAV-AD-345-2017</t>
  </si>
  <si>
    <t>Pavimentación con concreto hidráulico de vialidades en la colonia El Zapote II, incluye: guarniciones, banquetas, accesibilidad y servicios complementarios, municipio de Zapopan, Jalisco, Frente 2.</t>
  </si>
  <si>
    <t>DOPI-MUN-RM-PAV-AD-346-2017</t>
  </si>
  <si>
    <t>Pavimentación con concreto hidráulico, puente vehicular y obra complementaria en la calle Emiliano Zapata y calle Pípila, en la colonia La Martinica, municipio de Zapopan, Jalisco.</t>
  </si>
  <si>
    <t>DOPI-MUN-RM-IM-AD-347-2017</t>
  </si>
  <si>
    <t>ELSA GABRIELA</t>
  </si>
  <si>
    <t>ORTEGA</t>
  </si>
  <si>
    <t>EDIFICACIONES Y VIVIENDA, S.A. DE C.V.</t>
  </si>
  <si>
    <t>EVI940414M46</t>
  </si>
  <si>
    <t>Trabajos complementarios de cancelería de aluminio, equipamiento, instalación de mamparas y jardinería en el centro de desarrollo infantil La Loma, municipio de Zapopan, Jalisco.</t>
  </si>
  <si>
    <t>DOPI-MUN-RM-ELE-AD-348-2017</t>
  </si>
  <si>
    <t xml:space="preserve">HÉCTOR MANUEL </t>
  </si>
  <si>
    <t xml:space="preserve"> CRUZ </t>
  </si>
  <si>
    <t xml:space="preserve"> ALCALA</t>
  </si>
  <si>
    <t>ARKAL GRUPO CONSTRUCTOR, S.A. DE C.V.</t>
  </si>
  <si>
    <t>AGC960215977</t>
  </si>
  <si>
    <t>Obra eléctrica complementaria en el Centro de Desarrollo Infantil La Loma, municipio de Zapopan, Jalisco.</t>
  </si>
  <si>
    <t>DOPI-MUN-RM-IE-AD-350-2017</t>
  </si>
  <si>
    <t>Reforzamiento Complementario de estructuras con lonarias en los planteles educativos: Plaza Comunitaria Ineejad matricula 200, colonia Centro; Centro de Atención Especial matricula 181, colonia El Vigia; Escuela Primaria Justo Sierra matricula 1115, localidad de Santa Anta Tepetitlán; Escuela Primaria Sor Juana Inés de la Cruz y José Vasconcelos matricula 1026, colonia Jardines del Valle; Escuela Primaria José Amador Pelayo y Miguel Hidalgo y Costilla matricula 985, colonia Lomas de Tabachines; Escuela Primaria Urbana Juan Escutia 1130 y Agustín Yañez matricula 916, colonia Paraísos del Colli; Escuela Primaria Vicente Guerrero matricula 854, colonia Vicente Guerrero, municipio de Zapopan, Jalisco.</t>
  </si>
  <si>
    <t>DOPI-MUN-RM-IE-AD-351-2017</t>
  </si>
  <si>
    <t>MOGUEL</t>
  </si>
  <si>
    <t>BALKEN, S.A. DE C.V.</t>
  </si>
  <si>
    <t>BAL990803661</t>
  </si>
  <si>
    <t>Reforzamiento Complementario de estructuras con lonarias en los planteles educativos: Escuela Primaria Niños Héroes y Salvador López Chávez, matricula 750, colonia Pinar de la Calma; Escuela Primaria Idolina Gaona Cosio de Vidaurri, matricula 703, colonia Los Cajetes; Escuela Primaria Antonio Caso y Patria, matricula 490, colonia El Briseño segunda sección; Escuela Primaria Paulo Freire y 24 de Octubre, matricula 675, colonia Mariano Otero; Escuela Primaria Rafael Ramírez, matricula 240, colonia Paseos del Briseño, municipio de Zapopan, Jalisco.</t>
  </si>
  <si>
    <t>DOPI-MUN-RM-BAN-AD-352-2017</t>
  </si>
  <si>
    <t>Peatonalización (banquetas y obras de accesibilidad) del área de influencia del Centro de Desarrollo Infantil No. 5, ubicado en El Colli, municipio de Zapopan, Jalisco.</t>
  </si>
  <si>
    <t>DOPI-MUN-RM-PAV-AD-353-2017</t>
  </si>
  <si>
    <t>Pavimentación con concreto hidráulico en la calle La Palma de Rinconada de los Abetos a la Eucalipto, colonia El Fresno, incluye: banquetas, peatonalización, señalamiento y obras complementarias, en el municipio de Zapopan, Jalisco.</t>
  </si>
  <si>
    <t>DOPI-MUN-RM-PAV-AD-354-2017</t>
  </si>
  <si>
    <t>Pavimentación con concreto hidráulico,  incluye: banquetas, peatonalización, señalamiento y obras complementarias en la calle Eucalipto de Primavera a Pirul, colonia El Fresno, en el municipio de Zapopan, Jalisco.</t>
  </si>
  <si>
    <t>DOPI-MUN-RM-IM-AD-355-2017</t>
  </si>
  <si>
    <t>Tratamiento y aplicación de recubrimientos en pisos de pasillos de circulación del mercado municipal Atemajac, municipio de Zapopan, Jalisco.</t>
  </si>
  <si>
    <t>DOPI-MUN-RM-IM-AD-356-2017</t>
  </si>
  <si>
    <t>Rehabilitación de módulo de baños en planta baja, pintura, albañilerías, acabados, banquetas y peatonalización, en el mercado municipal Atemajac, municipio de Zapopan, Jalisco.</t>
  </si>
  <si>
    <t>DOPI-MUN-RM-DS-AD-357-2017</t>
  </si>
  <si>
    <t>Construcción de red de drenaje sanitario</t>
  </si>
  <si>
    <t>Construcción de red de drenaje sanitario en la calle Vista al Mirador de Puesta del Sol a Vista la Campiña, en la colonia Vista Hermosa, municipio de Zapopan, Jalisco.</t>
  </si>
  <si>
    <t>DOPI-MUN-RM-IM-AD-358-2017</t>
  </si>
  <si>
    <t>MARCELO FERNANDO</t>
  </si>
  <si>
    <t>DE ANDA</t>
  </si>
  <si>
    <t>AGNESI</t>
  </si>
  <si>
    <t>SJ LAGOS CONSTRUCTORA E INMOBILIARIA, S.A. DE C.V.</t>
  </si>
  <si>
    <t>SLC090211283</t>
  </si>
  <si>
    <t>Trabajos complementarios de carpintería y cancelería de aluminio en el Centro de Salud El Colli, ubicado en El Colli, municipio de Zapopan, Jalisco.</t>
  </si>
  <si>
    <t>DOPI-MUN-RM-PAV-AD-359-2017</t>
  </si>
  <si>
    <t>Obra complementaria de la pavimentación</t>
  </si>
  <si>
    <t>CAÑEDO</t>
  </si>
  <si>
    <t>CONSTRUCCIONES TECNICAS DE OCCIDENTE, S.A. DE C.V.</t>
  </si>
  <si>
    <t>CTO061116F61</t>
  </si>
  <si>
    <t>Obra complementaria para la pavimentación con concreto hidráulico en la calle Ing. Alberto Mora López de Elote a Ing. Alfonso Padilla, en la colonia La Mesa Colorada, en el municipio de Zapopan, Jalisco.</t>
  </si>
  <si>
    <t>DOPI-MUN-RM-BAN-AD-360-2017</t>
  </si>
  <si>
    <t>GABRIELA CECILIA</t>
  </si>
  <si>
    <t xml:space="preserve">RUÍZ  </t>
  </si>
  <si>
    <t>CONSTRUCTORA TGV, S.A. DE C.V.</t>
  </si>
  <si>
    <t>CTG070803966</t>
  </si>
  <si>
    <t>Obra complementaria de peatonalización en el frente 1 de la rehabilitación de la Av. Dr. Ángel Leaño, Tramo Zona de Nixticuitl, municipio de Zapopan, Jalisco.</t>
  </si>
  <si>
    <t>DOPI-MUN-RM-PAV-AD-361-2017</t>
  </si>
  <si>
    <t>SERGIO ALBERTO</t>
  </si>
  <si>
    <t>BAYLON</t>
  </si>
  <si>
    <t>EDIFICACIONES ESTRUCTURALES COBAY, S.A. DE C.V.</t>
  </si>
  <si>
    <t>Pavimentación con concreto hidráulico, incluye: drenaje sanitario, banquetas, peatonalización, señalamiento y obras complementarias en la calle Navarro Rosas de la Abel Salgado al Arroyo, colonia Agua Fría, en el municipio de Zapopan, Jalisco.</t>
  </si>
  <si>
    <t>DOPI-MUN-RM-PAV-AD-362-2017</t>
  </si>
  <si>
    <t>TEKTON GRUPO EMPRESARIAL, S.A. DE C.V.</t>
  </si>
  <si>
    <t>Pavimentación con concreto hidráulico, incluye: drenaje sanitario, banquetas, peatonalización, señalamiento y obras complementarias en la calle Canal, colonia Agua Fría, en el municipio de Zapopan, Jalisco, primera etapa.</t>
  </si>
  <si>
    <t>DOPI-MUN-RM-SERV-AD-363-2017</t>
  </si>
  <si>
    <t>Estudios de control de calidad</t>
  </si>
  <si>
    <t>CME CALIDAD MODELO DE EFICANCIA, S.A. DE C.V.</t>
  </si>
  <si>
    <t>Control de calidad de diferentes obras 2017 del municipio de Zapopan, Jalisco, etapa 4.</t>
  </si>
  <si>
    <t>DOPI-MUN-RM-PAV-AD-364-2017</t>
  </si>
  <si>
    <t>CERRO VIEJO CONSTRUCCIÓNES, S.A. DE C.V.</t>
  </si>
  <si>
    <t>CVC110114429</t>
  </si>
  <si>
    <t>Pavimentación con concreto hidráulico, incluye: banquetas, peatonalización, señalamiento y obras complementarias en la calle Santa Mercedez de la Av. Jesús a San Felipe, colonia Tuzania Ejidal, , en el municipio de Zapopan, Jalisco, frente 1.</t>
  </si>
  <si>
    <t>DOPI-MUN-RM-DS-AD-366-2017</t>
  </si>
  <si>
    <t>Colector de aguas residuales, descargas sanitarias y línea de agua potable en la colonia Tuzania Ejidal, municipio de Zapopan, Jalisco, primera etapa Frente 1.</t>
  </si>
  <si>
    <t>DOPI-MUN-RM-MOV-AD-369-2017</t>
  </si>
  <si>
    <t>Colocación de señalización en vialidades</t>
  </si>
  <si>
    <t>JORGE ALBERTO</t>
  </si>
  <si>
    <t>MENA</t>
  </si>
  <si>
    <t>ADAMES</t>
  </si>
  <si>
    <t>DIVICON, S.A. DE C.V.</t>
  </si>
  <si>
    <t>DOPI-MUN-RM-IM-AD-370-2017</t>
  </si>
  <si>
    <t>JOSÉ MANUEL</t>
  </si>
  <si>
    <t>CASTELLANOS</t>
  </si>
  <si>
    <t>GGV INVERSIONES, S.A. DE C.V.</t>
  </si>
  <si>
    <t>GDI020122D2A</t>
  </si>
  <si>
    <t>Cimentación y estructura para la rampa de accesibilidad al CRI Centro de Autismo, ubicado en Av. Juan Pablo II, colonia Fovisste, municipio de Zapopan, Jalisco.</t>
  </si>
  <si>
    <t>DOPI-MUN-RM-IM-AD-371-2017</t>
  </si>
  <si>
    <t>MARTÍN DEL CAMPO</t>
  </si>
  <si>
    <t>KALMANI CONSTRUCTORA, S.A. DE C.V.</t>
  </si>
  <si>
    <t>Delimitación con malla ciclónica en terrenos afectados por la ampliación de la carretera La Venta - Santa Lucia, municipio de Zapopan, Jalisco.</t>
  </si>
  <si>
    <t>DOPI-MUN-RM-ID-AD-372-2017</t>
  </si>
  <si>
    <t>PAOLA ALEJANDRA</t>
  </si>
  <si>
    <t>OBRAS CIVILES ACUARIO, S.A. DE C.V.</t>
  </si>
  <si>
    <t>OCA080707FG8</t>
  </si>
  <si>
    <t>Acometida eléctrica y obra complementaria para la terminación de la Unidad Deportiva Paseos del Briseño municipio de Zapopan, Jalisco.</t>
  </si>
  <si>
    <t>DOPI-MUN-RM-PROY-AD-373-2017</t>
  </si>
  <si>
    <t>Elaboración de proyecto ejecutivo de la Unidad Deportiva Valle de los Molinos, municipio de Zapopan, Jalisco.</t>
  </si>
  <si>
    <t>DOPI-MUN-RM-SERV-AD-374-2017</t>
  </si>
  <si>
    <t>Estudios de mecánica de suelos y diseño de pavimentos</t>
  </si>
  <si>
    <t>TASUM SOLUCIONES EN CONSTRUCCIÓN, S.A. DE C.V.</t>
  </si>
  <si>
    <t>Estudios de mecánica de suelos y diseño de pavimentos de diferentes obras 2017 del municipio de Zapopan, Jalisco, etapa 2.</t>
  </si>
  <si>
    <t>DOPI-MUN-RM-PROY-AD-375-2017</t>
  </si>
  <si>
    <t>Diagnóstico, diseño y proyectos de infraestructura eléctrica</t>
  </si>
  <si>
    <t>Diagnóstico, diseño y proyectos de infraestructura eléctrica 2017, segunda etapa, municipio de Zapopan, Jalisco.</t>
  </si>
  <si>
    <t>DOPI-MUN-RM-ELE-AD-376-2017</t>
  </si>
  <si>
    <t>Electrificación en vialidades</t>
  </si>
  <si>
    <t>DOPI-MUN-RM-ID-AD-377-2017</t>
  </si>
  <si>
    <t>Construcción de fuente interactiva y estructura con lonaria</t>
  </si>
  <si>
    <t>MARÍA ARCELIA</t>
  </si>
  <si>
    <t>IÑIGUEZ</t>
  </si>
  <si>
    <t>INFRAESTRUCTURA RHINO77, S.A. DE C.V.</t>
  </si>
  <si>
    <t>IRH140924LX3</t>
  </si>
  <si>
    <t>Construcción de fuente interactiva y estructura con lonaria para protección de rayos ultravioleta para gradería en cancha de fut bol de la Unidad Deportiva Miguel de la Madrid, municipio de Zapopan, Jalisco.</t>
  </si>
  <si>
    <t>DOPI-MUN-RM-ELE-AD-378-2017</t>
  </si>
  <si>
    <t>Red de electrificación en media tensión</t>
  </si>
  <si>
    <t xml:space="preserve">MARCO ANTONIO </t>
  </si>
  <si>
    <t>DESARROLLADORA FULHAM S. DE R.L. DE C.V.</t>
  </si>
  <si>
    <t>DFU090928JB5</t>
  </si>
  <si>
    <t>Red de electrificación en media tensión en la calle Capulín, en la localidad de Tesistán, municipio de Zapopan, Jalisco.</t>
  </si>
  <si>
    <t>DOPI-MUN-RM-DS-AD-379-2017</t>
  </si>
  <si>
    <t>Construcción de colector pluvial en la calle Plata en el tramo de Juan Pablo II a calle Insurgentes, colonia San José del Bajio, municipio de Zapopan, Jalisco.</t>
  </si>
  <si>
    <t>DOPI-MUN-RM-IH-AD-380-2017</t>
  </si>
  <si>
    <t>Construcción de redes de agua potable</t>
  </si>
  <si>
    <t>Trabajos de interconexión de la red de distribución a la red del SIAPA en la localidad de Santa Anta Tepetitlán, municipio de Zapopan, Jalisco, primera etapa.</t>
  </si>
  <si>
    <t>DOPI-MUN-CUSMAX-ID-AD-381-2017</t>
  </si>
  <si>
    <t xml:space="preserve">BEATRIZ </t>
  </si>
  <si>
    <t xml:space="preserve">MORA  </t>
  </si>
  <si>
    <t xml:space="preserve"> MEDINA </t>
  </si>
  <si>
    <t xml:space="preserve">PARÁBOLA ESTUDIOS, S.A. DE C.V. </t>
  </si>
  <si>
    <t>PES121109MN7</t>
  </si>
  <si>
    <t>Rehabilitación de la Unidad Deportiva Santa Ana Tepetitlán, (Alcances: cancha de usos múltiples, motivo de ingreso, juegos infantiles, gimnasio al aire libre, andadores, accesibilidad, pintura y alumbrado público), primera etapa, municipio de Zapopan, Jalisco.</t>
  </si>
  <si>
    <t>Periodo de actualización de la información: ENERO 2018</t>
  </si>
  <si>
    <t>Fecha de actualización: 05/02/2018</t>
  </si>
  <si>
    <t>Fecha de validación: 05/02/2018</t>
  </si>
  <si>
    <t>Resultados de procedimientos de adjudicación directa realizados por &lt;&lt;Dirección de Obras Públicas e Infraestructura&gt;&gt;  (actualizado enero 2018)</t>
  </si>
</sst>
</file>

<file path=xl/styles.xml><?xml version="1.0" encoding="utf-8"?>
<styleSheet xmlns="http://schemas.openxmlformats.org/spreadsheetml/2006/main">
  <numFmts count="13">
    <numFmt numFmtId="44" formatCode="_-&quot;$&quot;* #,##0.00_-;\-&quot;$&quot;* #,##0.00_-;_-&quot;$&quot;* &quot;-&quot;??_-;_-@_-"/>
    <numFmt numFmtId="43" formatCode="_-* #,##0.00_-;\-* #,##0.00_-;_-* &quot;-&quot;??_-;_-@_-"/>
    <numFmt numFmtId="164" formatCode="&quot;$&quot;#,##0.00"/>
    <numFmt numFmtId="165" formatCode="_-[$€-2]* #,##0.00_-;\-[$€-2]* #,##0.00_-;_-[$€-2]* &quot;-&quot;??_-"/>
    <numFmt numFmtId="166" formatCode="_([$€-2]* #,##0.00_);_([$€-2]* \(#,##0.00\);_([$€-2]* &quot;-&quot;??_)"/>
    <numFmt numFmtId="167" formatCode="[$$-80A]#,##0.00"/>
    <numFmt numFmtId="168" formatCode="dd/mmmm/yyyy"/>
    <numFmt numFmtId="169" formatCode="_(&quot;$&quot;* #,##0.00_);_(&quot;$&quot;* \(#,##0.00\);_(&quot;$&quot;* &quot;-&quot;??_);_(@_)"/>
    <numFmt numFmtId="170" formatCode="_-* #,##0.00&quot; €&quot;_-;\-* #,##0.00&quot; €&quot;_-;_-* \-??&quot; €&quot;_-;_-@_-"/>
    <numFmt numFmtId="171" formatCode="[$-F800]dddd\,\ mmmm\ dd\,\ yyyy"/>
    <numFmt numFmtId="172" formatCode="d/mmmm"/>
    <numFmt numFmtId="173" formatCode="[$-80A]d&quot; de &quot;mmmm&quot; de &quot;yyyy;@"/>
    <numFmt numFmtId="174" formatCode="[$-80A]dddd\,\ dd&quot; de &quot;mmmm&quot; de &quot;yyyy"/>
  </numFmts>
  <fonts count="30">
    <font>
      <sz val="11"/>
      <color theme="1"/>
      <name val="Calibri"/>
      <family val="2"/>
      <scheme val="minor"/>
    </font>
    <font>
      <sz val="11"/>
      <color theme="1"/>
      <name val="Calibri"/>
      <family val="2"/>
      <scheme val="minor"/>
    </font>
    <font>
      <sz val="9"/>
      <color theme="1"/>
      <name val="Arial"/>
      <family val="2"/>
    </font>
    <font>
      <b/>
      <sz val="14"/>
      <color theme="1"/>
      <name val="Century Gothic"/>
      <family val="2"/>
    </font>
    <font>
      <b/>
      <sz val="9"/>
      <color rgb="FF000000"/>
      <name val="Century Gothic"/>
      <family val="2"/>
    </font>
    <font>
      <sz val="8"/>
      <color theme="1"/>
      <name val="Century Gothic"/>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0"/>
      <color theme="1"/>
      <name val="Arial"/>
      <family val="2"/>
    </font>
    <font>
      <b/>
      <sz val="11"/>
      <color indexed="56"/>
      <name val="Calibri"/>
      <family val="2"/>
    </font>
    <font>
      <sz val="12"/>
      <color indexed="9"/>
      <name val="AvantGarde Bk BT"/>
      <family val="2"/>
    </font>
    <font>
      <sz val="11"/>
      <color indexed="62"/>
      <name val="Calibri"/>
      <family val="2"/>
    </font>
    <font>
      <sz val="10"/>
      <name val="Arial"/>
      <family val="2"/>
    </font>
    <font>
      <u/>
      <sz val="11"/>
      <color theme="10"/>
      <name val="Calibri"/>
      <family val="2"/>
    </font>
    <font>
      <u/>
      <sz val="11"/>
      <color theme="10"/>
      <name val="Calibri"/>
      <family val="2"/>
      <scheme val="minor"/>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8"/>
      <color indexed="56"/>
      <name val="Cambria"/>
      <family val="2"/>
    </font>
    <font>
      <b/>
      <sz val="11"/>
      <color indexed="8"/>
      <name val="Calibri"/>
      <family val="2"/>
    </font>
    <font>
      <u/>
      <sz val="8"/>
      <color theme="10"/>
      <name val="Century Gothic"/>
      <family val="2"/>
    </font>
    <font>
      <b/>
      <sz val="10"/>
      <color theme="1"/>
      <name val="Century Gothic"/>
      <family val="2"/>
    </font>
  </fonts>
  <fills count="2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8" tint="0.59999389629810485"/>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1645">
    <xf numFmtId="0" fontId="0" fillId="0" borderId="0"/>
    <xf numFmtId="0" fontId="2" fillId="0" borderId="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7" fillId="14"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8" fillId="6" borderId="0" applyNumberFormat="0" applyBorder="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9" fillId="18" borderId="2" applyNumberFormat="0" applyAlignment="0" applyProtection="0"/>
    <xf numFmtId="0" fontId="10" fillId="19" borderId="3" applyNumberFormat="0" applyAlignment="0" applyProtection="0"/>
    <xf numFmtId="0" fontId="11" fillId="0" borderId="4" applyNumberFormat="0" applyFill="0" applyAlignment="0" applyProtection="0"/>
    <xf numFmtId="43" fontId="1" fillId="0" borderId="0" applyFont="0" applyFill="0" applyBorder="0" applyAlignment="0" applyProtection="0"/>
    <xf numFmtId="43" fontId="1" fillId="0" borderId="0" applyFont="0" applyFill="0" applyBorder="0" applyAlignment="0" applyProtection="0"/>
    <xf numFmtId="44" fontId="12" fillId="0" borderId="0" applyFont="0" applyFill="0" applyBorder="0" applyAlignment="0" applyProtection="0"/>
    <xf numFmtId="0" fontId="13" fillId="0" borderId="0" applyNumberFormat="0" applyFill="0" applyBorder="0" applyAlignment="0" applyProtection="0"/>
    <xf numFmtId="0" fontId="14" fillId="20"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23" borderId="0" applyNumberFormat="0" applyBorder="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0" fontId="15" fillId="9" borderId="2" applyNumberFormat="0" applyAlignment="0" applyProtection="0"/>
    <xf numFmtId="165"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0" fontId="16" fillId="0" borderId="0" applyFont="0" applyFill="0" applyBorder="0" applyAlignment="0" applyProtection="0"/>
    <xf numFmtId="165" fontId="16" fillId="0" borderId="0" applyFont="0" applyFill="0" applyBorder="0" applyAlignment="0" applyProtection="0"/>
    <xf numFmtId="166"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0" fontId="16" fillId="0" borderId="0" applyFont="0" applyFill="0" applyBorder="0" applyAlignment="0" applyProtection="0"/>
    <xf numFmtId="166" fontId="16" fillId="0" borderId="0" applyFont="0" applyFill="0" applyBorder="0" applyAlignment="0" applyProtection="0"/>
    <xf numFmtId="0" fontId="16" fillId="0" borderId="0" applyFont="0" applyFill="0" applyBorder="0" applyAlignment="0" applyProtection="0"/>
    <xf numFmtId="166" fontId="16" fillId="0" borderId="0" applyFont="0" applyFill="0" applyBorder="0" applyAlignment="0" applyProtection="0"/>
    <xf numFmtId="0"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5" fontId="16" fillId="0" borderId="0" applyFont="0" applyFill="0" applyBorder="0" applyAlignment="0" applyProtection="0"/>
    <xf numFmtId="0" fontId="17" fillId="0" borderId="0" applyNumberFormat="0" applyFill="0" applyBorder="0" applyAlignment="0" applyProtection="0">
      <alignment vertical="top"/>
      <protection locked="0"/>
    </xf>
    <xf numFmtId="0" fontId="18" fillId="0" borderId="0" applyNumberFormat="0" applyFill="0" applyBorder="0" applyAlignment="0" applyProtection="0"/>
    <xf numFmtId="0" fontId="17" fillId="0" borderId="0" applyNumberFormat="0" applyFill="0" applyBorder="0" applyAlignment="0" applyProtection="0">
      <alignment vertical="top"/>
      <protection locked="0"/>
    </xf>
    <xf numFmtId="0" fontId="18" fillId="0" borderId="0" applyNumberFormat="0" applyFill="0" applyBorder="0" applyAlignment="0" applyProtection="0"/>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8" fillId="0" borderId="0" applyNumberFormat="0" applyFill="0" applyBorder="0" applyAlignment="0" applyProtection="0"/>
    <xf numFmtId="0" fontId="19" fillId="5"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67"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168" fontId="16" fillId="0" borderId="0" applyFont="0" applyFill="0" applyBorder="0" applyAlignment="0" applyProtection="0"/>
    <xf numFmtId="167" fontId="16" fillId="0" borderId="0" applyFont="0" applyFill="0" applyBorder="0" applyAlignment="0" applyProtection="0"/>
    <xf numFmtId="168"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169"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170" fontId="16" fillId="0" borderId="0" applyFill="0" applyBorder="0" applyAlignment="0" applyProtection="0"/>
    <xf numFmtId="44" fontId="16" fillId="0" borderId="0" applyFont="0" applyFill="0" applyBorder="0" applyAlignment="0" applyProtection="0"/>
    <xf numFmtId="171"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164" fontId="16" fillId="0" borderId="0" applyFont="0" applyFill="0" applyBorder="0" applyAlignment="0" applyProtection="0"/>
    <xf numFmtId="164" fontId="16" fillId="0" borderId="0" applyFont="0" applyFill="0" applyBorder="0" applyAlignment="0" applyProtection="0"/>
    <xf numFmtId="172" fontId="16" fillId="0" borderId="0" applyFont="0" applyFill="0" applyBorder="0" applyAlignment="0" applyProtection="0"/>
    <xf numFmtId="44" fontId="16" fillId="0" borderId="0" applyFont="0" applyFill="0" applyBorder="0" applyAlignment="0" applyProtection="0"/>
    <xf numFmtId="172" fontId="16" fillId="0" borderId="0" applyFont="0" applyFill="0" applyBorder="0" applyAlignment="0" applyProtection="0"/>
    <xf numFmtId="44"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0" fontId="16" fillId="0" borderId="0" applyFont="0" applyFill="0" applyBorder="0" applyAlignment="0" applyProtection="0"/>
    <xf numFmtId="44"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73" fontId="16" fillId="0" borderId="0" applyFont="0" applyFill="0" applyBorder="0" applyAlignment="0" applyProtection="0"/>
    <xf numFmtId="174" fontId="16" fillId="0" borderId="0" applyFont="0" applyFill="0" applyBorder="0" applyAlignment="0" applyProtection="0"/>
    <xf numFmtId="166" fontId="16" fillId="0" borderId="0" applyFont="0" applyFill="0" applyBorder="0" applyAlignment="0" applyProtection="0"/>
    <xf numFmtId="0"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7" fontId="16" fillId="0" borderId="0" applyFont="0" applyFill="0" applyBorder="0" applyAlignment="0" applyProtection="0"/>
    <xf numFmtId="0" fontId="20" fillId="24"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 fillId="0" borderId="0"/>
    <xf numFmtId="0" fontId="16" fillId="0" borderId="0"/>
    <xf numFmtId="0" fontId="16" fillId="0" borderId="0"/>
    <xf numFmtId="0" fontId="16" fillId="0" borderId="0"/>
    <xf numFmtId="0" fontId="16" fillId="0" borderId="0"/>
    <xf numFmtId="0" fontId="16"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6" fillId="0" borderId="0"/>
    <xf numFmtId="0" fontId="16" fillId="0" borderId="0"/>
    <xf numFmtId="0" fontId="16" fillId="0" borderId="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0" fontId="16" fillId="25" borderId="5" applyNumberFormat="0" applyFont="0" applyAlignment="0" applyProtection="0"/>
    <xf numFmtId="9" fontId="16" fillId="0" borderId="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1" fillId="18" borderId="6"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7" applyNumberFormat="0" applyFill="0" applyAlignment="0" applyProtection="0"/>
    <xf numFmtId="0" fontId="25" fillId="0" borderId="8" applyNumberFormat="0" applyFill="0" applyAlignment="0" applyProtection="0"/>
    <xf numFmtId="0" fontId="13" fillId="0" borderId="9" applyNumberFormat="0" applyFill="0" applyAlignment="0" applyProtection="0"/>
    <xf numFmtId="0" fontId="26" fillId="0" borderId="0" applyNumberFormat="0" applyFill="0" applyBorder="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cellStyleXfs>
  <cellXfs count="34">
    <xf numFmtId="0" fontId="0" fillId="0" borderId="0" xfId="0"/>
    <xf numFmtId="0" fontId="28" fillId="2" borderId="1" xfId="269" applyFont="1" applyFill="1" applyBorder="1" applyAlignment="1" applyProtection="1">
      <alignment horizontal="center" vertical="center" wrapText="1"/>
    </xf>
    <xf numFmtId="0" fontId="0" fillId="2" borderId="0" xfId="0" applyFill="1" applyAlignment="1">
      <alignment vertical="center" wrapText="1"/>
    </xf>
    <xf numFmtId="0" fontId="0" fillId="2" borderId="0" xfId="0" applyFill="1"/>
    <xf numFmtId="0" fontId="0" fillId="2" borderId="0" xfId="0" applyFill="1"/>
    <xf numFmtId="0" fontId="4" fillId="3"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164" fontId="5" fillId="2" borderId="1" xfId="0" applyNumberFormat="1" applyFont="1" applyFill="1" applyBorder="1" applyAlignment="1">
      <alignment horizontal="center" vertical="center" wrapText="1"/>
    </xf>
    <xf numFmtId="14" fontId="5" fillId="2" borderId="1" xfId="0" applyNumberFormat="1" applyFont="1" applyFill="1" applyBorder="1" applyAlignment="1">
      <alignment horizontal="center" vertical="center" wrapText="1"/>
    </xf>
    <xf numFmtId="0" fontId="0" fillId="0" borderId="0" xfId="0"/>
    <xf numFmtId="0" fontId="0" fillId="2" borderId="0" xfId="0" applyFill="1"/>
    <xf numFmtId="0" fontId="3" fillId="2" borderId="12" xfId="1" applyFont="1" applyFill="1" applyBorder="1" applyAlignment="1">
      <alignment horizontal="center" vertical="center"/>
    </xf>
    <xf numFmtId="0" fontId="3" fillId="2" borderId="13" xfId="1" applyFont="1" applyFill="1" applyBorder="1" applyAlignment="1">
      <alignment horizontal="center" vertical="center"/>
    </xf>
    <xf numFmtId="0" fontId="3" fillId="2" borderId="14" xfId="1" applyFont="1" applyFill="1" applyBorder="1" applyAlignment="1">
      <alignment horizontal="center" vertical="center"/>
    </xf>
    <xf numFmtId="0" fontId="3" fillId="2" borderId="15" xfId="1" applyFont="1" applyFill="1" applyBorder="1" applyAlignment="1">
      <alignment horizontal="center" vertical="center" wrapText="1"/>
    </xf>
    <xf numFmtId="0" fontId="3" fillId="2" borderId="0" xfId="1" applyFont="1" applyFill="1" applyBorder="1" applyAlignment="1">
      <alignment horizontal="center" vertical="center" wrapText="1"/>
    </xf>
    <xf numFmtId="0" fontId="3" fillId="2" borderId="16" xfId="1" applyFont="1" applyFill="1" applyBorder="1" applyAlignment="1">
      <alignment horizontal="center" vertical="center" wrapText="1"/>
    </xf>
    <xf numFmtId="0" fontId="3" fillId="2" borderId="17" xfId="1" applyFont="1" applyFill="1" applyBorder="1" applyAlignment="1">
      <alignment horizontal="center" vertical="center"/>
    </xf>
    <xf numFmtId="0" fontId="3" fillId="2" borderId="11" xfId="1" applyFont="1" applyFill="1" applyBorder="1" applyAlignment="1">
      <alignment horizontal="center" vertical="center"/>
    </xf>
    <xf numFmtId="0" fontId="3" fillId="2" borderId="18" xfId="1" applyFont="1" applyFill="1" applyBorder="1" applyAlignment="1">
      <alignment horizontal="center" vertical="center"/>
    </xf>
    <xf numFmtId="0" fontId="4" fillId="3" borderId="1" xfId="0" applyFont="1" applyFill="1" applyBorder="1" applyAlignment="1">
      <alignment horizontal="center" vertical="center" wrapText="1"/>
    </xf>
    <xf numFmtId="0" fontId="4" fillId="3" borderId="1" xfId="0" applyFont="1" applyFill="1" applyBorder="1" applyAlignment="1">
      <alignment horizontal="center" vertical="center"/>
    </xf>
    <xf numFmtId="164" fontId="5" fillId="2" borderId="1" xfId="0" applyNumberFormat="1" applyFont="1" applyFill="1" applyBorder="1" applyAlignment="1">
      <alignment horizontal="center" vertical="center"/>
    </xf>
    <xf numFmtId="0" fontId="5" fillId="0" borderId="1" xfId="0" applyFont="1" applyFill="1" applyBorder="1" applyAlignment="1">
      <alignment horizontal="justify" vertical="center" wrapText="1"/>
    </xf>
    <xf numFmtId="0" fontId="5" fillId="0" borderId="1" xfId="0" applyFont="1" applyBorder="1" applyAlignment="1">
      <alignment horizontal="center" vertical="center" wrapText="1"/>
    </xf>
    <xf numFmtId="0" fontId="29" fillId="26" borderId="1" xfId="0" applyFont="1" applyFill="1" applyBorder="1" applyAlignment="1">
      <alignment horizontal="left" vertical="center"/>
    </xf>
    <xf numFmtId="0" fontId="5" fillId="0" borderId="1" xfId="0" applyFont="1" applyBorder="1" applyAlignment="1">
      <alignment horizontal="justify" vertical="center" wrapText="1"/>
    </xf>
    <xf numFmtId="0" fontId="5" fillId="2" borderId="1" xfId="0" applyFont="1" applyFill="1" applyBorder="1" applyAlignment="1">
      <alignment horizontal="justify" vertical="center" wrapText="1"/>
    </xf>
    <xf numFmtId="164" fontId="5" fillId="0" borderId="1" xfId="0" applyNumberFormat="1" applyFont="1" applyBorder="1" applyAlignment="1">
      <alignment horizontal="center" vertical="center"/>
    </xf>
    <xf numFmtId="0" fontId="5" fillId="2" borderId="1" xfId="0" applyFont="1" applyFill="1" applyBorder="1" applyAlignment="1">
      <alignment horizontal="center" vertical="center"/>
    </xf>
    <xf numFmtId="14" fontId="5" fillId="0" borderId="1" xfId="0" applyNumberFormat="1" applyFont="1" applyFill="1" applyBorder="1" applyAlignment="1">
      <alignment horizontal="center" vertical="center"/>
    </xf>
    <xf numFmtId="0" fontId="5" fillId="0" borderId="1" xfId="0" applyFont="1" applyBorder="1" applyAlignment="1">
      <alignment horizontal="center" vertical="center"/>
    </xf>
    <xf numFmtId="0" fontId="29" fillId="26" borderId="19" xfId="0" applyFont="1" applyFill="1" applyBorder="1" applyAlignment="1">
      <alignment horizontal="left" vertical="center"/>
    </xf>
    <xf numFmtId="0" fontId="0" fillId="0" borderId="0" xfId="0"/>
  </cellXfs>
  <cellStyles count="1645">
    <cellStyle name="20% - Énfasis1 2" xfId="2"/>
    <cellStyle name="20% - Énfasis2 2" xfId="3"/>
    <cellStyle name="20% - Énfasis3 2" xfId="4"/>
    <cellStyle name="20% - Énfasis4 2" xfId="5"/>
    <cellStyle name="20% - Énfasis5 2" xfId="6"/>
    <cellStyle name="20% - Énfasis6 2" xfId="7"/>
    <cellStyle name="40% - Énfasis1 2" xfId="8"/>
    <cellStyle name="40% - Énfasis2 2" xfId="9"/>
    <cellStyle name="40% - Énfasis3 2" xfId="10"/>
    <cellStyle name="40% - Énfasis4 2" xfId="11"/>
    <cellStyle name="40% - Énfasis5 2" xfId="12"/>
    <cellStyle name="40% - Énfasis6 2" xfId="13"/>
    <cellStyle name="60% - Énfasis1 2" xfId="14"/>
    <cellStyle name="60% - Énfasis2 2" xfId="15"/>
    <cellStyle name="60% - Énfasis3 2" xfId="16"/>
    <cellStyle name="60% - Énfasis4 2" xfId="17"/>
    <cellStyle name="60% - Énfasis5 2" xfId="18"/>
    <cellStyle name="60% - Énfasis6 2" xfId="19"/>
    <cellStyle name="Buena 2" xfId="20"/>
    <cellStyle name="Cálculo 2" xfId="21"/>
    <cellStyle name="Cálculo 2 10" xfId="22"/>
    <cellStyle name="Cálculo 2 10 2" xfId="23"/>
    <cellStyle name="Cálculo 2 10 2 2" xfId="24"/>
    <cellStyle name="Cálculo 2 10 2 3" xfId="25"/>
    <cellStyle name="Cálculo 2 10 2 4" xfId="26"/>
    <cellStyle name="Cálculo 2 10 3" xfId="27"/>
    <cellStyle name="Cálculo 2 11" xfId="28"/>
    <cellStyle name="Cálculo 2 11 2" xfId="29"/>
    <cellStyle name="Cálculo 2 11 2 2" xfId="30"/>
    <cellStyle name="Cálculo 2 11 2 3" xfId="31"/>
    <cellStyle name="Cálculo 2 11 2 4" xfId="32"/>
    <cellStyle name="Cálculo 2 11 3" xfId="33"/>
    <cellStyle name="Cálculo 2 12" xfId="34"/>
    <cellStyle name="Cálculo 2 12 2" xfId="35"/>
    <cellStyle name="Cálculo 2 12 2 2" xfId="36"/>
    <cellStyle name="Cálculo 2 12 2 3" xfId="37"/>
    <cellStyle name="Cálculo 2 12 2 4" xfId="38"/>
    <cellStyle name="Cálculo 2 12 3" xfId="39"/>
    <cellStyle name="Cálculo 2 13" xfId="40"/>
    <cellStyle name="Cálculo 2 13 2" xfId="41"/>
    <cellStyle name="Cálculo 2 13 2 2" xfId="42"/>
    <cellStyle name="Cálculo 2 13 2 3" xfId="43"/>
    <cellStyle name="Cálculo 2 13 2 4" xfId="44"/>
    <cellStyle name="Cálculo 2 13 3" xfId="45"/>
    <cellStyle name="Cálculo 2 14" xfId="46"/>
    <cellStyle name="Cálculo 2 14 2" xfId="47"/>
    <cellStyle name="Cálculo 2 14 2 2" xfId="48"/>
    <cellStyle name="Cálculo 2 14 2 3" xfId="49"/>
    <cellStyle name="Cálculo 2 14 2 4" xfId="50"/>
    <cellStyle name="Cálculo 2 14 3" xfId="51"/>
    <cellStyle name="Cálculo 2 15" xfId="52"/>
    <cellStyle name="Cálculo 2 15 2" xfId="53"/>
    <cellStyle name="Cálculo 2 15 2 2" xfId="54"/>
    <cellStyle name="Cálculo 2 15 2 3" xfId="55"/>
    <cellStyle name="Cálculo 2 15 2 4" xfId="56"/>
    <cellStyle name="Cálculo 2 15 3" xfId="57"/>
    <cellStyle name="Cálculo 2 16" xfId="58"/>
    <cellStyle name="Cálculo 2 16 2" xfId="59"/>
    <cellStyle name="Cálculo 2 16 2 2" xfId="60"/>
    <cellStyle name="Cálculo 2 16 2 3" xfId="61"/>
    <cellStyle name="Cálculo 2 16 2 4" xfId="62"/>
    <cellStyle name="Cálculo 2 16 3" xfId="63"/>
    <cellStyle name="Cálculo 2 17" xfId="64"/>
    <cellStyle name="Cálculo 2 17 2" xfId="65"/>
    <cellStyle name="Cálculo 2 17 2 2" xfId="66"/>
    <cellStyle name="Cálculo 2 17 2 3" xfId="67"/>
    <cellStyle name="Cálculo 2 17 2 4" xfId="68"/>
    <cellStyle name="Cálculo 2 17 3" xfId="69"/>
    <cellStyle name="Cálculo 2 18" xfId="70"/>
    <cellStyle name="Cálculo 2 18 2" xfId="71"/>
    <cellStyle name="Cálculo 2 18 2 2" xfId="72"/>
    <cellStyle name="Cálculo 2 18 2 3" xfId="73"/>
    <cellStyle name="Cálculo 2 18 2 4" xfId="74"/>
    <cellStyle name="Cálculo 2 18 3" xfId="75"/>
    <cellStyle name="Cálculo 2 19" xfId="76"/>
    <cellStyle name="Cálculo 2 19 2" xfId="77"/>
    <cellStyle name="Cálculo 2 19 3" xfId="78"/>
    <cellStyle name="Cálculo 2 19 4" xfId="79"/>
    <cellStyle name="Cálculo 2 2" xfId="80"/>
    <cellStyle name="Cálculo 2 2 2" xfId="81"/>
    <cellStyle name="Cálculo 2 2 2 2" xfId="82"/>
    <cellStyle name="Cálculo 2 2 2 3" xfId="83"/>
    <cellStyle name="Cálculo 2 2 2 4" xfId="84"/>
    <cellStyle name="Cálculo 2 2 3" xfId="85"/>
    <cellStyle name="Cálculo 2 20" xfId="86"/>
    <cellStyle name="Cálculo 2 3" xfId="87"/>
    <cellStyle name="Cálculo 2 3 2" xfId="88"/>
    <cellStyle name="Cálculo 2 3 2 2" xfId="89"/>
    <cellStyle name="Cálculo 2 3 2 3" xfId="90"/>
    <cellStyle name="Cálculo 2 3 2 4" xfId="91"/>
    <cellStyle name="Cálculo 2 3 3" xfId="92"/>
    <cellStyle name="Cálculo 2 4" xfId="93"/>
    <cellStyle name="Cálculo 2 4 2" xfId="94"/>
    <cellStyle name="Cálculo 2 4 2 2" xfId="95"/>
    <cellStyle name="Cálculo 2 4 2 3" xfId="96"/>
    <cellStyle name="Cálculo 2 4 2 4" xfId="97"/>
    <cellStyle name="Cálculo 2 4 3" xfId="98"/>
    <cellStyle name="Cálculo 2 5" xfId="99"/>
    <cellStyle name="Cálculo 2 5 2" xfId="100"/>
    <cellStyle name="Cálculo 2 5 2 2" xfId="101"/>
    <cellStyle name="Cálculo 2 5 2 3" xfId="102"/>
    <cellStyle name="Cálculo 2 5 2 4" xfId="103"/>
    <cellStyle name="Cálculo 2 5 3" xfId="104"/>
    <cellStyle name="Cálculo 2 6" xfId="105"/>
    <cellStyle name="Cálculo 2 6 2" xfId="106"/>
    <cellStyle name="Cálculo 2 6 2 2" xfId="107"/>
    <cellStyle name="Cálculo 2 6 2 3" xfId="108"/>
    <cellStyle name="Cálculo 2 6 2 4" xfId="109"/>
    <cellStyle name="Cálculo 2 6 3" xfId="110"/>
    <cellStyle name="Cálculo 2 7" xfId="111"/>
    <cellStyle name="Cálculo 2 7 2" xfId="112"/>
    <cellStyle name="Cálculo 2 7 2 2" xfId="113"/>
    <cellStyle name="Cálculo 2 7 2 3" xfId="114"/>
    <cellStyle name="Cálculo 2 7 2 4" xfId="115"/>
    <cellStyle name="Cálculo 2 7 3" xfId="116"/>
    <cellStyle name="Cálculo 2 8" xfId="117"/>
    <cellStyle name="Cálculo 2 8 2" xfId="118"/>
    <cellStyle name="Cálculo 2 8 2 2" xfId="119"/>
    <cellStyle name="Cálculo 2 8 2 3" xfId="120"/>
    <cellStyle name="Cálculo 2 8 2 4" xfId="121"/>
    <cellStyle name="Cálculo 2 8 3" xfId="122"/>
    <cellStyle name="Cálculo 2 9" xfId="123"/>
    <cellStyle name="Cálculo 2 9 2" xfId="124"/>
    <cellStyle name="Cálculo 2 9 2 2" xfId="125"/>
    <cellStyle name="Cálculo 2 9 2 3" xfId="126"/>
    <cellStyle name="Cálculo 2 9 2 4" xfId="127"/>
    <cellStyle name="Cálculo 2 9 3" xfId="128"/>
    <cellStyle name="Celda de comprobación 2" xfId="129"/>
    <cellStyle name="Celda vinculada 2" xfId="130"/>
    <cellStyle name="Comma 2" xfId="131"/>
    <cellStyle name="Comma 3" xfId="132"/>
    <cellStyle name="Currency 2" xfId="133"/>
    <cellStyle name="Encabezado 4 2" xfId="134"/>
    <cellStyle name="Énfasis1 2" xfId="135"/>
    <cellStyle name="Énfasis1 3" xfId="136"/>
    <cellStyle name="Énfasis2 2" xfId="137"/>
    <cellStyle name="Énfasis3 2" xfId="138"/>
    <cellStyle name="Énfasis4 2" xfId="139"/>
    <cellStyle name="Énfasis5 2" xfId="140"/>
    <cellStyle name="Énfasis6 2" xfId="141"/>
    <cellStyle name="Entrada 2" xfId="142"/>
    <cellStyle name="Entrada 2 10" xfId="143"/>
    <cellStyle name="Entrada 2 10 2" xfId="144"/>
    <cellStyle name="Entrada 2 10 2 2" xfId="145"/>
    <cellStyle name="Entrada 2 10 2 3" xfId="146"/>
    <cellStyle name="Entrada 2 10 2 4" xfId="147"/>
    <cellStyle name="Entrada 2 10 3" xfId="148"/>
    <cellStyle name="Entrada 2 11" xfId="149"/>
    <cellStyle name="Entrada 2 11 2" xfId="150"/>
    <cellStyle name="Entrada 2 11 2 2" xfId="151"/>
    <cellStyle name="Entrada 2 11 2 3" xfId="152"/>
    <cellStyle name="Entrada 2 11 2 4" xfId="153"/>
    <cellStyle name="Entrada 2 11 3" xfId="154"/>
    <cellStyle name="Entrada 2 12" xfId="155"/>
    <cellStyle name="Entrada 2 12 2" xfId="156"/>
    <cellStyle name="Entrada 2 12 2 2" xfId="157"/>
    <cellStyle name="Entrada 2 12 2 3" xfId="158"/>
    <cellStyle name="Entrada 2 12 2 4" xfId="159"/>
    <cellStyle name="Entrada 2 12 3" xfId="160"/>
    <cellStyle name="Entrada 2 13" xfId="161"/>
    <cellStyle name="Entrada 2 13 2" xfId="162"/>
    <cellStyle name="Entrada 2 13 2 2" xfId="163"/>
    <cellStyle name="Entrada 2 13 2 3" xfId="164"/>
    <cellStyle name="Entrada 2 13 2 4" xfId="165"/>
    <cellStyle name="Entrada 2 13 3" xfId="166"/>
    <cellStyle name="Entrada 2 14" xfId="167"/>
    <cellStyle name="Entrada 2 14 2" xfId="168"/>
    <cellStyle name="Entrada 2 14 2 2" xfId="169"/>
    <cellStyle name="Entrada 2 14 2 3" xfId="170"/>
    <cellStyle name="Entrada 2 14 2 4" xfId="171"/>
    <cellStyle name="Entrada 2 14 3" xfId="172"/>
    <cellStyle name="Entrada 2 15" xfId="173"/>
    <cellStyle name="Entrada 2 15 2" xfId="174"/>
    <cellStyle name="Entrada 2 15 2 2" xfId="175"/>
    <cellStyle name="Entrada 2 15 2 3" xfId="176"/>
    <cellStyle name="Entrada 2 15 2 4" xfId="177"/>
    <cellStyle name="Entrada 2 15 3" xfId="178"/>
    <cellStyle name="Entrada 2 16" xfId="179"/>
    <cellStyle name="Entrada 2 16 2" xfId="180"/>
    <cellStyle name="Entrada 2 16 2 2" xfId="181"/>
    <cellStyle name="Entrada 2 16 2 3" xfId="182"/>
    <cellStyle name="Entrada 2 16 2 4" xfId="183"/>
    <cellStyle name="Entrada 2 16 3" xfId="184"/>
    <cellStyle name="Entrada 2 17" xfId="185"/>
    <cellStyle name="Entrada 2 17 2" xfId="186"/>
    <cellStyle name="Entrada 2 17 2 2" xfId="187"/>
    <cellStyle name="Entrada 2 17 2 3" xfId="188"/>
    <cellStyle name="Entrada 2 17 2 4" xfId="189"/>
    <cellStyle name="Entrada 2 17 3" xfId="190"/>
    <cellStyle name="Entrada 2 18" xfId="191"/>
    <cellStyle name="Entrada 2 18 2" xfId="192"/>
    <cellStyle name="Entrada 2 18 2 2" xfId="193"/>
    <cellStyle name="Entrada 2 18 2 3" xfId="194"/>
    <cellStyle name="Entrada 2 18 2 4" xfId="195"/>
    <cellStyle name="Entrada 2 18 3" xfId="196"/>
    <cellStyle name="Entrada 2 19" xfId="197"/>
    <cellStyle name="Entrada 2 19 2" xfId="198"/>
    <cellStyle name="Entrada 2 19 3" xfId="199"/>
    <cellStyle name="Entrada 2 19 4" xfId="200"/>
    <cellStyle name="Entrada 2 2" xfId="201"/>
    <cellStyle name="Entrada 2 2 2" xfId="202"/>
    <cellStyle name="Entrada 2 2 2 2" xfId="203"/>
    <cellStyle name="Entrada 2 2 2 3" xfId="204"/>
    <cellStyle name="Entrada 2 2 2 4" xfId="205"/>
    <cellStyle name="Entrada 2 2 3" xfId="206"/>
    <cellStyle name="Entrada 2 20" xfId="207"/>
    <cellStyle name="Entrada 2 3" xfId="208"/>
    <cellStyle name="Entrada 2 3 2" xfId="209"/>
    <cellStyle name="Entrada 2 3 2 2" xfId="210"/>
    <cellStyle name="Entrada 2 3 2 3" xfId="211"/>
    <cellStyle name="Entrada 2 3 2 4" xfId="212"/>
    <cellStyle name="Entrada 2 3 3" xfId="213"/>
    <cellStyle name="Entrada 2 4" xfId="214"/>
    <cellStyle name="Entrada 2 4 2" xfId="215"/>
    <cellStyle name="Entrada 2 4 2 2" xfId="216"/>
    <cellStyle name="Entrada 2 4 2 3" xfId="217"/>
    <cellStyle name="Entrada 2 4 2 4" xfId="218"/>
    <cellStyle name="Entrada 2 4 3" xfId="219"/>
    <cellStyle name="Entrada 2 5" xfId="220"/>
    <cellStyle name="Entrada 2 5 2" xfId="221"/>
    <cellStyle name="Entrada 2 5 2 2" xfId="222"/>
    <cellStyle name="Entrada 2 5 2 3" xfId="223"/>
    <cellStyle name="Entrada 2 5 2 4" xfId="224"/>
    <cellStyle name="Entrada 2 5 3" xfId="225"/>
    <cellStyle name="Entrada 2 6" xfId="226"/>
    <cellStyle name="Entrada 2 6 2" xfId="227"/>
    <cellStyle name="Entrada 2 6 2 2" xfId="228"/>
    <cellStyle name="Entrada 2 6 2 3" xfId="229"/>
    <cellStyle name="Entrada 2 6 2 4" xfId="230"/>
    <cellStyle name="Entrada 2 6 3" xfId="231"/>
    <cellStyle name="Entrada 2 7" xfId="232"/>
    <cellStyle name="Entrada 2 7 2" xfId="233"/>
    <cellStyle name="Entrada 2 7 2 2" xfId="234"/>
    <cellStyle name="Entrada 2 7 2 3" xfId="235"/>
    <cellStyle name="Entrada 2 7 2 4" xfId="236"/>
    <cellStyle name="Entrada 2 7 3" xfId="237"/>
    <cellStyle name="Entrada 2 8" xfId="238"/>
    <cellStyle name="Entrada 2 8 2" xfId="239"/>
    <cellStyle name="Entrada 2 8 2 2" xfId="240"/>
    <cellStyle name="Entrada 2 8 2 3" xfId="241"/>
    <cellStyle name="Entrada 2 8 2 4" xfId="242"/>
    <cellStyle name="Entrada 2 8 3" xfId="243"/>
    <cellStyle name="Entrada 2 9" xfId="244"/>
    <cellStyle name="Entrada 2 9 2" xfId="245"/>
    <cellStyle name="Entrada 2 9 2 2" xfId="246"/>
    <cellStyle name="Entrada 2 9 2 3" xfId="247"/>
    <cellStyle name="Entrada 2 9 2 4" xfId="248"/>
    <cellStyle name="Entrada 2 9 3" xfId="249"/>
    <cellStyle name="Euro" xfId="250"/>
    <cellStyle name="Euro 2" xfId="251"/>
    <cellStyle name="Euro 2 2" xfId="252"/>
    <cellStyle name="Euro 2 3" xfId="253"/>
    <cellStyle name="Euro 2 4" xfId="254"/>
    <cellStyle name="Euro 2 5" xfId="255"/>
    <cellStyle name="Euro 3" xfId="256"/>
    <cellStyle name="Euro 3 2" xfId="257"/>
    <cellStyle name="Euro 3 2 2" xfId="258"/>
    <cellStyle name="Euro 3 3" xfId="259"/>
    <cellStyle name="Euro 3 4" xfId="260"/>
    <cellStyle name="Euro 4" xfId="261"/>
    <cellStyle name="Euro 4 2" xfId="262"/>
    <cellStyle name="Euro 5" xfId="263"/>
    <cellStyle name="Euro 5 2" xfId="264"/>
    <cellStyle name="Euro 6" xfId="265"/>
    <cellStyle name="Euro 7" xfId="266"/>
    <cellStyle name="Euro 8" xfId="267"/>
    <cellStyle name="Euro_2009 BASE DE DATOS obras vigentes" xfId="268"/>
    <cellStyle name="Hipervínculo 2" xfId="269"/>
    <cellStyle name="Hipervínculo 2 2" xfId="270"/>
    <cellStyle name="Hipervínculo 2 3" xfId="271"/>
    <cellStyle name="Hipervínculo 2 4" xfId="272"/>
    <cellStyle name="Hipervínculo 3" xfId="273"/>
    <cellStyle name="Hipervínculo 4" xfId="274"/>
    <cellStyle name="Hyperlink 2" xfId="275"/>
    <cellStyle name="Incorrecto 2" xfId="276"/>
    <cellStyle name="Millares 2" xfId="277"/>
    <cellStyle name="Millares 2 10" xfId="278"/>
    <cellStyle name="Millares 2 13" xfId="279"/>
    <cellStyle name="Millares 2 14" xfId="280"/>
    <cellStyle name="Millares 2 2" xfId="281"/>
    <cellStyle name="Millares 2 3" xfId="282"/>
    <cellStyle name="Millares 2 4" xfId="283"/>
    <cellStyle name="Millares 2 5" xfId="284"/>
    <cellStyle name="Millares 2 6" xfId="285"/>
    <cellStyle name="Millares 2 6 2" xfId="286"/>
    <cellStyle name="Millares 2 7" xfId="287"/>
    <cellStyle name="Millares 2 8" xfId="288"/>
    <cellStyle name="Millares 3" xfId="289"/>
    <cellStyle name="Millares 3 2" xfId="290"/>
    <cellStyle name="Millares 3 3" xfId="291"/>
    <cellStyle name="Millares 3 4" xfId="292"/>
    <cellStyle name="Millares 4" xfId="293"/>
    <cellStyle name="Millares 4 10" xfId="294"/>
    <cellStyle name="Millares 4 11" xfId="295"/>
    <cellStyle name="Millares 4 12" xfId="296"/>
    <cellStyle name="Millares 4 13" xfId="297"/>
    <cellStyle name="Millares 4 14" xfId="298"/>
    <cellStyle name="Millares 4 15" xfId="299"/>
    <cellStyle name="Millares 4 16" xfId="300"/>
    <cellStyle name="Millares 4 17" xfId="301"/>
    <cellStyle name="Millares 4 18" xfId="302"/>
    <cellStyle name="Millares 4 19" xfId="303"/>
    <cellStyle name="Millares 4 2" xfId="304"/>
    <cellStyle name="Millares 4 2 10" xfId="305"/>
    <cellStyle name="Millares 4 2 11" xfId="306"/>
    <cellStyle name="Millares 4 2 12" xfId="307"/>
    <cellStyle name="Millares 4 2 13" xfId="308"/>
    <cellStyle name="Millares 4 2 14" xfId="309"/>
    <cellStyle name="Millares 4 2 15" xfId="310"/>
    <cellStyle name="Millares 4 2 16" xfId="311"/>
    <cellStyle name="Millares 4 2 17" xfId="312"/>
    <cellStyle name="Millares 4 2 18" xfId="313"/>
    <cellStyle name="Millares 4 2 19" xfId="314"/>
    <cellStyle name="Millares 4 2 2" xfId="315"/>
    <cellStyle name="Millares 4 2 2 10" xfId="316"/>
    <cellStyle name="Millares 4 2 2 11" xfId="317"/>
    <cellStyle name="Millares 4 2 2 12" xfId="318"/>
    <cellStyle name="Millares 4 2 2 13" xfId="319"/>
    <cellStyle name="Millares 4 2 2 14" xfId="320"/>
    <cellStyle name="Millares 4 2 2 15" xfId="321"/>
    <cellStyle name="Millares 4 2 2 16" xfId="322"/>
    <cellStyle name="Millares 4 2 2 17" xfId="323"/>
    <cellStyle name="Millares 4 2 2 18" xfId="324"/>
    <cellStyle name="Millares 4 2 2 2" xfId="325"/>
    <cellStyle name="Millares 4 2 2 3" xfId="326"/>
    <cellStyle name="Millares 4 2 2 4" xfId="327"/>
    <cellStyle name="Millares 4 2 2 5" xfId="328"/>
    <cellStyle name="Millares 4 2 2 6" xfId="329"/>
    <cellStyle name="Millares 4 2 2 7" xfId="330"/>
    <cellStyle name="Millares 4 2 2 8" xfId="331"/>
    <cellStyle name="Millares 4 2 2 9" xfId="332"/>
    <cellStyle name="Millares 4 2 3" xfId="333"/>
    <cellStyle name="Millares 4 2 3 2" xfId="334"/>
    <cellStyle name="Millares 4 2 3 3" xfId="335"/>
    <cellStyle name="Millares 4 2 3 4" xfId="336"/>
    <cellStyle name="Millares 4 2 3 5" xfId="337"/>
    <cellStyle name="Millares 4 2 4" xfId="338"/>
    <cellStyle name="Millares 4 2 5" xfId="339"/>
    <cellStyle name="Millares 4 2 6" xfId="340"/>
    <cellStyle name="Millares 4 2 7" xfId="341"/>
    <cellStyle name="Millares 4 2 8" xfId="342"/>
    <cellStyle name="Millares 4 2 9" xfId="343"/>
    <cellStyle name="Millares 4 20" xfId="344"/>
    <cellStyle name="Millares 4 21" xfId="345"/>
    <cellStyle name="Millares 4 22" xfId="346"/>
    <cellStyle name="Millares 4 3" xfId="347"/>
    <cellStyle name="Millares 4 3 10" xfId="348"/>
    <cellStyle name="Millares 4 3 11" xfId="349"/>
    <cellStyle name="Millares 4 3 12" xfId="350"/>
    <cellStyle name="Millares 4 3 13" xfId="351"/>
    <cellStyle name="Millares 4 3 14" xfId="352"/>
    <cellStyle name="Millares 4 3 15" xfId="353"/>
    <cellStyle name="Millares 4 3 16" xfId="354"/>
    <cellStyle name="Millares 4 3 17" xfId="355"/>
    <cellStyle name="Millares 4 3 18" xfId="356"/>
    <cellStyle name="Millares 4 3 19" xfId="357"/>
    <cellStyle name="Millares 4 3 2" xfId="358"/>
    <cellStyle name="Millares 4 3 2 10" xfId="359"/>
    <cellStyle name="Millares 4 3 2 11" xfId="360"/>
    <cellStyle name="Millares 4 3 2 12" xfId="361"/>
    <cellStyle name="Millares 4 3 2 13" xfId="362"/>
    <cellStyle name="Millares 4 3 2 14" xfId="363"/>
    <cellStyle name="Millares 4 3 2 15" xfId="364"/>
    <cellStyle name="Millares 4 3 2 16" xfId="365"/>
    <cellStyle name="Millares 4 3 2 17" xfId="366"/>
    <cellStyle name="Millares 4 3 2 18" xfId="367"/>
    <cellStyle name="Millares 4 3 2 2" xfId="368"/>
    <cellStyle name="Millares 4 3 2 3" xfId="369"/>
    <cellStyle name="Millares 4 3 2 4" xfId="370"/>
    <cellStyle name="Millares 4 3 2 5" xfId="371"/>
    <cellStyle name="Millares 4 3 2 6" xfId="372"/>
    <cellStyle name="Millares 4 3 2 7" xfId="373"/>
    <cellStyle name="Millares 4 3 2 8" xfId="374"/>
    <cellStyle name="Millares 4 3 2 9" xfId="375"/>
    <cellStyle name="Millares 4 3 3" xfId="376"/>
    <cellStyle name="Millares 4 3 4" xfId="377"/>
    <cellStyle name="Millares 4 3 5" xfId="378"/>
    <cellStyle name="Millares 4 3 6" xfId="379"/>
    <cellStyle name="Millares 4 3 7" xfId="380"/>
    <cellStyle name="Millares 4 3 8" xfId="381"/>
    <cellStyle name="Millares 4 3 9" xfId="382"/>
    <cellStyle name="Millares 4 4" xfId="383"/>
    <cellStyle name="Millares 4 4 10" xfId="384"/>
    <cellStyle name="Millares 4 4 11" xfId="385"/>
    <cellStyle name="Millares 4 4 12" xfId="386"/>
    <cellStyle name="Millares 4 4 13" xfId="387"/>
    <cellStyle name="Millares 4 4 14" xfId="388"/>
    <cellStyle name="Millares 4 4 15" xfId="389"/>
    <cellStyle name="Millares 4 4 16" xfId="390"/>
    <cellStyle name="Millares 4 4 17" xfId="391"/>
    <cellStyle name="Millares 4 4 18" xfId="392"/>
    <cellStyle name="Millares 4 4 2" xfId="393"/>
    <cellStyle name="Millares 4 4 3" xfId="394"/>
    <cellStyle name="Millares 4 4 4" xfId="395"/>
    <cellStyle name="Millares 4 4 5" xfId="396"/>
    <cellStyle name="Millares 4 4 6" xfId="397"/>
    <cellStyle name="Millares 4 4 7" xfId="398"/>
    <cellStyle name="Millares 4 4 8" xfId="399"/>
    <cellStyle name="Millares 4 4 9" xfId="400"/>
    <cellStyle name="Millares 4 5" xfId="401"/>
    <cellStyle name="Millares 4 6" xfId="402"/>
    <cellStyle name="Millares 4 7" xfId="403"/>
    <cellStyle name="Millares 4 8" xfId="404"/>
    <cellStyle name="Millares 4 9" xfId="405"/>
    <cellStyle name="Moneda 10 2" xfId="406"/>
    <cellStyle name="Moneda 11" xfId="407"/>
    <cellStyle name="Moneda 11 10" xfId="408"/>
    <cellStyle name="Moneda 11 11" xfId="409"/>
    <cellStyle name="Moneda 11 12" xfId="410"/>
    <cellStyle name="Moneda 11 13" xfId="411"/>
    <cellStyle name="Moneda 11 14" xfId="412"/>
    <cellStyle name="Moneda 11 15" xfId="413"/>
    <cellStyle name="Moneda 11 16" xfId="414"/>
    <cellStyle name="Moneda 11 17" xfId="415"/>
    <cellStyle name="Moneda 11 18" xfId="416"/>
    <cellStyle name="Moneda 11 19" xfId="417"/>
    <cellStyle name="Moneda 11 2" xfId="418"/>
    <cellStyle name="Moneda 11 20" xfId="419"/>
    <cellStyle name="Moneda 11 21" xfId="420"/>
    <cellStyle name="Moneda 11 22" xfId="421"/>
    <cellStyle name="Moneda 11 23" xfId="422"/>
    <cellStyle name="Moneda 11 24" xfId="423"/>
    <cellStyle name="Moneda 11 25" xfId="424"/>
    <cellStyle name="Moneda 11 26" xfId="425"/>
    <cellStyle name="Moneda 11 27" xfId="426"/>
    <cellStyle name="Moneda 11 28" xfId="427"/>
    <cellStyle name="Moneda 11 29" xfId="428"/>
    <cellStyle name="Moneda 11 3" xfId="429"/>
    <cellStyle name="Moneda 11 30" xfId="430"/>
    <cellStyle name="Moneda 11 31" xfId="431"/>
    <cellStyle name="Moneda 11 32" xfId="432"/>
    <cellStyle name="Moneda 11 33" xfId="433"/>
    <cellStyle name="Moneda 11 4" xfId="434"/>
    <cellStyle name="Moneda 11 5" xfId="435"/>
    <cellStyle name="Moneda 11 6" xfId="436"/>
    <cellStyle name="Moneda 11 7" xfId="437"/>
    <cellStyle name="Moneda 11 8" xfId="438"/>
    <cellStyle name="Moneda 11 9" xfId="439"/>
    <cellStyle name="Moneda 12" xfId="440"/>
    <cellStyle name="Moneda 12 10" xfId="441"/>
    <cellStyle name="Moneda 12 11" xfId="442"/>
    <cellStyle name="Moneda 12 12" xfId="443"/>
    <cellStyle name="Moneda 12 13" xfId="444"/>
    <cellStyle name="Moneda 12 14" xfId="445"/>
    <cellStyle name="Moneda 12 15" xfId="446"/>
    <cellStyle name="Moneda 12 15 2" xfId="447"/>
    <cellStyle name="Moneda 12 15 2 2" xfId="448"/>
    <cellStyle name="Moneda 12 15 3" xfId="449"/>
    <cellStyle name="Moneda 12 16" xfId="450"/>
    <cellStyle name="Moneda 12 17" xfId="451"/>
    <cellStyle name="Moneda 12 18" xfId="452"/>
    <cellStyle name="Moneda 12 19" xfId="453"/>
    <cellStyle name="Moneda 12 2" xfId="454"/>
    <cellStyle name="Moneda 12 20" xfId="455"/>
    <cellStyle name="Moneda 12 21" xfId="456"/>
    <cellStyle name="Moneda 12 22" xfId="457"/>
    <cellStyle name="Moneda 12 23" xfId="458"/>
    <cellStyle name="Moneda 12 24" xfId="459"/>
    <cellStyle name="Moneda 12 25" xfId="460"/>
    <cellStyle name="Moneda 12 26" xfId="461"/>
    <cellStyle name="Moneda 12 27" xfId="462"/>
    <cellStyle name="Moneda 12 28" xfId="463"/>
    <cellStyle name="Moneda 12 29" xfId="464"/>
    <cellStyle name="Moneda 12 3" xfId="465"/>
    <cellStyle name="Moneda 12 30" xfId="466"/>
    <cellStyle name="Moneda 12 31" xfId="467"/>
    <cellStyle name="Moneda 12 32" xfId="468"/>
    <cellStyle name="Moneda 12 33" xfId="469"/>
    <cellStyle name="Moneda 12 4" xfId="470"/>
    <cellStyle name="Moneda 12 5" xfId="471"/>
    <cellStyle name="Moneda 12 6" xfId="472"/>
    <cellStyle name="Moneda 12 7" xfId="473"/>
    <cellStyle name="Moneda 12 8" xfId="474"/>
    <cellStyle name="Moneda 12 9" xfId="475"/>
    <cellStyle name="Moneda 13" xfId="476"/>
    <cellStyle name="Moneda 14" xfId="477"/>
    <cellStyle name="Moneda 14 2" xfId="478"/>
    <cellStyle name="Moneda 2" xfId="479"/>
    <cellStyle name="Moneda 2 10" xfId="480"/>
    <cellStyle name="Moneda 2 11" xfId="481"/>
    <cellStyle name="Moneda 2 12" xfId="482"/>
    <cellStyle name="Moneda 2 13" xfId="483"/>
    <cellStyle name="Moneda 2 14" xfId="484"/>
    <cellStyle name="Moneda 2 15" xfId="485"/>
    <cellStyle name="Moneda 2 16" xfId="486"/>
    <cellStyle name="Moneda 2 17" xfId="487"/>
    <cellStyle name="Moneda 2 18" xfId="488"/>
    <cellStyle name="Moneda 2 19" xfId="489"/>
    <cellStyle name="Moneda 2 2" xfId="490"/>
    <cellStyle name="Moneda 2 2 12" xfId="491"/>
    <cellStyle name="Moneda 2 20" xfId="492"/>
    <cellStyle name="Moneda 2 21" xfId="493"/>
    <cellStyle name="Moneda 2 22" xfId="494"/>
    <cellStyle name="Moneda 2 23" xfId="495"/>
    <cellStyle name="Moneda 2 24" xfId="496"/>
    <cellStyle name="Moneda 2 25" xfId="497"/>
    <cellStyle name="Moneda 2 26" xfId="498"/>
    <cellStyle name="Moneda 2 27" xfId="499"/>
    <cellStyle name="Moneda 2 28" xfId="500"/>
    <cellStyle name="Moneda 2 29" xfId="501"/>
    <cellStyle name="Moneda 2 3" xfId="502"/>
    <cellStyle name="Moneda 2 30" xfId="503"/>
    <cellStyle name="Moneda 2 31" xfId="504"/>
    <cellStyle name="Moneda 2 32" xfId="505"/>
    <cellStyle name="Moneda 2 33" xfId="506"/>
    <cellStyle name="Moneda 2 4" xfId="507"/>
    <cellStyle name="Moneda 2 5" xfId="508"/>
    <cellStyle name="Moneda 2 6" xfId="509"/>
    <cellStyle name="Moneda 2 7" xfId="510"/>
    <cellStyle name="Moneda 2 8" xfId="511"/>
    <cellStyle name="Moneda 2 9" xfId="512"/>
    <cellStyle name="Moneda 3" xfId="513"/>
    <cellStyle name="Moneda 3 2" xfId="514"/>
    <cellStyle name="Moneda 3 3" xfId="515"/>
    <cellStyle name="Moneda 3 4" xfId="516"/>
    <cellStyle name="Moneda 3 5" xfId="517"/>
    <cellStyle name="Moneda 3 6" xfId="518"/>
    <cellStyle name="Moneda 4" xfId="519"/>
    <cellStyle name="Moneda 4 2" xfId="520"/>
    <cellStyle name="Moneda 4 3" xfId="521"/>
    <cellStyle name="Moneda 4 4" xfId="522"/>
    <cellStyle name="Moneda 5" xfId="523"/>
    <cellStyle name="Moneda 5 2" xfId="524"/>
    <cellStyle name="Moneda 6" xfId="525"/>
    <cellStyle name="Moneda 6 2" xfId="526"/>
    <cellStyle name="Moneda 6 2 2" xfId="527"/>
    <cellStyle name="Moneda 6 2 4" xfId="528"/>
    <cellStyle name="Moneda 6 2 4 2" xfId="529"/>
    <cellStyle name="Moneda 6 3" xfId="530"/>
    <cellStyle name="Moneda 6 3 2" xfId="531"/>
    <cellStyle name="Moneda 6 4" xfId="532"/>
    <cellStyle name="Moneda 6 4 2" xfId="533"/>
    <cellStyle name="Moneda 6 4 2 2" xfId="534"/>
    <cellStyle name="Moneda 6 5" xfId="535"/>
    <cellStyle name="Moneda 6 5 2" xfId="536"/>
    <cellStyle name="Moneda 6 5 2 2" xfId="537"/>
    <cellStyle name="Moneda 6 6" xfId="538"/>
    <cellStyle name="Moneda 6 7" xfId="539"/>
    <cellStyle name="Moneda 6 8" xfId="540"/>
    <cellStyle name="Moneda 6 9" xfId="541"/>
    <cellStyle name="Moneda 7" xfId="542"/>
    <cellStyle name="Moneda 7 2" xfId="543"/>
    <cellStyle name="Moneda 7 3" xfId="544"/>
    <cellStyle name="Moneda 7 3 2" xfId="545"/>
    <cellStyle name="Moneda 7 4" xfId="546"/>
    <cellStyle name="Moneda 7 5" xfId="547"/>
    <cellStyle name="Moneda 7 6" xfId="548"/>
    <cellStyle name="Moneda 9 2" xfId="549"/>
    <cellStyle name="Neutral 2" xfId="550"/>
    <cellStyle name="Normal" xfId="0" builtinId="0"/>
    <cellStyle name="Normal 10" xfId="551"/>
    <cellStyle name="Normal 11" xfId="552"/>
    <cellStyle name="Normal 12" xfId="553"/>
    <cellStyle name="Normal 12 2" xfId="554"/>
    <cellStyle name="Normal 12 2 10" xfId="555"/>
    <cellStyle name="Normal 12 2 2" xfId="556"/>
    <cellStyle name="Normal 12 2 2 2" xfId="557"/>
    <cellStyle name="Normal 13" xfId="558"/>
    <cellStyle name="Normal 14" xfId="559"/>
    <cellStyle name="Normal 16" xfId="560"/>
    <cellStyle name="Normal 17" xfId="561"/>
    <cellStyle name="Normal 18" xfId="562"/>
    <cellStyle name="Normal 2" xfId="563"/>
    <cellStyle name="Normal 2 10" xfId="564"/>
    <cellStyle name="Normal 2 10 2" xfId="565"/>
    <cellStyle name="Normal 2 11" xfId="566"/>
    <cellStyle name="Normal 2 12" xfId="567"/>
    <cellStyle name="Normal 2 13" xfId="568"/>
    <cellStyle name="Normal 2 14" xfId="569"/>
    <cellStyle name="Normal 2 15" xfId="570"/>
    <cellStyle name="Normal 2 16" xfId="571"/>
    <cellStyle name="Normal 2 17" xfId="572"/>
    <cellStyle name="Normal 2 18" xfId="573"/>
    <cellStyle name="Normal 2 19" xfId="574"/>
    <cellStyle name="Normal 2 2" xfId="575"/>
    <cellStyle name="Normal 2 2 2" xfId="576"/>
    <cellStyle name="Normal 2 2 3" xfId="577"/>
    <cellStyle name="Normal 2 20" xfId="578"/>
    <cellStyle name="Normal 2 21" xfId="579"/>
    <cellStyle name="Normal 2 22" xfId="580"/>
    <cellStyle name="Normal 2 23" xfId="581"/>
    <cellStyle name="Normal 2 24" xfId="582"/>
    <cellStyle name="Normal 2 25" xfId="583"/>
    <cellStyle name="Normal 2 26" xfId="584"/>
    <cellStyle name="Normal 2 27" xfId="585"/>
    <cellStyle name="Normal 2 28" xfId="586"/>
    <cellStyle name="Normal 2 29" xfId="587"/>
    <cellStyle name="Normal 2 3" xfId="588"/>
    <cellStyle name="Normal 2 30" xfId="589"/>
    <cellStyle name="Normal 2 31" xfId="590"/>
    <cellStyle name="Normal 2 32" xfId="591"/>
    <cellStyle name="Normal 2 33" xfId="592"/>
    <cellStyle name="Normal 2 34" xfId="593"/>
    <cellStyle name="Normal 2 4" xfId="594"/>
    <cellStyle name="Normal 2 4 2" xfId="595"/>
    <cellStyle name="Normal 2 4 3" xfId="596"/>
    <cellStyle name="Normal 2 5" xfId="597"/>
    <cellStyle name="Normal 2 6" xfId="598"/>
    <cellStyle name="Normal 2 7" xfId="599"/>
    <cellStyle name="Normal 2 8" xfId="600"/>
    <cellStyle name="Normal 2 9" xfId="601"/>
    <cellStyle name="Normal 20" xfId="602"/>
    <cellStyle name="Normal 21" xfId="603"/>
    <cellStyle name="Normal 23" xfId="604"/>
    <cellStyle name="Normal 24" xfId="605"/>
    <cellStyle name="Normal 25" xfId="606"/>
    <cellStyle name="Normal 27" xfId="607"/>
    <cellStyle name="Normal 29" xfId="608"/>
    <cellStyle name="Normal 3" xfId="609"/>
    <cellStyle name="Normal 3 10" xfId="610"/>
    <cellStyle name="Normal 3 11" xfId="611"/>
    <cellStyle name="Normal 3 12" xfId="612"/>
    <cellStyle name="Normal 3 13" xfId="613"/>
    <cellStyle name="Normal 3 14" xfId="614"/>
    <cellStyle name="Normal 3 15" xfId="615"/>
    <cellStyle name="Normal 3 16" xfId="616"/>
    <cellStyle name="Normal 3 17" xfId="617"/>
    <cellStyle name="Normal 3 18" xfId="618"/>
    <cellStyle name="Normal 3 19" xfId="619"/>
    <cellStyle name="Normal 3 2" xfId="620"/>
    <cellStyle name="Normal 3 2 2" xfId="621"/>
    <cellStyle name="Normal 3 20" xfId="622"/>
    <cellStyle name="Normal 3 21" xfId="623"/>
    <cellStyle name="Normal 3 22" xfId="624"/>
    <cellStyle name="Normal 3 23" xfId="625"/>
    <cellStyle name="Normal 3 24" xfId="626"/>
    <cellStyle name="Normal 3 25" xfId="627"/>
    <cellStyle name="Normal 3 26" xfId="628"/>
    <cellStyle name="Normal 3 27" xfId="629"/>
    <cellStyle name="Normal 3 28" xfId="630"/>
    <cellStyle name="Normal 3 29" xfId="631"/>
    <cellStyle name="Normal 3 3" xfId="632"/>
    <cellStyle name="Normal 3 30" xfId="633"/>
    <cellStyle name="Normal 3 31" xfId="634"/>
    <cellStyle name="Normal 3 4" xfId="635"/>
    <cellStyle name="Normal 3 5" xfId="636"/>
    <cellStyle name="Normal 3 6" xfId="637"/>
    <cellStyle name="Normal 3 7" xfId="638"/>
    <cellStyle name="Normal 3 8" xfId="639"/>
    <cellStyle name="Normal 3 9" xfId="640"/>
    <cellStyle name="Normal 30" xfId="641"/>
    <cellStyle name="Normal 31" xfId="642"/>
    <cellStyle name="Normal 33" xfId="643"/>
    <cellStyle name="Normal 34" xfId="644"/>
    <cellStyle name="Normal 36" xfId="645"/>
    <cellStyle name="Normal 36 10" xfId="646"/>
    <cellStyle name="Normal 36 11" xfId="647"/>
    <cellStyle name="Normal 36 12" xfId="648"/>
    <cellStyle name="Normal 36 13" xfId="649"/>
    <cellStyle name="Normal 36 14" xfId="650"/>
    <cellStyle name="Normal 36 15" xfId="651"/>
    <cellStyle name="Normal 36 16" xfId="652"/>
    <cellStyle name="Normal 36 17" xfId="653"/>
    <cellStyle name="Normal 36 18" xfId="654"/>
    <cellStyle name="Normal 36 19" xfId="655"/>
    <cellStyle name="Normal 36 2" xfId="656"/>
    <cellStyle name="Normal 36 20" xfId="657"/>
    <cellStyle name="Normal 36 3" xfId="658"/>
    <cellStyle name="Normal 36 4" xfId="659"/>
    <cellStyle name="Normal 36 5" xfId="660"/>
    <cellStyle name="Normal 36 6" xfId="661"/>
    <cellStyle name="Normal 36 7" xfId="662"/>
    <cellStyle name="Normal 36 8" xfId="663"/>
    <cellStyle name="Normal 36 9" xfId="664"/>
    <cellStyle name="Normal 39" xfId="665"/>
    <cellStyle name="Normal 39 10" xfId="666"/>
    <cellStyle name="Normal 39 11" xfId="667"/>
    <cellStyle name="Normal 39 12" xfId="668"/>
    <cellStyle name="Normal 39 13" xfId="669"/>
    <cellStyle name="Normal 39 14" xfId="670"/>
    <cellStyle name="Normal 39 15" xfId="671"/>
    <cellStyle name="Normal 39 16" xfId="672"/>
    <cellStyle name="Normal 39 17" xfId="673"/>
    <cellStyle name="Normal 39 18" xfId="674"/>
    <cellStyle name="Normal 39 19" xfId="675"/>
    <cellStyle name="Normal 39 2" xfId="676"/>
    <cellStyle name="Normal 39 20" xfId="677"/>
    <cellStyle name="Normal 39 3" xfId="678"/>
    <cellStyle name="Normal 39 4" xfId="679"/>
    <cellStyle name="Normal 39 5" xfId="680"/>
    <cellStyle name="Normal 39 6" xfId="681"/>
    <cellStyle name="Normal 39 7" xfId="682"/>
    <cellStyle name="Normal 39 8" xfId="683"/>
    <cellStyle name="Normal 39 9" xfId="684"/>
    <cellStyle name="Normal 4" xfId="1"/>
    <cellStyle name="Normal 4 2" xfId="685"/>
    <cellStyle name="Normal 4 3" xfId="686"/>
    <cellStyle name="Normal 41" xfId="687"/>
    <cellStyle name="Normal 5" xfId="688"/>
    <cellStyle name="Normal 5 2" xfId="689"/>
    <cellStyle name="Normal 5 3" xfId="690"/>
    <cellStyle name="Normal 5 4" xfId="691"/>
    <cellStyle name="Normal 5 5" xfId="692"/>
    <cellStyle name="Normal 5 6" xfId="693"/>
    <cellStyle name="Normal 6" xfId="694"/>
    <cellStyle name="Normal 6 10" xfId="695"/>
    <cellStyle name="Normal 6 11" xfId="696"/>
    <cellStyle name="Normal 6 12" xfId="697"/>
    <cellStyle name="Normal 6 13" xfId="698"/>
    <cellStyle name="Normal 6 14" xfId="699"/>
    <cellStyle name="Normal 6 15" xfId="700"/>
    <cellStyle name="Normal 6 16" xfId="701"/>
    <cellStyle name="Normal 6 17" xfId="702"/>
    <cellStyle name="Normal 6 18" xfId="703"/>
    <cellStyle name="Normal 6 19" xfId="704"/>
    <cellStyle name="Normal 6 2" xfId="705"/>
    <cellStyle name="Normal 6 2 10" xfId="706"/>
    <cellStyle name="Normal 6 2 11" xfId="707"/>
    <cellStyle name="Normal 6 2 12" xfId="708"/>
    <cellStyle name="Normal 6 2 13" xfId="709"/>
    <cellStyle name="Normal 6 2 14" xfId="710"/>
    <cellStyle name="Normal 6 2 15" xfId="711"/>
    <cellStyle name="Normal 6 2 16" xfId="712"/>
    <cellStyle name="Normal 6 2 17" xfId="713"/>
    <cellStyle name="Normal 6 2 18" xfId="714"/>
    <cellStyle name="Normal 6 2 19" xfId="715"/>
    <cellStyle name="Normal 6 2 2" xfId="716"/>
    <cellStyle name="Normal 6 2 2 10" xfId="717"/>
    <cellStyle name="Normal 6 2 2 11" xfId="718"/>
    <cellStyle name="Normal 6 2 2 12" xfId="719"/>
    <cellStyle name="Normal 6 2 2 13" xfId="720"/>
    <cellStyle name="Normal 6 2 2 14" xfId="721"/>
    <cellStyle name="Normal 6 2 2 15" xfId="722"/>
    <cellStyle name="Normal 6 2 2 16" xfId="723"/>
    <cellStyle name="Normal 6 2 2 17" xfId="724"/>
    <cellStyle name="Normal 6 2 2 18" xfId="725"/>
    <cellStyle name="Normal 6 2 2 19" xfId="726"/>
    <cellStyle name="Normal 6 2 2 2" xfId="727"/>
    <cellStyle name="Normal 6 2 2 2 2" xfId="728"/>
    <cellStyle name="Normal 6 2 2 2 2 10" xfId="729"/>
    <cellStyle name="Normal 6 2 2 2 2 11" xfId="730"/>
    <cellStyle name="Normal 6 2 2 2 2 12" xfId="731"/>
    <cellStyle name="Normal 6 2 2 2 2 13" xfId="732"/>
    <cellStyle name="Normal 6 2 2 2 2 14" xfId="733"/>
    <cellStyle name="Normal 6 2 2 2 2 15" xfId="734"/>
    <cellStyle name="Normal 6 2 2 2 2 16" xfId="735"/>
    <cellStyle name="Normal 6 2 2 2 2 17" xfId="736"/>
    <cellStyle name="Normal 6 2 2 2 2 18" xfId="737"/>
    <cellStyle name="Normal 6 2 2 2 2 19" xfId="738"/>
    <cellStyle name="Normal 6 2 2 2 2 2" xfId="739"/>
    <cellStyle name="Normal 6 2 2 2 2 2 2" xfId="740"/>
    <cellStyle name="Normal 6 2 2 2 2 2 2 10" xfId="741"/>
    <cellStyle name="Normal 6 2 2 2 2 2 2 11" xfId="742"/>
    <cellStyle name="Normal 6 2 2 2 2 2 2 12" xfId="743"/>
    <cellStyle name="Normal 6 2 2 2 2 2 2 13" xfId="744"/>
    <cellStyle name="Normal 6 2 2 2 2 2 2 14" xfId="745"/>
    <cellStyle name="Normal 6 2 2 2 2 2 2 15" xfId="746"/>
    <cellStyle name="Normal 6 2 2 2 2 2 2 16" xfId="747"/>
    <cellStyle name="Normal 6 2 2 2 2 2 2 17" xfId="748"/>
    <cellStyle name="Normal 6 2 2 2 2 2 2 18" xfId="749"/>
    <cellStyle name="Normal 6 2 2 2 2 2 2 2" xfId="750"/>
    <cellStyle name="Normal 6 2 2 2 2 2 2 3" xfId="751"/>
    <cellStyle name="Normal 6 2 2 2 2 2 2 4" xfId="752"/>
    <cellStyle name="Normal 6 2 2 2 2 2 2 5" xfId="753"/>
    <cellStyle name="Normal 6 2 2 2 2 2 2 6" xfId="754"/>
    <cellStyle name="Normal 6 2 2 2 2 2 2 7" xfId="755"/>
    <cellStyle name="Normal 6 2 2 2 2 2 2 8" xfId="756"/>
    <cellStyle name="Normal 6 2 2 2 2 2 2 9" xfId="757"/>
    <cellStyle name="Normal 6 2 2 2 2 2 3" xfId="758"/>
    <cellStyle name="Normal 6 2 2 2 2 3" xfId="759"/>
    <cellStyle name="Normal 6 2 2 2 2 4" xfId="760"/>
    <cellStyle name="Normal 6 2 2 2 2 5" xfId="761"/>
    <cellStyle name="Normal 6 2 2 2 2 6" xfId="762"/>
    <cellStyle name="Normal 6 2 2 2 2 7" xfId="763"/>
    <cellStyle name="Normal 6 2 2 2 2 8" xfId="764"/>
    <cellStyle name="Normal 6 2 2 2 2 9" xfId="765"/>
    <cellStyle name="Normal 6 2 2 2 3" xfId="766"/>
    <cellStyle name="Normal 6 2 2 2 4" xfId="767"/>
    <cellStyle name="Normal 6 2 2 20" xfId="768"/>
    <cellStyle name="Normal 6 2 2 3" xfId="769"/>
    <cellStyle name="Normal 6 2 2 3 10" xfId="770"/>
    <cellStyle name="Normal 6 2 2 3 11" xfId="771"/>
    <cellStyle name="Normal 6 2 2 3 12" xfId="772"/>
    <cellStyle name="Normal 6 2 2 3 13" xfId="773"/>
    <cellStyle name="Normal 6 2 2 3 14" xfId="774"/>
    <cellStyle name="Normal 6 2 2 3 15" xfId="775"/>
    <cellStyle name="Normal 6 2 2 3 16" xfId="776"/>
    <cellStyle name="Normal 6 2 2 3 17" xfId="777"/>
    <cellStyle name="Normal 6 2 2 3 18" xfId="778"/>
    <cellStyle name="Normal 6 2 2 3 2" xfId="779"/>
    <cellStyle name="Normal 6 2 2 3 3" xfId="780"/>
    <cellStyle name="Normal 6 2 2 3 4" xfId="781"/>
    <cellStyle name="Normal 6 2 2 3 5" xfId="782"/>
    <cellStyle name="Normal 6 2 2 3 6" xfId="783"/>
    <cellStyle name="Normal 6 2 2 3 7" xfId="784"/>
    <cellStyle name="Normal 6 2 2 3 8" xfId="785"/>
    <cellStyle name="Normal 6 2 2 3 9" xfId="786"/>
    <cellStyle name="Normal 6 2 2 4" xfId="787"/>
    <cellStyle name="Normal 6 2 2 5" xfId="788"/>
    <cellStyle name="Normal 6 2 2 6" xfId="789"/>
    <cellStyle name="Normal 6 2 2 7" xfId="790"/>
    <cellStyle name="Normal 6 2 2 8" xfId="791"/>
    <cellStyle name="Normal 6 2 2 9" xfId="792"/>
    <cellStyle name="Normal 6 2 20" xfId="793"/>
    <cellStyle name="Normal 6 2 3" xfId="794"/>
    <cellStyle name="Normal 6 2 3 10" xfId="795"/>
    <cellStyle name="Normal 6 2 3 11" xfId="796"/>
    <cellStyle name="Normal 6 2 3 12" xfId="797"/>
    <cellStyle name="Normal 6 2 3 13" xfId="798"/>
    <cellStyle name="Normal 6 2 3 14" xfId="799"/>
    <cellStyle name="Normal 6 2 3 15" xfId="800"/>
    <cellStyle name="Normal 6 2 3 16" xfId="801"/>
    <cellStyle name="Normal 6 2 3 17" xfId="802"/>
    <cellStyle name="Normal 6 2 3 18" xfId="803"/>
    <cellStyle name="Normal 6 2 3 19" xfId="804"/>
    <cellStyle name="Normal 6 2 3 2" xfId="805"/>
    <cellStyle name="Normal 6 2 3 3" xfId="806"/>
    <cellStyle name="Normal 6 2 3 4" xfId="807"/>
    <cellStyle name="Normal 6 2 3 5" xfId="808"/>
    <cellStyle name="Normal 6 2 3 6" xfId="809"/>
    <cellStyle name="Normal 6 2 3 7" xfId="810"/>
    <cellStyle name="Normal 6 2 3 8" xfId="811"/>
    <cellStyle name="Normal 6 2 3 9" xfId="812"/>
    <cellStyle name="Normal 6 2 4" xfId="813"/>
    <cellStyle name="Normal 6 2 5" xfId="814"/>
    <cellStyle name="Normal 6 2 6" xfId="815"/>
    <cellStyle name="Normal 6 2 7" xfId="816"/>
    <cellStyle name="Normal 6 2 8" xfId="817"/>
    <cellStyle name="Normal 6 2 9" xfId="818"/>
    <cellStyle name="Normal 6 20" xfId="819"/>
    <cellStyle name="Normal 6 21" xfId="820"/>
    <cellStyle name="Normal 6 22" xfId="821"/>
    <cellStyle name="Normal 6 23" xfId="822"/>
    <cellStyle name="Normal 6 3" xfId="823"/>
    <cellStyle name="Normal 6 3 10" xfId="824"/>
    <cellStyle name="Normal 6 3 11" xfId="825"/>
    <cellStyle name="Normal 6 3 12" xfId="826"/>
    <cellStyle name="Normal 6 3 13" xfId="827"/>
    <cellStyle name="Normal 6 3 14" xfId="828"/>
    <cellStyle name="Normal 6 3 15" xfId="829"/>
    <cellStyle name="Normal 6 3 16" xfId="830"/>
    <cellStyle name="Normal 6 3 17" xfId="831"/>
    <cellStyle name="Normal 6 3 18" xfId="832"/>
    <cellStyle name="Normal 6 3 19" xfId="833"/>
    <cellStyle name="Normal 6 3 2" xfId="834"/>
    <cellStyle name="Normal 6 3 2 10" xfId="835"/>
    <cellStyle name="Normal 6 3 2 11" xfId="836"/>
    <cellStyle name="Normal 6 3 2 12" xfId="837"/>
    <cellStyle name="Normal 6 3 2 13" xfId="838"/>
    <cellStyle name="Normal 6 3 2 14" xfId="839"/>
    <cellStyle name="Normal 6 3 2 15" xfId="840"/>
    <cellStyle name="Normal 6 3 2 16" xfId="841"/>
    <cellStyle name="Normal 6 3 2 17" xfId="842"/>
    <cellStyle name="Normal 6 3 2 18" xfId="843"/>
    <cellStyle name="Normal 6 3 2 2" xfId="844"/>
    <cellStyle name="Normal 6 3 2 3" xfId="845"/>
    <cellStyle name="Normal 6 3 2 4" xfId="846"/>
    <cellStyle name="Normal 6 3 2 5" xfId="847"/>
    <cellStyle name="Normal 6 3 2 6" xfId="848"/>
    <cellStyle name="Normal 6 3 2 7" xfId="849"/>
    <cellStyle name="Normal 6 3 2 8" xfId="850"/>
    <cellStyle name="Normal 6 3 2 9" xfId="851"/>
    <cellStyle name="Normal 6 3 3" xfId="852"/>
    <cellStyle name="Normal 6 3 4" xfId="853"/>
    <cellStyle name="Normal 6 3 5" xfId="854"/>
    <cellStyle name="Normal 6 3 6" xfId="855"/>
    <cellStyle name="Normal 6 3 7" xfId="856"/>
    <cellStyle name="Normal 6 3 8" xfId="857"/>
    <cellStyle name="Normal 6 3 9" xfId="858"/>
    <cellStyle name="Normal 6 4" xfId="859"/>
    <cellStyle name="Normal 6 4 10" xfId="860"/>
    <cellStyle name="Normal 6 4 11" xfId="861"/>
    <cellStyle name="Normal 6 4 12" xfId="862"/>
    <cellStyle name="Normal 6 4 13" xfId="863"/>
    <cellStyle name="Normal 6 4 14" xfId="864"/>
    <cellStyle name="Normal 6 4 15" xfId="865"/>
    <cellStyle name="Normal 6 4 16" xfId="866"/>
    <cellStyle name="Normal 6 4 17" xfId="867"/>
    <cellStyle name="Normal 6 4 18" xfId="868"/>
    <cellStyle name="Normal 6 4 2" xfId="869"/>
    <cellStyle name="Normal 6 4 3" xfId="870"/>
    <cellStyle name="Normal 6 4 4" xfId="871"/>
    <cellStyle name="Normal 6 4 5" xfId="872"/>
    <cellStyle name="Normal 6 4 6" xfId="873"/>
    <cellStyle name="Normal 6 4 7" xfId="874"/>
    <cellStyle name="Normal 6 4 8" xfId="875"/>
    <cellStyle name="Normal 6 4 9" xfId="876"/>
    <cellStyle name="Normal 6 5" xfId="877"/>
    <cellStyle name="Normal 6 6" xfId="878"/>
    <cellStyle name="Normal 6 7" xfId="879"/>
    <cellStyle name="Normal 6 8" xfId="880"/>
    <cellStyle name="Normal 6 9" xfId="881"/>
    <cellStyle name="Normal 7" xfId="882"/>
    <cellStyle name="Normal 7 10" xfId="883"/>
    <cellStyle name="Normal 7 11" xfId="884"/>
    <cellStyle name="Normal 7 12" xfId="885"/>
    <cellStyle name="Normal 7 13" xfId="886"/>
    <cellStyle name="Normal 7 14" xfId="887"/>
    <cellStyle name="Normal 7 15" xfId="888"/>
    <cellStyle name="Normal 7 16" xfId="889"/>
    <cellStyle name="Normal 7 17" xfId="890"/>
    <cellStyle name="Normal 7 18" xfId="891"/>
    <cellStyle name="Normal 7 19" xfId="892"/>
    <cellStyle name="Normal 7 2" xfId="893"/>
    <cellStyle name="Normal 7 2 10" xfId="894"/>
    <cellStyle name="Normal 7 2 11" xfId="895"/>
    <cellStyle name="Normal 7 2 12" xfId="896"/>
    <cellStyle name="Normal 7 2 13" xfId="897"/>
    <cellStyle name="Normal 7 2 14" xfId="898"/>
    <cellStyle name="Normal 7 2 15" xfId="899"/>
    <cellStyle name="Normal 7 2 16" xfId="900"/>
    <cellStyle name="Normal 7 2 17" xfId="901"/>
    <cellStyle name="Normal 7 2 18" xfId="902"/>
    <cellStyle name="Normal 7 2 19" xfId="903"/>
    <cellStyle name="Normal 7 2 2" xfId="904"/>
    <cellStyle name="Normal 7 2 2 10" xfId="905"/>
    <cellStyle name="Normal 7 2 2 11" xfId="906"/>
    <cellStyle name="Normal 7 2 2 12" xfId="907"/>
    <cellStyle name="Normal 7 2 2 13" xfId="908"/>
    <cellStyle name="Normal 7 2 2 14" xfId="909"/>
    <cellStyle name="Normal 7 2 2 15" xfId="910"/>
    <cellStyle name="Normal 7 2 2 16" xfId="911"/>
    <cellStyle name="Normal 7 2 2 17" xfId="912"/>
    <cellStyle name="Normal 7 2 2 18" xfId="913"/>
    <cellStyle name="Normal 7 2 2 19" xfId="914"/>
    <cellStyle name="Normal 7 2 2 2" xfId="915"/>
    <cellStyle name="Normal 7 2 2 2 2" xfId="916"/>
    <cellStyle name="Normal 7 2 2 2 3" xfId="917"/>
    <cellStyle name="Normal 7 2 2 2 4" xfId="918"/>
    <cellStyle name="Normal 7 2 2 2 5" xfId="919"/>
    <cellStyle name="Normal 7 2 2 3" xfId="920"/>
    <cellStyle name="Normal 7 2 2 3 2" xfId="921"/>
    <cellStyle name="Normal 7 2 2 3 3" xfId="922"/>
    <cellStyle name="Normal 7 2 2 3 4" xfId="923"/>
    <cellStyle name="Normal 7 2 2 3 5" xfId="924"/>
    <cellStyle name="Normal 7 2 2 4" xfId="925"/>
    <cellStyle name="Normal 7 2 2 5" xfId="926"/>
    <cellStyle name="Normal 7 2 2 6" xfId="927"/>
    <cellStyle name="Normal 7 2 2 7" xfId="928"/>
    <cellStyle name="Normal 7 2 2 8" xfId="929"/>
    <cellStyle name="Normal 7 2 2 9" xfId="930"/>
    <cellStyle name="Normal 7 2 3" xfId="931"/>
    <cellStyle name="Normal 7 2 3 2" xfId="932"/>
    <cellStyle name="Normal 7 2 3 3" xfId="933"/>
    <cellStyle name="Normal 7 2 3 4" xfId="934"/>
    <cellStyle name="Normal 7 2 3 5" xfId="935"/>
    <cellStyle name="Normal 7 2 4" xfId="936"/>
    <cellStyle name="Normal 7 2 4 2" xfId="937"/>
    <cellStyle name="Normal 7 2 4 3" xfId="938"/>
    <cellStyle name="Normal 7 2 4 4" xfId="939"/>
    <cellStyle name="Normal 7 2 4 5" xfId="940"/>
    <cellStyle name="Normal 7 2 5" xfId="941"/>
    <cellStyle name="Normal 7 2 6" xfId="942"/>
    <cellStyle name="Normal 7 2 7" xfId="943"/>
    <cellStyle name="Normal 7 2 8" xfId="944"/>
    <cellStyle name="Normal 7 2 9" xfId="945"/>
    <cellStyle name="Normal 7 20" xfId="946"/>
    <cellStyle name="Normal 7 21" xfId="947"/>
    <cellStyle name="Normal 7 3" xfId="948"/>
    <cellStyle name="Normal 7 3 10" xfId="949"/>
    <cellStyle name="Normal 7 3 11" xfId="950"/>
    <cellStyle name="Normal 7 3 12" xfId="951"/>
    <cellStyle name="Normal 7 3 13" xfId="952"/>
    <cellStyle name="Normal 7 3 14" xfId="953"/>
    <cellStyle name="Normal 7 3 15" xfId="954"/>
    <cellStyle name="Normal 7 3 16" xfId="955"/>
    <cellStyle name="Normal 7 3 17" xfId="956"/>
    <cellStyle name="Normal 7 3 18" xfId="957"/>
    <cellStyle name="Normal 7 3 19" xfId="958"/>
    <cellStyle name="Normal 7 3 2" xfId="959"/>
    <cellStyle name="Normal 7 3 2 10" xfId="960"/>
    <cellStyle name="Normal 7 3 2 11" xfId="961"/>
    <cellStyle name="Normal 7 3 2 12" xfId="962"/>
    <cellStyle name="Normal 7 3 2 13" xfId="963"/>
    <cellStyle name="Normal 7 3 2 14" xfId="964"/>
    <cellStyle name="Normal 7 3 2 15" xfId="965"/>
    <cellStyle name="Normal 7 3 2 16" xfId="966"/>
    <cellStyle name="Normal 7 3 2 17" xfId="967"/>
    <cellStyle name="Normal 7 3 2 18" xfId="968"/>
    <cellStyle name="Normal 7 3 2 19" xfId="969"/>
    <cellStyle name="Normal 7 3 2 2" xfId="970"/>
    <cellStyle name="Normal 7 3 2 2 10" xfId="971"/>
    <cellStyle name="Normal 7 3 2 2 11" xfId="972"/>
    <cellStyle name="Normal 7 3 2 2 12" xfId="973"/>
    <cellStyle name="Normal 7 3 2 2 13" xfId="974"/>
    <cellStyle name="Normal 7 3 2 2 14" xfId="975"/>
    <cellStyle name="Normal 7 3 2 2 15" xfId="976"/>
    <cellStyle name="Normal 7 3 2 2 16" xfId="977"/>
    <cellStyle name="Normal 7 3 2 2 17" xfId="978"/>
    <cellStyle name="Normal 7 3 2 2 18" xfId="979"/>
    <cellStyle name="Normal 7 3 2 2 2" xfId="980"/>
    <cellStyle name="Normal 7 3 2 2 2 2" xfId="981"/>
    <cellStyle name="Normal 7 3 2 2 2 2 2" xfId="982"/>
    <cellStyle name="Normal 7 3 2 2 2 2 2 2" xfId="983"/>
    <cellStyle name="Normal 7 3 2 2 2 2 2 2 2" xfId="984"/>
    <cellStyle name="Normal 7 3 2 2 2 2 2 2 2 2" xfId="985"/>
    <cellStyle name="Normal 7 3 2 2 2 2 2 2 2 3" xfId="986"/>
    <cellStyle name="Normal 7 3 2 2 2 2 2 2 2 4" xfId="987"/>
    <cellStyle name="Normal 7 3 2 2 2 2 2 2 2 5" xfId="988"/>
    <cellStyle name="Normal 7 3 2 2 2 2 2 2 3" xfId="989"/>
    <cellStyle name="Normal 7 3 2 2 2 2 2 2 3 2" xfId="990"/>
    <cellStyle name="Normal 7 3 2 2 2 2 2 2 3 3" xfId="991"/>
    <cellStyle name="Normal 7 3 2 2 2 2 2 2 3 4" xfId="992"/>
    <cellStyle name="Normal 7 3 2 2 2 2 2 2 3 5" xfId="993"/>
    <cellStyle name="Normal 7 3 2 2 2 2 2 2 4" xfId="994"/>
    <cellStyle name="Normal 7 3 2 2 2 2 2 2 5" xfId="995"/>
    <cellStyle name="Normal 7 3 2 2 2 2 2 2 6" xfId="996"/>
    <cellStyle name="Normal 7 3 2 2 2 2 2 2 7" xfId="997"/>
    <cellStyle name="Normal 7 3 2 2 2 2 2 3" xfId="998"/>
    <cellStyle name="Normal 7 3 2 2 2 2 2 3 2" xfId="999"/>
    <cellStyle name="Normal 7 3 2 2 2 2 2 3 3" xfId="1000"/>
    <cellStyle name="Normal 7 3 2 2 2 2 2 3 4" xfId="1001"/>
    <cellStyle name="Normal 7 3 2 2 2 2 2 3 5" xfId="1002"/>
    <cellStyle name="Normal 7 3 2 2 2 2 2 4" xfId="1003"/>
    <cellStyle name="Normal 7 3 2 2 2 2 2 4 2" xfId="1004"/>
    <cellStyle name="Normal 7 3 2 2 2 2 2 4 3" xfId="1005"/>
    <cellStyle name="Normal 7 3 2 2 2 2 2 4 4" xfId="1006"/>
    <cellStyle name="Normal 7 3 2 2 2 2 2 4 5" xfId="1007"/>
    <cellStyle name="Normal 7 3 2 2 2 2 2 5" xfId="1008"/>
    <cellStyle name="Normal 7 3 2 2 2 2 2 6" xfId="1009"/>
    <cellStyle name="Normal 7 3 2 2 2 2 2 7" xfId="1010"/>
    <cellStyle name="Normal 7 3 2 2 2 2 2 8" xfId="1011"/>
    <cellStyle name="Normal 7 3 2 2 2 2 3" xfId="1012"/>
    <cellStyle name="Normal 7 3 2 2 2 2 4" xfId="1013"/>
    <cellStyle name="Normal 7 3 2 2 2 2 5" xfId="1014"/>
    <cellStyle name="Normal 7 3 2 2 2 2 6" xfId="1015"/>
    <cellStyle name="Normal 7 3 2 2 2 3" xfId="1016"/>
    <cellStyle name="Normal 7 3 2 2 2 3 2" xfId="1017"/>
    <cellStyle name="Normal 7 3 2 2 2 3 3" xfId="1018"/>
    <cellStyle name="Normal 7 3 2 2 2 3 4" xfId="1019"/>
    <cellStyle name="Normal 7 3 2 2 2 3 5" xfId="1020"/>
    <cellStyle name="Normal 7 3 2 2 2 4" xfId="1021"/>
    <cellStyle name="Normal 7 3 2 2 2 5" xfId="1022"/>
    <cellStyle name="Normal 7 3 2 2 2 6" xfId="1023"/>
    <cellStyle name="Normal 7 3 2 2 2 7" xfId="1024"/>
    <cellStyle name="Normal 7 3 2 2 3" xfId="1025"/>
    <cellStyle name="Normal 7 3 2 2 3 2" xfId="1026"/>
    <cellStyle name="Normal 7 3 2 2 3 2 2" xfId="1027"/>
    <cellStyle name="Normal 7 3 2 2 3 2 2 10" xfId="1028"/>
    <cellStyle name="Normal 7 3 2 2 3 2 2 11" xfId="1029"/>
    <cellStyle name="Normal 7 3 2 2 3 2 2 12" xfId="1030"/>
    <cellStyle name="Normal 7 3 2 2 3 2 2 13" xfId="1031"/>
    <cellStyle name="Normal 7 3 2 2 3 2 2 14" xfId="1032"/>
    <cellStyle name="Normal 7 3 2 2 3 2 2 15" xfId="1033"/>
    <cellStyle name="Normal 7 3 2 2 3 2 2 16" xfId="1034"/>
    <cellStyle name="Normal 7 3 2 2 3 2 2 17" xfId="1035"/>
    <cellStyle name="Normal 7 3 2 2 3 2 2 18" xfId="1036"/>
    <cellStyle name="Normal 7 3 2 2 3 2 2 19" xfId="1037"/>
    <cellStyle name="Normal 7 3 2 2 3 2 2 2" xfId="1038"/>
    <cellStyle name="Normal 7 3 2 2 3 2 2 2 2" xfId="1039"/>
    <cellStyle name="Normal 7 3 2 2 3 2 2 2 3" xfId="1040"/>
    <cellStyle name="Normal 7 3 2 2 3 2 2 2 3 2 2 2 2 8 2 2 2 3 2 3 3" xfId="1041"/>
    <cellStyle name="Normal 7 3 2 2 3 2 2 2 4" xfId="1042"/>
    <cellStyle name="Normal 7 3 2 2 3 2 2 2 5" xfId="1043"/>
    <cellStyle name="Normal 7 3 2 2 3 2 2 2 99 2 3 3 2 2 3" xfId="1044"/>
    <cellStyle name="Normal 7 3 2 2 3 2 2 3" xfId="1045"/>
    <cellStyle name="Normal 7 3 2 2 3 2 2 3 2" xfId="1046"/>
    <cellStyle name="Normal 7 3 2 2 3 2 2 3 2 2 28 2 2 2 3 2" xfId="1047"/>
    <cellStyle name="Normal 7 3 2 2 3 2 2 3 2 2 28 2 2 2 3 2 2" xfId="1048"/>
    <cellStyle name="Normal 7 3 2 2 3 2 2 3 3" xfId="1049"/>
    <cellStyle name="Normal 7 3 2 2 3 2 2 3 4" xfId="1050"/>
    <cellStyle name="Normal 7 3 2 2 3 2 2 3 5" xfId="1051"/>
    <cellStyle name="Normal 7 3 2 2 3 2 2 4" xfId="1052"/>
    <cellStyle name="Normal 7 3 2 2 3 2 2 5" xfId="1053"/>
    <cellStyle name="Normal 7 3 2 2 3 2 2 6" xfId="1054"/>
    <cellStyle name="Normal 7 3 2 2 3 2 2 7" xfId="1055"/>
    <cellStyle name="Normal 7 3 2 2 3 2 2 8" xfId="1056"/>
    <cellStyle name="Normal 7 3 2 2 3 2 2 9" xfId="1057"/>
    <cellStyle name="Normal 7 3 2 2 3 2 3" xfId="1058"/>
    <cellStyle name="Normal 7 3 2 2 3 2 3 2" xfId="1059"/>
    <cellStyle name="Normal 7 3 2 2 3 2 3 3" xfId="1060"/>
    <cellStyle name="Normal 7 3 2 2 3 2 3 4" xfId="1061"/>
    <cellStyle name="Normal 7 3 2 2 3 2 3 5" xfId="1062"/>
    <cellStyle name="Normal 7 3 2 2 3 2 4" xfId="1063"/>
    <cellStyle name="Normal 7 3 2 2 3 2 4 2" xfId="1064"/>
    <cellStyle name="Normal 7 3 2 2 3 2 4 3" xfId="1065"/>
    <cellStyle name="Normal 7 3 2 2 3 2 4 4" xfId="1066"/>
    <cellStyle name="Normal 7 3 2 2 3 2 4 5" xfId="1067"/>
    <cellStyle name="Normal 7 3 2 2 3 2 5" xfId="1068"/>
    <cellStyle name="Normal 7 3 2 2 3 2 6" xfId="1069"/>
    <cellStyle name="Normal 7 3 2 2 3 2 7" xfId="1070"/>
    <cellStyle name="Normal 7 3 2 2 3 2 8" xfId="1071"/>
    <cellStyle name="Normal 7 3 2 2 3 3" xfId="1072"/>
    <cellStyle name="Normal 7 3 2 2 3 3 2" xfId="1073"/>
    <cellStyle name="Normal 7 3 2 2 3 3 2 2" xfId="1074"/>
    <cellStyle name="Normal 7 3 2 2 3 3 2 3" xfId="1075"/>
    <cellStyle name="Normal 7 3 2 2 3 3 2 4" xfId="1076"/>
    <cellStyle name="Normal 7 3 2 2 3 3 2 5" xfId="1077"/>
    <cellStyle name="Normal 7 3 2 2 3 3 3" xfId="1078"/>
    <cellStyle name="Normal 7 3 2 2 3 3 3 2" xfId="1079"/>
    <cellStyle name="Normal 7 3 2 2 3 3 3 3" xfId="1080"/>
    <cellStyle name="Normal 7 3 2 2 3 3 3 4" xfId="1081"/>
    <cellStyle name="Normal 7 3 2 2 3 3 3 5" xfId="1082"/>
    <cellStyle name="Normal 7 3 2 2 3 3 4" xfId="1083"/>
    <cellStyle name="Normal 7 3 2 2 3 3 5" xfId="1084"/>
    <cellStyle name="Normal 7 3 2 2 3 3 6" xfId="1085"/>
    <cellStyle name="Normal 7 3 2 2 3 3 7" xfId="1086"/>
    <cellStyle name="Normal 7 3 2 2 3 4" xfId="1087"/>
    <cellStyle name="Normal 7 3 2 2 3 4 2" xfId="1088"/>
    <cellStyle name="Normal 7 3 2 2 3 4 3" xfId="1089"/>
    <cellStyle name="Normal 7 3 2 2 3 4 4" xfId="1090"/>
    <cellStyle name="Normal 7 3 2 2 3 4 5" xfId="1091"/>
    <cellStyle name="Normal 7 3 2 2 3 5" xfId="1092"/>
    <cellStyle name="Normal 7 3 2 2 3 5 2" xfId="1093"/>
    <cellStyle name="Normal 7 3 2 2 3 5 3" xfId="1094"/>
    <cellStyle name="Normal 7 3 2 2 3 5 4" xfId="1095"/>
    <cellStyle name="Normal 7 3 2 2 3 5 5" xfId="1096"/>
    <cellStyle name="Normal 7 3 2 2 3 6" xfId="1097"/>
    <cellStyle name="Normal 7 3 2 2 3 7" xfId="1098"/>
    <cellStyle name="Normal 7 3 2 2 3 8" xfId="1099"/>
    <cellStyle name="Normal 7 3 2 2 3 9" xfId="1100"/>
    <cellStyle name="Normal 7 3 2 2 4" xfId="1101"/>
    <cellStyle name="Normal 7 3 2 2 4 2" xfId="1102"/>
    <cellStyle name="Normal 7 3 2 2 4 3" xfId="1103"/>
    <cellStyle name="Normal 7 3 2 2 4 4" xfId="1104"/>
    <cellStyle name="Normal 7 3 2 2 4 5" xfId="1105"/>
    <cellStyle name="Normal 7 3 2 2 5" xfId="1106"/>
    <cellStyle name="Normal 7 3 2 2 5 2" xfId="1107"/>
    <cellStyle name="Normal 7 3 2 2 5 3" xfId="1108"/>
    <cellStyle name="Normal 7 3 2 2 5 4" xfId="1109"/>
    <cellStyle name="Normal 7 3 2 2 5 5" xfId="1110"/>
    <cellStyle name="Normal 7 3 2 2 6" xfId="1111"/>
    <cellStyle name="Normal 7 3 2 2 7" xfId="1112"/>
    <cellStyle name="Normal 7 3 2 2 8" xfId="1113"/>
    <cellStyle name="Normal 7 3 2 2 9" xfId="1114"/>
    <cellStyle name="Normal 7 3 2 3" xfId="1115"/>
    <cellStyle name="Normal 7 3 2 3 2" xfId="1116"/>
    <cellStyle name="Normal 7 3 2 3 2 2" xfId="1117"/>
    <cellStyle name="Normal 7 3 2 3 2 2 2" xfId="1118"/>
    <cellStyle name="Normal 7 3 2 3 2 2 3" xfId="1119"/>
    <cellStyle name="Normal 7 3 2 3 2 2 4" xfId="1120"/>
    <cellStyle name="Normal 7 3 2 3 2 2 5" xfId="1121"/>
    <cellStyle name="Normal 7 3 2 3 2 3" xfId="1122"/>
    <cellStyle name="Normal 7 3 2 3 2 3 2" xfId="1123"/>
    <cellStyle name="Normal 7 3 2 3 2 3 3" xfId="1124"/>
    <cellStyle name="Normal 7 3 2 3 2 3 4" xfId="1125"/>
    <cellStyle name="Normal 7 3 2 3 2 3 5" xfId="1126"/>
    <cellStyle name="Normal 7 3 2 3 2 4" xfId="1127"/>
    <cellStyle name="Normal 7 3 2 3 2 5" xfId="1128"/>
    <cellStyle name="Normal 7 3 2 3 2 6" xfId="1129"/>
    <cellStyle name="Normal 7 3 2 3 2 7" xfId="1130"/>
    <cellStyle name="Normal 7 3 2 3 3" xfId="1131"/>
    <cellStyle name="Normal 7 3 2 3 3 2" xfId="1132"/>
    <cellStyle name="Normal 7 3 2 3 3 3" xfId="1133"/>
    <cellStyle name="Normal 7 3 2 3 3 4" xfId="1134"/>
    <cellStyle name="Normal 7 3 2 3 3 5" xfId="1135"/>
    <cellStyle name="Normal 7 3 2 3 4" xfId="1136"/>
    <cellStyle name="Normal 7 3 2 3 4 2" xfId="1137"/>
    <cellStyle name="Normal 7 3 2 3 4 3" xfId="1138"/>
    <cellStyle name="Normal 7 3 2 3 4 4" xfId="1139"/>
    <cellStyle name="Normal 7 3 2 3 4 5" xfId="1140"/>
    <cellStyle name="Normal 7 3 2 3 5" xfId="1141"/>
    <cellStyle name="Normal 7 3 2 3 6" xfId="1142"/>
    <cellStyle name="Normal 7 3 2 3 7" xfId="1143"/>
    <cellStyle name="Normal 7 3 2 3 8" xfId="1144"/>
    <cellStyle name="Normal 7 3 2 4" xfId="1145"/>
    <cellStyle name="Normal 7 3 2 4 2" xfId="1146"/>
    <cellStyle name="Normal 7 3 2 4 2 2" xfId="1147"/>
    <cellStyle name="Normal 7 3 2 4 2 3" xfId="1148"/>
    <cellStyle name="Normal 7 3 2 4 2 4" xfId="1149"/>
    <cellStyle name="Normal 7 3 2 4 2 5" xfId="1150"/>
    <cellStyle name="Normal 7 3 2 4 3" xfId="1151"/>
    <cellStyle name="Normal 7 3 2 4 3 2" xfId="1152"/>
    <cellStyle name="Normal 7 3 2 4 3 3" xfId="1153"/>
    <cellStyle name="Normal 7 3 2 4 3 4" xfId="1154"/>
    <cellStyle name="Normal 7 3 2 4 3 5" xfId="1155"/>
    <cellStyle name="Normal 7 3 2 4 4" xfId="1156"/>
    <cellStyle name="Normal 7 3 2 4 5" xfId="1157"/>
    <cellStyle name="Normal 7 3 2 4 6" xfId="1158"/>
    <cellStyle name="Normal 7 3 2 4 7" xfId="1159"/>
    <cellStyle name="Normal 7 3 2 5" xfId="1160"/>
    <cellStyle name="Normal 7 3 2 5 2" xfId="1161"/>
    <cellStyle name="Normal 7 3 2 5 3" xfId="1162"/>
    <cellStyle name="Normal 7 3 2 5 4" xfId="1163"/>
    <cellStyle name="Normal 7 3 2 5 5" xfId="1164"/>
    <cellStyle name="Normal 7 3 2 6" xfId="1165"/>
    <cellStyle name="Normal 7 3 2 6 2" xfId="1166"/>
    <cellStyle name="Normal 7 3 2 6 3" xfId="1167"/>
    <cellStyle name="Normal 7 3 2 6 4" xfId="1168"/>
    <cellStyle name="Normal 7 3 2 6 5" xfId="1169"/>
    <cellStyle name="Normal 7 3 2 7" xfId="1170"/>
    <cellStyle name="Normal 7 3 2 8" xfId="1171"/>
    <cellStyle name="Normal 7 3 2 9" xfId="1172"/>
    <cellStyle name="Normal 7 3 20" xfId="1173"/>
    <cellStyle name="Normal 7 3 21" xfId="1174"/>
    <cellStyle name="Normal 7 3 22" xfId="1175"/>
    <cellStyle name="Normal 7 3 23" xfId="1176"/>
    <cellStyle name="Normal 7 3 3" xfId="1177"/>
    <cellStyle name="Normal 7 3 3 10" xfId="1178"/>
    <cellStyle name="Normal 7 3 3 11" xfId="1179"/>
    <cellStyle name="Normal 7 3 3 12" xfId="1180"/>
    <cellStyle name="Normal 7 3 3 13" xfId="1181"/>
    <cellStyle name="Normal 7 3 3 14" xfId="1182"/>
    <cellStyle name="Normal 7 3 3 15" xfId="1183"/>
    <cellStyle name="Normal 7 3 3 16" xfId="1184"/>
    <cellStyle name="Normal 7 3 3 17" xfId="1185"/>
    <cellStyle name="Normal 7 3 3 18" xfId="1186"/>
    <cellStyle name="Normal 7 3 3 2" xfId="1187"/>
    <cellStyle name="Normal 7 3 3 2 2" xfId="1188"/>
    <cellStyle name="Normal 7 3 3 2 3" xfId="1189"/>
    <cellStyle name="Normal 7 3 3 2 4" xfId="1190"/>
    <cellStyle name="Normal 7 3 3 2 5" xfId="1191"/>
    <cellStyle name="Normal 7 3 3 3" xfId="1192"/>
    <cellStyle name="Normal 7 3 3 3 2" xfId="1193"/>
    <cellStyle name="Normal 7 3 3 3 3" xfId="1194"/>
    <cellStyle name="Normal 7 3 3 3 4" xfId="1195"/>
    <cellStyle name="Normal 7 3 3 3 5" xfId="1196"/>
    <cellStyle name="Normal 7 3 3 4" xfId="1197"/>
    <cellStyle name="Normal 7 3 3 5" xfId="1198"/>
    <cellStyle name="Normal 7 3 3 6" xfId="1199"/>
    <cellStyle name="Normal 7 3 3 7" xfId="1200"/>
    <cellStyle name="Normal 7 3 3 8" xfId="1201"/>
    <cellStyle name="Normal 7 3 3 9" xfId="1202"/>
    <cellStyle name="Normal 7 3 4" xfId="1203"/>
    <cellStyle name="Normal 7 3 4 10" xfId="1204"/>
    <cellStyle name="Normal 7 3 4 11" xfId="1205"/>
    <cellStyle name="Normal 7 3 4 12" xfId="1206"/>
    <cellStyle name="Normal 7 3 4 13" xfId="1207"/>
    <cellStyle name="Normal 7 3 4 14" xfId="1208"/>
    <cellStyle name="Normal 7 3 4 15" xfId="1209"/>
    <cellStyle name="Normal 7 3 4 16" xfId="1210"/>
    <cellStyle name="Normal 7 3 4 17" xfId="1211"/>
    <cellStyle name="Normal 7 3 4 18" xfId="1212"/>
    <cellStyle name="Normal 7 3 4 2" xfId="1213"/>
    <cellStyle name="Normal 7 3 4 3" xfId="1214"/>
    <cellStyle name="Normal 7 3 4 4" xfId="1215"/>
    <cellStyle name="Normal 7 3 4 5" xfId="1216"/>
    <cellStyle name="Normal 7 3 4 6" xfId="1217"/>
    <cellStyle name="Normal 7 3 4 7" xfId="1218"/>
    <cellStyle name="Normal 7 3 4 8" xfId="1219"/>
    <cellStyle name="Normal 7 3 4 9" xfId="1220"/>
    <cellStyle name="Normal 7 3 5" xfId="1221"/>
    <cellStyle name="Normal 7 3 5 2" xfId="1222"/>
    <cellStyle name="Normal 7 3 5 3" xfId="1223"/>
    <cellStyle name="Normal 7 3 5 4" xfId="1224"/>
    <cellStyle name="Normal 7 3 5 5" xfId="1225"/>
    <cellStyle name="Normal 7 3 6" xfId="1226"/>
    <cellStyle name="Normal 7 3 7" xfId="1227"/>
    <cellStyle name="Normal 7 3 8" xfId="1228"/>
    <cellStyle name="Normal 7 3 9" xfId="1229"/>
    <cellStyle name="Normal 7 4" xfId="1230"/>
    <cellStyle name="Normal 7 4 10" xfId="1231"/>
    <cellStyle name="Normal 7 4 11" xfId="1232"/>
    <cellStyle name="Normal 7 4 12" xfId="1233"/>
    <cellStyle name="Normal 7 4 13" xfId="1234"/>
    <cellStyle name="Normal 7 4 14" xfId="1235"/>
    <cellStyle name="Normal 7 4 15" xfId="1236"/>
    <cellStyle name="Normal 7 4 16" xfId="1237"/>
    <cellStyle name="Normal 7 4 17" xfId="1238"/>
    <cellStyle name="Normal 7 4 18" xfId="1239"/>
    <cellStyle name="Normal 7 4 2" xfId="1240"/>
    <cellStyle name="Normal 7 4 2 2" xfId="1241"/>
    <cellStyle name="Normal 7 4 2 3" xfId="1242"/>
    <cellStyle name="Normal 7 4 2 4" xfId="1243"/>
    <cellStyle name="Normal 7 4 2 5" xfId="1244"/>
    <cellStyle name="Normal 7 4 3" xfId="1245"/>
    <cellStyle name="Normal 7 4 3 2" xfId="1246"/>
    <cellStyle name="Normal 7 4 3 3" xfId="1247"/>
    <cellStyle name="Normal 7 4 3 4" xfId="1248"/>
    <cellStyle name="Normal 7 4 3 5" xfId="1249"/>
    <cellStyle name="Normal 7 4 4" xfId="1250"/>
    <cellStyle name="Normal 7 4 5" xfId="1251"/>
    <cellStyle name="Normal 7 4 6" xfId="1252"/>
    <cellStyle name="Normal 7 4 7" xfId="1253"/>
    <cellStyle name="Normal 7 4 8" xfId="1254"/>
    <cellStyle name="Normal 7 4 9" xfId="1255"/>
    <cellStyle name="Normal 7 5" xfId="1256"/>
    <cellStyle name="Normal 7 5 2" xfId="1257"/>
    <cellStyle name="Normal 7 5 3" xfId="1258"/>
    <cellStyle name="Normal 7 5 4" xfId="1259"/>
    <cellStyle name="Normal 7 5 5" xfId="1260"/>
    <cellStyle name="Normal 7 6" xfId="1261"/>
    <cellStyle name="Normal 7 6 2" xfId="1262"/>
    <cellStyle name="Normal 7 6 3" xfId="1263"/>
    <cellStyle name="Normal 7 6 4" xfId="1264"/>
    <cellStyle name="Normal 7 6 5" xfId="1265"/>
    <cellStyle name="Normal 7 7" xfId="1266"/>
    <cellStyle name="Normal 7 8" xfId="1267"/>
    <cellStyle name="Normal 7 9" xfId="1268"/>
    <cellStyle name="Normal 8" xfId="1269"/>
    <cellStyle name="Normal 8 2" xfId="1270"/>
    <cellStyle name="Normal 8 3" xfId="1271"/>
    <cellStyle name="Normal 9" xfId="1272"/>
    <cellStyle name="Notas 2" xfId="1273"/>
    <cellStyle name="Notas 2 10" xfId="1274"/>
    <cellStyle name="Notas 2 10 2" xfId="1275"/>
    <cellStyle name="Notas 2 10 2 2" xfId="1276"/>
    <cellStyle name="Notas 2 10 2 3" xfId="1277"/>
    <cellStyle name="Notas 2 10 2 4" xfId="1278"/>
    <cellStyle name="Notas 2 10 3" xfId="1279"/>
    <cellStyle name="Notas 2 11" xfId="1280"/>
    <cellStyle name="Notas 2 11 2" xfId="1281"/>
    <cellStyle name="Notas 2 11 2 2" xfId="1282"/>
    <cellStyle name="Notas 2 11 2 3" xfId="1283"/>
    <cellStyle name="Notas 2 11 2 4" xfId="1284"/>
    <cellStyle name="Notas 2 11 3" xfId="1285"/>
    <cellStyle name="Notas 2 12" xfId="1286"/>
    <cellStyle name="Notas 2 12 2" xfId="1287"/>
    <cellStyle name="Notas 2 12 2 2" xfId="1288"/>
    <cellStyle name="Notas 2 12 2 3" xfId="1289"/>
    <cellStyle name="Notas 2 12 2 4" xfId="1290"/>
    <cellStyle name="Notas 2 12 3" xfId="1291"/>
    <cellStyle name="Notas 2 13" xfId="1292"/>
    <cellStyle name="Notas 2 13 2" xfId="1293"/>
    <cellStyle name="Notas 2 13 2 2" xfId="1294"/>
    <cellStyle name="Notas 2 13 2 3" xfId="1295"/>
    <cellStyle name="Notas 2 13 2 4" xfId="1296"/>
    <cellStyle name="Notas 2 13 3" xfId="1297"/>
    <cellStyle name="Notas 2 14" xfId="1298"/>
    <cellStyle name="Notas 2 14 2" xfId="1299"/>
    <cellStyle name="Notas 2 14 2 2" xfId="1300"/>
    <cellStyle name="Notas 2 14 2 3" xfId="1301"/>
    <cellStyle name="Notas 2 14 2 4" xfId="1302"/>
    <cellStyle name="Notas 2 14 3" xfId="1303"/>
    <cellStyle name="Notas 2 15" xfId="1304"/>
    <cellStyle name="Notas 2 15 2" xfId="1305"/>
    <cellStyle name="Notas 2 15 2 2" xfId="1306"/>
    <cellStyle name="Notas 2 15 2 3" xfId="1307"/>
    <cellStyle name="Notas 2 15 2 4" xfId="1308"/>
    <cellStyle name="Notas 2 15 3" xfId="1309"/>
    <cellStyle name="Notas 2 16" xfId="1310"/>
    <cellStyle name="Notas 2 16 2" xfId="1311"/>
    <cellStyle name="Notas 2 16 2 2" xfId="1312"/>
    <cellStyle name="Notas 2 16 2 3" xfId="1313"/>
    <cellStyle name="Notas 2 16 2 4" xfId="1314"/>
    <cellStyle name="Notas 2 16 3" xfId="1315"/>
    <cellStyle name="Notas 2 17" xfId="1316"/>
    <cellStyle name="Notas 2 17 2" xfId="1317"/>
    <cellStyle name="Notas 2 17 2 2" xfId="1318"/>
    <cellStyle name="Notas 2 17 2 3" xfId="1319"/>
    <cellStyle name="Notas 2 17 2 4" xfId="1320"/>
    <cellStyle name="Notas 2 17 3" xfId="1321"/>
    <cellStyle name="Notas 2 18" xfId="1322"/>
    <cellStyle name="Notas 2 18 2" xfId="1323"/>
    <cellStyle name="Notas 2 18 2 2" xfId="1324"/>
    <cellStyle name="Notas 2 18 2 3" xfId="1325"/>
    <cellStyle name="Notas 2 18 2 4" xfId="1326"/>
    <cellStyle name="Notas 2 18 3" xfId="1327"/>
    <cellStyle name="Notas 2 19" xfId="1328"/>
    <cellStyle name="Notas 2 19 2" xfId="1329"/>
    <cellStyle name="Notas 2 19 3" xfId="1330"/>
    <cellStyle name="Notas 2 19 4" xfId="1331"/>
    <cellStyle name="Notas 2 2" xfId="1332"/>
    <cellStyle name="Notas 2 2 2" xfId="1333"/>
    <cellStyle name="Notas 2 2 2 2" xfId="1334"/>
    <cellStyle name="Notas 2 2 2 3" xfId="1335"/>
    <cellStyle name="Notas 2 2 2 4" xfId="1336"/>
    <cellStyle name="Notas 2 2 3" xfId="1337"/>
    <cellStyle name="Notas 2 20" xfId="1338"/>
    <cellStyle name="Notas 2 3" xfId="1339"/>
    <cellStyle name="Notas 2 3 2" xfId="1340"/>
    <cellStyle name="Notas 2 3 2 2" xfId="1341"/>
    <cellStyle name="Notas 2 3 2 3" xfId="1342"/>
    <cellStyle name="Notas 2 3 2 4" xfId="1343"/>
    <cellStyle name="Notas 2 3 3" xfId="1344"/>
    <cellStyle name="Notas 2 4" xfId="1345"/>
    <cellStyle name="Notas 2 4 2" xfId="1346"/>
    <cellStyle name="Notas 2 4 2 2" xfId="1347"/>
    <cellStyle name="Notas 2 4 2 3" xfId="1348"/>
    <cellStyle name="Notas 2 4 2 4" xfId="1349"/>
    <cellStyle name="Notas 2 4 3" xfId="1350"/>
    <cellStyle name="Notas 2 5" xfId="1351"/>
    <cellStyle name="Notas 2 5 2" xfId="1352"/>
    <cellStyle name="Notas 2 5 2 2" xfId="1353"/>
    <cellStyle name="Notas 2 5 2 3" xfId="1354"/>
    <cellStyle name="Notas 2 5 2 4" xfId="1355"/>
    <cellStyle name="Notas 2 5 3" xfId="1356"/>
    <cellStyle name="Notas 2 6" xfId="1357"/>
    <cellStyle name="Notas 2 6 2" xfId="1358"/>
    <cellStyle name="Notas 2 6 2 2" xfId="1359"/>
    <cellStyle name="Notas 2 6 2 3" xfId="1360"/>
    <cellStyle name="Notas 2 6 2 4" xfId="1361"/>
    <cellStyle name="Notas 2 6 3" xfId="1362"/>
    <cellStyle name="Notas 2 7" xfId="1363"/>
    <cellStyle name="Notas 2 7 2" xfId="1364"/>
    <cellStyle name="Notas 2 7 2 2" xfId="1365"/>
    <cellStyle name="Notas 2 7 2 3" xfId="1366"/>
    <cellStyle name="Notas 2 7 2 4" xfId="1367"/>
    <cellStyle name="Notas 2 7 3" xfId="1368"/>
    <cellStyle name="Notas 2 8" xfId="1369"/>
    <cellStyle name="Notas 2 8 2" xfId="1370"/>
    <cellStyle name="Notas 2 8 2 2" xfId="1371"/>
    <cellStyle name="Notas 2 8 2 3" xfId="1372"/>
    <cellStyle name="Notas 2 8 2 4" xfId="1373"/>
    <cellStyle name="Notas 2 8 3" xfId="1374"/>
    <cellStyle name="Notas 2 9" xfId="1375"/>
    <cellStyle name="Notas 2 9 2" xfId="1376"/>
    <cellStyle name="Notas 2 9 2 2" xfId="1377"/>
    <cellStyle name="Notas 2 9 2 3" xfId="1378"/>
    <cellStyle name="Notas 2 9 2 4" xfId="1379"/>
    <cellStyle name="Notas 2 9 3" xfId="1380"/>
    <cellStyle name="Porcentaje 2" xfId="1381"/>
    <cellStyle name="Porcentual 2" xfId="1382"/>
    <cellStyle name="Porcentual 2 10" xfId="1383"/>
    <cellStyle name="Porcentual 2 11" xfId="1384"/>
    <cellStyle name="Porcentual 2 12" xfId="1385"/>
    <cellStyle name="Porcentual 2 13" xfId="1386"/>
    <cellStyle name="Porcentual 2 14" xfId="1387"/>
    <cellStyle name="Porcentual 2 15" xfId="1388"/>
    <cellStyle name="Porcentual 2 16" xfId="1389"/>
    <cellStyle name="Porcentual 2 17" xfId="1390"/>
    <cellStyle name="Porcentual 2 18" xfId="1391"/>
    <cellStyle name="Porcentual 2 19" xfId="1392"/>
    <cellStyle name="Porcentual 2 2" xfId="1393"/>
    <cellStyle name="Porcentual 2 20" xfId="1394"/>
    <cellStyle name="Porcentual 2 21" xfId="1395"/>
    <cellStyle name="Porcentual 2 22" xfId="1396"/>
    <cellStyle name="Porcentual 2 23" xfId="1397"/>
    <cellStyle name="Porcentual 2 24" xfId="1398"/>
    <cellStyle name="Porcentual 2 25" xfId="1399"/>
    <cellStyle name="Porcentual 2 26" xfId="1400"/>
    <cellStyle name="Porcentual 2 27" xfId="1401"/>
    <cellStyle name="Porcentual 2 28" xfId="1402"/>
    <cellStyle name="Porcentual 2 29" xfId="1403"/>
    <cellStyle name="Porcentual 2 3" xfId="1404"/>
    <cellStyle name="Porcentual 2 30" xfId="1405"/>
    <cellStyle name="Porcentual 2 31" xfId="1406"/>
    <cellStyle name="Porcentual 2 32" xfId="1407"/>
    <cellStyle name="Porcentual 2 4" xfId="1408"/>
    <cellStyle name="Porcentual 2 5" xfId="1409"/>
    <cellStyle name="Porcentual 2 6" xfId="1410"/>
    <cellStyle name="Porcentual 2 7" xfId="1411"/>
    <cellStyle name="Porcentual 2 8" xfId="1412"/>
    <cellStyle name="Porcentual 2 9" xfId="1413"/>
    <cellStyle name="Porcentual 3" xfId="1414"/>
    <cellStyle name="Porcentual 3 2" xfId="1415"/>
    <cellStyle name="Porcentual 3 3" xfId="1416"/>
    <cellStyle name="Porcentual 3 4" xfId="1417"/>
    <cellStyle name="Porcentual 3 5" xfId="1418"/>
    <cellStyle name="Porcentual 3 6" xfId="1419"/>
    <cellStyle name="Porcentual 4" xfId="1420"/>
    <cellStyle name="Porcentual 4 2" xfId="1421"/>
    <cellStyle name="Porcentual 4 3" xfId="1422"/>
    <cellStyle name="Salida 2" xfId="1423"/>
    <cellStyle name="Salida 2 10" xfId="1424"/>
    <cellStyle name="Salida 2 10 2" xfId="1425"/>
    <cellStyle name="Salida 2 10 2 2" xfId="1426"/>
    <cellStyle name="Salida 2 10 2 3" xfId="1427"/>
    <cellStyle name="Salida 2 10 2 4" xfId="1428"/>
    <cellStyle name="Salida 2 10 3" xfId="1429"/>
    <cellStyle name="Salida 2 11" xfId="1430"/>
    <cellStyle name="Salida 2 11 2" xfId="1431"/>
    <cellStyle name="Salida 2 11 2 2" xfId="1432"/>
    <cellStyle name="Salida 2 11 2 3" xfId="1433"/>
    <cellStyle name="Salida 2 11 2 4" xfId="1434"/>
    <cellStyle name="Salida 2 11 3" xfId="1435"/>
    <cellStyle name="Salida 2 12" xfId="1436"/>
    <cellStyle name="Salida 2 12 2" xfId="1437"/>
    <cellStyle name="Salida 2 12 2 2" xfId="1438"/>
    <cellStyle name="Salida 2 12 2 3" xfId="1439"/>
    <cellStyle name="Salida 2 12 2 4" xfId="1440"/>
    <cellStyle name="Salida 2 12 3" xfId="1441"/>
    <cellStyle name="Salida 2 13" xfId="1442"/>
    <cellStyle name="Salida 2 13 2" xfId="1443"/>
    <cellStyle name="Salida 2 13 2 2" xfId="1444"/>
    <cellStyle name="Salida 2 13 2 3" xfId="1445"/>
    <cellStyle name="Salida 2 13 2 4" xfId="1446"/>
    <cellStyle name="Salida 2 13 3" xfId="1447"/>
    <cellStyle name="Salida 2 14" xfId="1448"/>
    <cellStyle name="Salida 2 14 2" xfId="1449"/>
    <cellStyle name="Salida 2 14 2 2" xfId="1450"/>
    <cellStyle name="Salida 2 14 2 3" xfId="1451"/>
    <cellStyle name="Salida 2 14 2 4" xfId="1452"/>
    <cellStyle name="Salida 2 14 3" xfId="1453"/>
    <cellStyle name="Salida 2 15" xfId="1454"/>
    <cellStyle name="Salida 2 15 2" xfId="1455"/>
    <cellStyle name="Salida 2 15 2 2" xfId="1456"/>
    <cellStyle name="Salida 2 15 2 3" xfId="1457"/>
    <cellStyle name="Salida 2 15 2 4" xfId="1458"/>
    <cellStyle name="Salida 2 15 3" xfId="1459"/>
    <cellStyle name="Salida 2 16" xfId="1460"/>
    <cellStyle name="Salida 2 16 2" xfId="1461"/>
    <cellStyle name="Salida 2 16 2 2" xfId="1462"/>
    <cellStyle name="Salida 2 16 2 3" xfId="1463"/>
    <cellStyle name="Salida 2 16 2 4" xfId="1464"/>
    <cellStyle name="Salida 2 16 3" xfId="1465"/>
    <cellStyle name="Salida 2 17" xfId="1466"/>
    <cellStyle name="Salida 2 17 2" xfId="1467"/>
    <cellStyle name="Salida 2 17 2 2" xfId="1468"/>
    <cellStyle name="Salida 2 17 2 3" xfId="1469"/>
    <cellStyle name="Salida 2 17 2 4" xfId="1470"/>
    <cellStyle name="Salida 2 17 3" xfId="1471"/>
    <cellStyle name="Salida 2 18" xfId="1472"/>
    <cellStyle name="Salida 2 18 2" xfId="1473"/>
    <cellStyle name="Salida 2 18 2 2" xfId="1474"/>
    <cellStyle name="Salida 2 18 2 3" xfId="1475"/>
    <cellStyle name="Salida 2 18 2 4" xfId="1476"/>
    <cellStyle name="Salida 2 18 3" xfId="1477"/>
    <cellStyle name="Salida 2 19" xfId="1478"/>
    <cellStyle name="Salida 2 19 2" xfId="1479"/>
    <cellStyle name="Salida 2 19 3" xfId="1480"/>
    <cellStyle name="Salida 2 19 4" xfId="1481"/>
    <cellStyle name="Salida 2 2" xfId="1482"/>
    <cellStyle name="Salida 2 2 2" xfId="1483"/>
    <cellStyle name="Salida 2 2 2 2" xfId="1484"/>
    <cellStyle name="Salida 2 2 2 3" xfId="1485"/>
    <cellStyle name="Salida 2 2 2 4" xfId="1486"/>
    <cellStyle name="Salida 2 2 3" xfId="1487"/>
    <cellStyle name="Salida 2 20" xfId="1488"/>
    <cellStyle name="Salida 2 3" xfId="1489"/>
    <cellStyle name="Salida 2 3 2" xfId="1490"/>
    <cellStyle name="Salida 2 3 2 2" xfId="1491"/>
    <cellStyle name="Salida 2 3 2 3" xfId="1492"/>
    <cellStyle name="Salida 2 3 2 4" xfId="1493"/>
    <cellStyle name="Salida 2 3 3" xfId="1494"/>
    <cellStyle name="Salida 2 4" xfId="1495"/>
    <cellStyle name="Salida 2 4 2" xfId="1496"/>
    <cellStyle name="Salida 2 4 2 2" xfId="1497"/>
    <cellStyle name="Salida 2 4 2 3" xfId="1498"/>
    <cellStyle name="Salida 2 4 2 4" xfId="1499"/>
    <cellStyle name="Salida 2 4 3" xfId="1500"/>
    <cellStyle name="Salida 2 5" xfId="1501"/>
    <cellStyle name="Salida 2 5 2" xfId="1502"/>
    <cellStyle name="Salida 2 5 2 2" xfId="1503"/>
    <cellStyle name="Salida 2 5 2 3" xfId="1504"/>
    <cellStyle name="Salida 2 5 2 4" xfId="1505"/>
    <cellStyle name="Salida 2 5 3" xfId="1506"/>
    <cellStyle name="Salida 2 6" xfId="1507"/>
    <cellStyle name="Salida 2 6 2" xfId="1508"/>
    <cellStyle name="Salida 2 6 2 2" xfId="1509"/>
    <cellStyle name="Salida 2 6 2 3" xfId="1510"/>
    <cellStyle name="Salida 2 6 2 4" xfId="1511"/>
    <cellStyle name="Salida 2 6 3" xfId="1512"/>
    <cellStyle name="Salida 2 7" xfId="1513"/>
    <cellStyle name="Salida 2 7 2" xfId="1514"/>
    <cellStyle name="Salida 2 7 2 2" xfId="1515"/>
    <cellStyle name="Salida 2 7 2 3" xfId="1516"/>
    <cellStyle name="Salida 2 7 2 4" xfId="1517"/>
    <cellStyle name="Salida 2 7 3" xfId="1518"/>
    <cellStyle name="Salida 2 8" xfId="1519"/>
    <cellStyle name="Salida 2 8 2" xfId="1520"/>
    <cellStyle name="Salida 2 8 2 2" xfId="1521"/>
    <cellStyle name="Salida 2 8 2 3" xfId="1522"/>
    <cellStyle name="Salida 2 8 2 4" xfId="1523"/>
    <cellStyle name="Salida 2 8 3" xfId="1524"/>
    <cellStyle name="Salida 2 9" xfId="1525"/>
    <cellStyle name="Salida 2 9 2" xfId="1526"/>
    <cellStyle name="Salida 2 9 2 2" xfId="1527"/>
    <cellStyle name="Salida 2 9 2 3" xfId="1528"/>
    <cellStyle name="Salida 2 9 2 4" xfId="1529"/>
    <cellStyle name="Salida 2 9 3" xfId="1530"/>
    <cellStyle name="Texto de advertencia 2" xfId="1531"/>
    <cellStyle name="Texto explicativo 2" xfId="1532"/>
    <cellStyle name="Título 1 2" xfId="1533"/>
    <cellStyle name="Título 2 2" xfId="1534"/>
    <cellStyle name="Título 3 2" xfId="1535"/>
    <cellStyle name="Título 4" xfId="1536"/>
    <cellStyle name="Total 2" xfId="1537"/>
    <cellStyle name="Total 2 10" xfId="1538"/>
    <cellStyle name="Total 2 10 2" xfId="1539"/>
    <cellStyle name="Total 2 10 2 2" xfId="1540"/>
    <cellStyle name="Total 2 10 2 3" xfId="1541"/>
    <cellStyle name="Total 2 10 2 4" xfId="1542"/>
    <cellStyle name="Total 2 10 3" xfId="1543"/>
    <cellStyle name="Total 2 11" xfId="1544"/>
    <cellStyle name="Total 2 11 2" xfId="1545"/>
    <cellStyle name="Total 2 11 2 2" xfId="1546"/>
    <cellStyle name="Total 2 11 2 3" xfId="1547"/>
    <cellStyle name="Total 2 11 2 4" xfId="1548"/>
    <cellStyle name="Total 2 11 3" xfId="1549"/>
    <cellStyle name="Total 2 12" xfId="1550"/>
    <cellStyle name="Total 2 12 2" xfId="1551"/>
    <cellStyle name="Total 2 12 2 2" xfId="1552"/>
    <cellStyle name="Total 2 12 2 3" xfId="1553"/>
    <cellStyle name="Total 2 12 2 4" xfId="1554"/>
    <cellStyle name="Total 2 12 3" xfId="1555"/>
    <cellStyle name="Total 2 13" xfId="1556"/>
    <cellStyle name="Total 2 13 2" xfId="1557"/>
    <cellStyle name="Total 2 13 2 2" xfId="1558"/>
    <cellStyle name="Total 2 13 2 3" xfId="1559"/>
    <cellStyle name="Total 2 13 2 4" xfId="1560"/>
    <cellStyle name="Total 2 13 3" xfId="1561"/>
    <cellStyle name="Total 2 14" xfId="1562"/>
    <cellStyle name="Total 2 14 2" xfId="1563"/>
    <cellStyle name="Total 2 14 2 2" xfId="1564"/>
    <cellStyle name="Total 2 14 2 3" xfId="1565"/>
    <cellStyle name="Total 2 14 2 4" xfId="1566"/>
    <cellStyle name="Total 2 14 3" xfId="1567"/>
    <cellStyle name="Total 2 15" xfId="1568"/>
    <cellStyle name="Total 2 15 2" xfId="1569"/>
    <cellStyle name="Total 2 15 2 2" xfId="1570"/>
    <cellStyle name="Total 2 15 2 3" xfId="1571"/>
    <cellStyle name="Total 2 15 2 4" xfId="1572"/>
    <cellStyle name="Total 2 15 3" xfId="1573"/>
    <cellStyle name="Total 2 16" xfId="1574"/>
    <cellStyle name="Total 2 16 2" xfId="1575"/>
    <cellStyle name="Total 2 16 2 2" xfId="1576"/>
    <cellStyle name="Total 2 16 2 3" xfId="1577"/>
    <cellStyle name="Total 2 16 2 4" xfId="1578"/>
    <cellStyle name="Total 2 16 3" xfId="1579"/>
    <cellStyle name="Total 2 17" xfId="1580"/>
    <cellStyle name="Total 2 17 2" xfId="1581"/>
    <cellStyle name="Total 2 17 2 2" xfId="1582"/>
    <cellStyle name="Total 2 17 2 3" xfId="1583"/>
    <cellStyle name="Total 2 17 2 4" xfId="1584"/>
    <cellStyle name="Total 2 17 3" xfId="1585"/>
    <cellStyle name="Total 2 18" xfId="1586"/>
    <cellStyle name="Total 2 18 2" xfId="1587"/>
    <cellStyle name="Total 2 18 2 2" xfId="1588"/>
    <cellStyle name="Total 2 18 2 3" xfId="1589"/>
    <cellStyle name="Total 2 18 2 4" xfId="1590"/>
    <cellStyle name="Total 2 18 3" xfId="1591"/>
    <cellStyle name="Total 2 19" xfId="1592"/>
    <cellStyle name="Total 2 19 2" xfId="1593"/>
    <cellStyle name="Total 2 19 3" xfId="1594"/>
    <cellStyle name="Total 2 19 4" xfId="1595"/>
    <cellStyle name="Total 2 2" xfId="1596"/>
    <cellStyle name="Total 2 2 2" xfId="1597"/>
    <cellStyle name="Total 2 2 2 2" xfId="1598"/>
    <cellStyle name="Total 2 2 2 3" xfId="1599"/>
    <cellStyle name="Total 2 2 2 4" xfId="1600"/>
    <cellStyle name="Total 2 2 3" xfId="1601"/>
    <cellStyle name="Total 2 20" xfId="1602"/>
    <cellStyle name="Total 2 3" xfId="1603"/>
    <cellStyle name="Total 2 3 2" xfId="1604"/>
    <cellStyle name="Total 2 3 2 2" xfId="1605"/>
    <cellStyle name="Total 2 3 2 3" xfId="1606"/>
    <cellStyle name="Total 2 3 2 4" xfId="1607"/>
    <cellStyle name="Total 2 3 3" xfId="1608"/>
    <cellStyle name="Total 2 4" xfId="1609"/>
    <cellStyle name="Total 2 4 2" xfId="1610"/>
    <cellStyle name="Total 2 4 2 2" xfId="1611"/>
    <cellStyle name="Total 2 4 2 3" xfId="1612"/>
    <cellStyle name="Total 2 4 2 4" xfId="1613"/>
    <cellStyle name="Total 2 4 3" xfId="1614"/>
    <cellStyle name="Total 2 5" xfId="1615"/>
    <cellStyle name="Total 2 5 2" xfId="1616"/>
    <cellStyle name="Total 2 5 2 2" xfId="1617"/>
    <cellStyle name="Total 2 5 2 3" xfId="1618"/>
    <cellStyle name="Total 2 5 2 4" xfId="1619"/>
    <cellStyle name="Total 2 5 3" xfId="1620"/>
    <cellStyle name="Total 2 6" xfId="1621"/>
    <cellStyle name="Total 2 6 2" xfId="1622"/>
    <cellStyle name="Total 2 6 2 2" xfId="1623"/>
    <cellStyle name="Total 2 6 2 3" xfId="1624"/>
    <cellStyle name="Total 2 6 2 4" xfId="1625"/>
    <cellStyle name="Total 2 6 3" xfId="1626"/>
    <cellStyle name="Total 2 7" xfId="1627"/>
    <cellStyle name="Total 2 7 2" xfId="1628"/>
    <cellStyle name="Total 2 7 2 2" xfId="1629"/>
    <cellStyle name="Total 2 7 2 3" xfId="1630"/>
    <cellStyle name="Total 2 7 2 4" xfId="1631"/>
    <cellStyle name="Total 2 7 3" xfId="1632"/>
    <cellStyle name="Total 2 8" xfId="1633"/>
    <cellStyle name="Total 2 8 2" xfId="1634"/>
    <cellStyle name="Total 2 8 2 2" xfId="1635"/>
    <cellStyle name="Total 2 8 2 3" xfId="1636"/>
    <cellStyle name="Total 2 8 2 4" xfId="1637"/>
    <cellStyle name="Total 2 8 3" xfId="1638"/>
    <cellStyle name="Total 2 9" xfId="1639"/>
    <cellStyle name="Total 2 9 2" xfId="1640"/>
    <cellStyle name="Total 2 9 2 2" xfId="1641"/>
    <cellStyle name="Total 2 9 2 3" xfId="1642"/>
    <cellStyle name="Total 2 9 2 4" xfId="1643"/>
    <cellStyle name="Total 2 9 3" xfId="1644"/>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212724</xdr:colOff>
      <xdr:row>0</xdr:row>
      <xdr:rowOff>209549</xdr:rowOff>
    </xdr:from>
    <xdr:to>
      <xdr:col>3</xdr:col>
      <xdr:colOff>981075</xdr:colOff>
      <xdr:row>2</xdr:row>
      <xdr:rowOff>57150</xdr:rowOff>
    </xdr:to>
    <xdr:pic>
      <xdr:nvPicPr>
        <xdr:cNvPr id="2" name="1 Imagen">
          <a:extLst>
            <a:ext uri="{FF2B5EF4-FFF2-40B4-BE49-F238E27FC236}">
              <a16:creationId xmlns="" xmlns:a16="http://schemas.microsoft.com/office/drawing/2014/main" id="{00000000-0008-0000-0100-000002000000}"/>
            </a:ext>
          </a:extLst>
        </xdr:cNvPr>
        <xdr:cNvPicPr/>
      </xdr:nvPicPr>
      <xdr:blipFill>
        <a:blip xmlns:r="http://schemas.openxmlformats.org/officeDocument/2006/relationships" r:embed="rId1" cstate="print"/>
        <a:srcRect/>
        <a:stretch>
          <a:fillRect/>
        </a:stretch>
      </xdr:blipFill>
      <xdr:spPr bwMode="auto">
        <a:xfrm>
          <a:off x="4146549" y="209549"/>
          <a:ext cx="768351" cy="723901"/>
        </a:xfrm>
        <a:prstGeom prst="rect">
          <a:avLst/>
        </a:prstGeom>
        <a:noFill/>
        <a:ln w="9525">
          <a:noFill/>
          <a:miter lim="800000"/>
          <a:headEnd/>
          <a:tailEnd/>
        </a:ln>
      </xdr:spPr>
    </xdr:pic>
    <xdr:clientData/>
  </xdr:twoCellAnchor>
  <xdr:twoCellAnchor editAs="oneCell">
    <xdr:from>
      <xdr:col>35</xdr:col>
      <xdr:colOff>542925</xdr:colOff>
      <xdr:row>0</xdr:row>
      <xdr:rowOff>171450</xdr:rowOff>
    </xdr:from>
    <xdr:to>
      <xdr:col>36</xdr:col>
      <xdr:colOff>387351</xdr:colOff>
      <xdr:row>2</xdr:row>
      <xdr:rowOff>19051</xdr:rowOff>
    </xdr:to>
    <xdr:pic>
      <xdr:nvPicPr>
        <xdr:cNvPr id="3" name="2 Imagen">
          <a:extLst>
            <a:ext uri="{FF2B5EF4-FFF2-40B4-BE49-F238E27FC236}">
              <a16:creationId xmlns="" xmlns:a16="http://schemas.microsoft.com/office/drawing/2014/main" id="{00000000-0008-0000-0100-000002000000}"/>
            </a:ext>
          </a:extLst>
        </xdr:cNvPr>
        <xdr:cNvPicPr/>
      </xdr:nvPicPr>
      <xdr:blipFill>
        <a:blip xmlns:r="http://schemas.openxmlformats.org/officeDocument/2006/relationships" r:embed="rId1" cstate="print"/>
        <a:srcRect/>
        <a:stretch>
          <a:fillRect/>
        </a:stretch>
      </xdr:blipFill>
      <xdr:spPr bwMode="auto">
        <a:xfrm>
          <a:off x="17545050" y="171450"/>
          <a:ext cx="768351" cy="723901"/>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ORTAL2017\ENVIADOPORTAL000000000\13%20de%20septiembre\Formatos%20Obras%20Publicas%20TRANSPARENCIA%20AGOSTO%202017.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V, inciso ñ)"/>
      <sheetName val="V, inciso o) (OP)"/>
      <sheetName val="V, inciso p) (OP)"/>
      <sheetName val="V, inciso c) (OP)"/>
      <sheetName val="Artículo 15, frac. XIII"/>
    </sheetNames>
    <sheetDataSet>
      <sheetData sheetId="0"/>
      <sheetData sheetId="1"/>
      <sheetData sheetId="2"/>
      <sheetData sheetId="3">
        <row r="87">
          <cell r="C87" t="str">
            <v>DOPI-MUN-R33FORTA-OC-AD-074-2016</v>
          </cell>
        </row>
        <row r="88">
          <cell r="C88" t="str">
            <v>DOPI-MUN-R33FORTA-OC-AD-075-2016</v>
          </cell>
        </row>
        <row r="89">
          <cell r="C89" t="str">
            <v>DOPI-MUN-R33FORTA-OC-AD-076-2016</v>
          </cell>
        </row>
        <row r="90">
          <cell r="C90" t="str">
            <v>DOPI-MUN-R33FORTA-PROY-AD-077-2016</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zapopan.gob.mx/wp-content/uploads/2017/09/11_16.pdf" TargetMode="External"/><Relationship Id="rId18" Type="http://schemas.openxmlformats.org/officeDocument/2006/relationships/hyperlink" Target="http://www.zapopan.gob.mx/wp-content/uploads/2017/05/Contrato_033_2016.pdf" TargetMode="External"/><Relationship Id="rId26" Type="http://schemas.openxmlformats.org/officeDocument/2006/relationships/hyperlink" Target="http://www.zapopan.gob.mx/wp-content/uploads/2017/09/073-16.pdf" TargetMode="External"/><Relationship Id="rId39" Type="http://schemas.openxmlformats.org/officeDocument/2006/relationships/hyperlink" Target="http://www.zapopan.gob.mx/wp-content/uploads/2017/09/171-16.pdf" TargetMode="External"/><Relationship Id="rId21" Type="http://schemas.openxmlformats.org/officeDocument/2006/relationships/hyperlink" Target="http://www.zapopan.gob.mx/wp-content/uploads/2017/09/042-16.pdf" TargetMode="External"/><Relationship Id="rId34" Type="http://schemas.openxmlformats.org/officeDocument/2006/relationships/hyperlink" Target="http://www.zapopan.gob.mx/wp-content/uploads/2017/09/082-16.pdf" TargetMode="External"/><Relationship Id="rId42" Type="http://schemas.openxmlformats.org/officeDocument/2006/relationships/hyperlink" Target="http://www.zapopan.gob.mx/wp-content/uploads/2017/09/185-16.pdf" TargetMode="External"/><Relationship Id="rId47" Type="http://schemas.openxmlformats.org/officeDocument/2006/relationships/hyperlink" Target="http://www.zapopan.gob.mx/wp-content/uploads/2017/09/223-16.pdf" TargetMode="External"/><Relationship Id="rId50" Type="http://schemas.openxmlformats.org/officeDocument/2006/relationships/hyperlink" Target="http://www.zapopan.gob.mx/wp-content/uploads/2017/09/245-16.pdf" TargetMode="External"/><Relationship Id="rId55" Type="http://schemas.openxmlformats.org/officeDocument/2006/relationships/hyperlink" Target="http://www.zapopan.gob.mx/wp-content/uploads/2017/09/017_17.pdf" TargetMode="External"/><Relationship Id="rId7" Type="http://schemas.openxmlformats.org/officeDocument/2006/relationships/hyperlink" Target="http://www.zapopan.gob.mx/wp-content/uploads/2017/09/001_16.pdf" TargetMode="External"/><Relationship Id="rId12" Type="http://schemas.openxmlformats.org/officeDocument/2006/relationships/hyperlink" Target="http://www.zapopan.gob.mx/wp-content/uploads/2017/09/10_16.pdf" TargetMode="External"/><Relationship Id="rId17" Type="http://schemas.openxmlformats.org/officeDocument/2006/relationships/hyperlink" Target="http://www.zapopan.gob.mx/wp-content/uploads/2017/05/Contrato_035_2016.pdf" TargetMode="External"/><Relationship Id="rId25" Type="http://schemas.openxmlformats.org/officeDocument/2006/relationships/hyperlink" Target="http://www.zapopan.gob.mx/wp-content/uploads/2017/09/71_16.pdf" TargetMode="External"/><Relationship Id="rId33" Type="http://schemas.openxmlformats.org/officeDocument/2006/relationships/hyperlink" Target="http://www.zapopan.gob.mx/wp-content/uploads/2017/09/080-16.pdf" TargetMode="External"/><Relationship Id="rId38" Type="http://schemas.openxmlformats.org/officeDocument/2006/relationships/hyperlink" Target="http://www.zapopan.gob.mx/wp-content/uploads/2017/09/139-16.pdf" TargetMode="External"/><Relationship Id="rId46" Type="http://schemas.openxmlformats.org/officeDocument/2006/relationships/hyperlink" Target="http://www.zapopan.gob.mx/wp-content/uploads/2017/09/220-16.pdf" TargetMode="External"/><Relationship Id="rId59" Type="http://schemas.openxmlformats.org/officeDocument/2006/relationships/drawing" Target="../drawings/drawing1.xml"/><Relationship Id="rId2" Type="http://schemas.openxmlformats.org/officeDocument/2006/relationships/hyperlink" Target="http://www.zapopan.gob.mx/wp-content/uploads/2017/06/DOPI_237_2015.pdf" TargetMode="External"/><Relationship Id="rId16" Type="http://schemas.openxmlformats.org/officeDocument/2006/relationships/hyperlink" Target="http://www.zapopan.gob.mx/wp-content/uploads/2017/01/015_16.pdf" TargetMode="External"/><Relationship Id="rId20" Type="http://schemas.openxmlformats.org/officeDocument/2006/relationships/hyperlink" Target="http://www.zapopan.gob.mx/wp-content/uploads/2017/09/43_16.pdf" TargetMode="External"/><Relationship Id="rId29" Type="http://schemas.openxmlformats.org/officeDocument/2006/relationships/hyperlink" Target="http://www.zapopan.gob.mx/wp-content/uploads/2017/09/074-16.pdf" TargetMode="External"/><Relationship Id="rId41" Type="http://schemas.openxmlformats.org/officeDocument/2006/relationships/hyperlink" Target="http://www.zapopan.gob.mx/wp-content/uploads/2017/09/182-16.pdf" TargetMode="External"/><Relationship Id="rId54" Type="http://schemas.openxmlformats.org/officeDocument/2006/relationships/hyperlink" Target="http://www.zapopan.gob.mx/wp-content/uploads/2017/09/014_17.pdf" TargetMode="External"/><Relationship Id="rId1" Type="http://schemas.openxmlformats.org/officeDocument/2006/relationships/hyperlink" Target="http://www.zapopan.gob.mx/wp-content/uploads/2017/06/DOPI_236_2015.pdf" TargetMode="External"/><Relationship Id="rId6" Type="http://schemas.openxmlformats.org/officeDocument/2006/relationships/hyperlink" Target="http://www.zapopan.gob.mx/wp-content/uploads/2017/06/DOPI_243_2015.pdf" TargetMode="External"/><Relationship Id="rId11" Type="http://schemas.openxmlformats.org/officeDocument/2006/relationships/hyperlink" Target="http://www.zapopan.gob.mx/wp-content/uploads/2017/05/Contrato_007_2016.pdf" TargetMode="External"/><Relationship Id="rId24" Type="http://schemas.openxmlformats.org/officeDocument/2006/relationships/hyperlink" Target="http://www.zapopan.gob.mx/wp-content/uploads/2017/09/70_16.pdf" TargetMode="External"/><Relationship Id="rId32" Type="http://schemas.openxmlformats.org/officeDocument/2006/relationships/hyperlink" Target="http://www.zapopan.gob.mx/wp-content/uploads/2017/09/078-16.pdf" TargetMode="External"/><Relationship Id="rId37" Type="http://schemas.openxmlformats.org/officeDocument/2006/relationships/hyperlink" Target="http://www.zapopan.gob.mx/wp-content/uploads/2017/09/136-16.pdf" TargetMode="External"/><Relationship Id="rId40" Type="http://schemas.openxmlformats.org/officeDocument/2006/relationships/hyperlink" Target="http://www.zapopan.gob.mx/wp-content/uploads/2017/09/181-16.pdf" TargetMode="External"/><Relationship Id="rId45" Type="http://schemas.openxmlformats.org/officeDocument/2006/relationships/hyperlink" Target="http://www.zapopan.gob.mx/wp-content/uploads/2017/09/218-16.pdf" TargetMode="External"/><Relationship Id="rId53" Type="http://schemas.openxmlformats.org/officeDocument/2006/relationships/hyperlink" Target="http://www.zapopan.gob.mx/wp-content/uploads/2017/09/274-16.pdf" TargetMode="External"/><Relationship Id="rId58" Type="http://schemas.openxmlformats.org/officeDocument/2006/relationships/printerSettings" Target="../printerSettings/printerSettings1.bin"/><Relationship Id="rId5" Type="http://schemas.openxmlformats.org/officeDocument/2006/relationships/hyperlink" Target="http://www.zapopan.gob.mx/wp-content/uploads/2017/06/DOPI_241_2015.pdf" TargetMode="External"/><Relationship Id="rId15" Type="http://schemas.openxmlformats.org/officeDocument/2006/relationships/hyperlink" Target="http://www.zapopan.gob.mx/wp-content/uploads/2017/05/Contrato_013_2016.pdf" TargetMode="External"/><Relationship Id="rId23" Type="http://schemas.openxmlformats.org/officeDocument/2006/relationships/hyperlink" Target="http://www.zapopan.gob.mx/wp-content/uploads/2017/09/69_16-2.pdf" TargetMode="External"/><Relationship Id="rId28" Type="http://schemas.openxmlformats.org/officeDocument/2006/relationships/hyperlink" Target="http://www.zapopan.gob.mx/wp-content/uploads/2017/09/75_16.pdf" TargetMode="External"/><Relationship Id="rId36" Type="http://schemas.openxmlformats.org/officeDocument/2006/relationships/hyperlink" Target="http://www.zapopan.gob.mx/wp-content/uploads/2017/09/131_16.pdf" TargetMode="External"/><Relationship Id="rId49" Type="http://schemas.openxmlformats.org/officeDocument/2006/relationships/hyperlink" Target="http://www.zapopan.gob.mx/wp-content/uploads/2017/09/243-16.pdf" TargetMode="External"/><Relationship Id="rId57" Type="http://schemas.openxmlformats.org/officeDocument/2006/relationships/hyperlink" Target="http://www.zapopan.gob.mx/wp-content/uploads/2017/09/076-17.pdf" TargetMode="External"/><Relationship Id="rId10" Type="http://schemas.openxmlformats.org/officeDocument/2006/relationships/hyperlink" Target="http://www.zapopan.gob.mx/wp-content/uploads/2017/09/006_16.pdf" TargetMode="External"/><Relationship Id="rId19" Type="http://schemas.openxmlformats.org/officeDocument/2006/relationships/hyperlink" Target="http://www.zapopan.gob.mx/wp-content/uploads/2017/02/DOPI_MUN_RP_OC_AD_034_16.pdf" TargetMode="External"/><Relationship Id="rId31" Type="http://schemas.openxmlformats.org/officeDocument/2006/relationships/hyperlink" Target="http://www.zapopan.gob.mx/wp-content/uploads/2017/09/79-16.pdf" TargetMode="External"/><Relationship Id="rId44" Type="http://schemas.openxmlformats.org/officeDocument/2006/relationships/hyperlink" Target="http://www.zapopan.gob.mx/wp-content/uploads/2017/09/212-16.pdf" TargetMode="External"/><Relationship Id="rId52" Type="http://schemas.openxmlformats.org/officeDocument/2006/relationships/hyperlink" Target="http://www.zapopan.gob.mx/wp-content/uploads/2017/09/272-16.pdf" TargetMode="External"/><Relationship Id="rId4" Type="http://schemas.openxmlformats.org/officeDocument/2006/relationships/hyperlink" Target="http://www.zapopan.gob.mx/wp-content/uploads/2017/06/DOPI_240_2015.pdf" TargetMode="External"/><Relationship Id="rId9" Type="http://schemas.openxmlformats.org/officeDocument/2006/relationships/hyperlink" Target="http://www.zapopan.gob.mx/wp-content/uploads/2017/06/DOPI_005_2016.pdf" TargetMode="External"/><Relationship Id="rId14" Type="http://schemas.openxmlformats.org/officeDocument/2006/relationships/hyperlink" Target="http://www.zapopan.gob.mx/wp-content/uploads/2017/06/DOPI_012_2016.pdf" TargetMode="External"/><Relationship Id="rId22" Type="http://schemas.openxmlformats.org/officeDocument/2006/relationships/hyperlink" Target="http://www.zapopan.gob.mx/wp-content/uploads/2017/09/68_16.pdf" TargetMode="External"/><Relationship Id="rId27" Type="http://schemas.openxmlformats.org/officeDocument/2006/relationships/hyperlink" Target="http://www.zapopan.gob.mx/wp-content/uploads/2017/09/072_16.pdf" TargetMode="External"/><Relationship Id="rId30" Type="http://schemas.openxmlformats.org/officeDocument/2006/relationships/hyperlink" Target="http://www.zapopan.gob.mx/wp-content/uploads/2017/09/77-16.pdf" TargetMode="External"/><Relationship Id="rId35" Type="http://schemas.openxmlformats.org/officeDocument/2006/relationships/hyperlink" Target="http://www.zapopan.gob.mx/wp-content/uploads/2017/09/081_16.pdf" TargetMode="External"/><Relationship Id="rId43" Type="http://schemas.openxmlformats.org/officeDocument/2006/relationships/hyperlink" Target="http://www.zapopan.gob.mx/wp-content/uploads/2017/09/187-16.pdf" TargetMode="External"/><Relationship Id="rId48" Type="http://schemas.openxmlformats.org/officeDocument/2006/relationships/hyperlink" Target="http://www.zapopan.gob.mx/wp-content/uploads/2017/09/237-16.pdf" TargetMode="External"/><Relationship Id="rId56" Type="http://schemas.openxmlformats.org/officeDocument/2006/relationships/hyperlink" Target="http://www.zapopan.gob.mx/wp-content/uploads/2017/09/027-17.pdf" TargetMode="External"/><Relationship Id="rId8" Type="http://schemas.openxmlformats.org/officeDocument/2006/relationships/hyperlink" Target="http://www.zapopan.gob.mx/wp-content/uploads/2017/09/03_16.pdf" TargetMode="External"/><Relationship Id="rId51" Type="http://schemas.openxmlformats.org/officeDocument/2006/relationships/hyperlink" Target="http://www.zapopan.gob.mx/wp-content/uploads/2017/09/248-16.pdf" TargetMode="External"/><Relationship Id="rId3" Type="http://schemas.openxmlformats.org/officeDocument/2006/relationships/hyperlink" Target="http://www.zapopan.gob.mx/wp-content/uploads/2017/06/DOPI_239_2015.pdf" TargetMode="External"/></Relationships>
</file>

<file path=xl/worksheets/sheet1.xml><?xml version="1.0" encoding="utf-8"?>
<worksheet xmlns="http://schemas.openxmlformats.org/spreadsheetml/2006/main" xmlns:r="http://schemas.openxmlformats.org/officeDocument/2006/relationships">
  <dimension ref="A1:AP332"/>
  <sheetViews>
    <sheetView tabSelected="1" zoomScaleNormal="100" zoomScaleSheetLayoutView="100" workbookViewId="0">
      <selection activeCell="A4" sqref="A4:A6"/>
    </sheetView>
  </sheetViews>
  <sheetFormatPr baseColWidth="10" defaultColWidth="11.42578125" defaultRowHeight="15"/>
  <cols>
    <col min="1" max="1" width="11.42578125" customWidth="1"/>
    <col min="2" max="2" width="16.5703125" customWidth="1"/>
    <col min="3" max="3" width="31" customWidth="1"/>
    <col min="4" max="4" width="39.28515625" customWidth="1"/>
    <col min="5" max="5" width="14.42578125" customWidth="1"/>
    <col min="6" max="6" width="17.7109375" customWidth="1"/>
    <col min="7" max="7" width="18" customWidth="1"/>
    <col min="8" max="8" width="21.5703125" customWidth="1"/>
    <col min="9" max="9" width="18.42578125" customWidth="1"/>
    <col min="10" max="10" width="19.42578125" customWidth="1"/>
    <col min="11" max="11" width="19" customWidth="1"/>
    <col min="12" max="12" width="19.140625" customWidth="1"/>
    <col min="13" max="13" width="20.140625" customWidth="1"/>
    <col min="14" max="14" width="17.7109375" customWidth="1"/>
    <col min="15" max="15" width="18.42578125" customWidth="1"/>
    <col min="16" max="16" width="17" customWidth="1"/>
    <col min="17" max="17" width="19.5703125" customWidth="1"/>
    <col min="18" max="18" width="21.140625" customWidth="1"/>
    <col min="19" max="19" width="21.5703125" customWidth="1"/>
    <col min="20" max="20" width="18.140625" customWidth="1"/>
    <col min="21" max="21" width="28.5703125" customWidth="1"/>
    <col min="22" max="22" width="19.85546875" customWidth="1"/>
    <col min="23" max="23" width="21.42578125" customWidth="1"/>
    <col min="24" max="24" width="20.7109375" customWidth="1"/>
    <col min="25" max="25" width="18.140625" customWidth="1"/>
    <col min="26" max="26" width="17.140625" customWidth="1"/>
    <col min="27" max="27" width="16.28515625" customWidth="1"/>
    <col min="28" max="28" width="31.5703125" customWidth="1"/>
    <col min="29" max="29" width="14.28515625" customWidth="1"/>
    <col min="30" max="30" width="13.7109375" customWidth="1"/>
    <col min="31" max="31" width="14.42578125" customWidth="1"/>
    <col min="32" max="32" width="18.28515625" customWidth="1"/>
    <col min="33" max="33" width="15.7109375" customWidth="1"/>
    <col min="36" max="36" width="13.85546875" customWidth="1"/>
    <col min="37" max="37" width="13.28515625" customWidth="1"/>
    <col min="38" max="38" width="16" customWidth="1"/>
    <col min="39" max="39" width="13.5703125" customWidth="1"/>
    <col min="42" max="42" width="11.42578125" style="3"/>
  </cols>
  <sheetData>
    <row r="1" spans="1:42" ht="36" customHeight="1">
      <c r="A1" s="11" t="s">
        <v>0</v>
      </c>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3"/>
    </row>
    <row r="2" spans="1:42" ht="33" customHeight="1">
      <c r="A2" s="14" t="s">
        <v>1</v>
      </c>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6"/>
    </row>
    <row r="3" spans="1:42" ht="35.25" customHeight="1">
      <c r="A3" s="17" t="s">
        <v>1881</v>
      </c>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9"/>
    </row>
    <row r="4" spans="1:42" ht="41.25" customHeight="1">
      <c r="A4" s="20" t="s">
        <v>2</v>
      </c>
      <c r="B4" s="20" t="s">
        <v>3</v>
      </c>
      <c r="C4" s="20" t="s">
        <v>4</v>
      </c>
      <c r="D4" s="20" t="s">
        <v>5</v>
      </c>
      <c r="E4" s="20" t="s">
        <v>6</v>
      </c>
      <c r="F4" s="20" t="s">
        <v>7</v>
      </c>
      <c r="G4" s="21" t="s">
        <v>8</v>
      </c>
      <c r="H4" s="21"/>
      <c r="I4" s="21"/>
      <c r="J4" s="21"/>
      <c r="K4" s="21"/>
      <c r="L4" s="21"/>
      <c r="M4" s="20" t="s">
        <v>9</v>
      </c>
      <c r="N4" s="20"/>
      <c r="O4" s="20"/>
      <c r="P4" s="20"/>
      <c r="Q4" s="20"/>
      <c r="R4" s="20" t="s">
        <v>10</v>
      </c>
      <c r="S4" s="20" t="s">
        <v>11</v>
      </c>
      <c r="T4" s="20" t="s">
        <v>12</v>
      </c>
      <c r="U4" s="20" t="s">
        <v>13</v>
      </c>
      <c r="V4" s="20" t="s">
        <v>14</v>
      </c>
      <c r="W4" s="20" t="s">
        <v>15</v>
      </c>
      <c r="X4" s="20" t="s">
        <v>16</v>
      </c>
      <c r="Y4" s="20" t="s">
        <v>17</v>
      </c>
      <c r="Z4" s="20" t="s">
        <v>18</v>
      </c>
      <c r="AA4" s="20" t="s">
        <v>19</v>
      </c>
      <c r="AB4" s="20" t="s">
        <v>20</v>
      </c>
      <c r="AC4" s="20" t="s">
        <v>21</v>
      </c>
      <c r="AD4" s="20" t="s">
        <v>22</v>
      </c>
      <c r="AE4" s="20"/>
      <c r="AF4" s="20" t="s">
        <v>23</v>
      </c>
      <c r="AG4" s="20" t="s">
        <v>24</v>
      </c>
      <c r="AH4" s="20" t="s">
        <v>25</v>
      </c>
      <c r="AI4" s="20" t="s">
        <v>26</v>
      </c>
      <c r="AJ4" s="20" t="s">
        <v>27</v>
      </c>
      <c r="AK4" s="20"/>
      <c r="AL4" s="20"/>
      <c r="AM4" s="20"/>
      <c r="AN4" s="20" t="s">
        <v>28</v>
      </c>
      <c r="AO4" s="20" t="s">
        <v>29</v>
      </c>
      <c r="AP4" s="2"/>
    </row>
    <row r="5" spans="1:42" ht="23.25" customHeight="1">
      <c r="A5" s="20"/>
      <c r="B5" s="20"/>
      <c r="C5" s="20"/>
      <c r="D5" s="20"/>
      <c r="E5" s="20"/>
      <c r="F5" s="20"/>
      <c r="G5" s="21" t="s">
        <v>30</v>
      </c>
      <c r="H5" s="21"/>
      <c r="I5" s="21"/>
      <c r="J5" s="21"/>
      <c r="K5" s="21"/>
      <c r="L5" s="20" t="s">
        <v>31</v>
      </c>
      <c r="M5" s="20"/>
      <c r="N5" s="20"/>
      <c r="O5" s="20"/>
      <c r="P5" s="20"/>
      <c r="Q5" s="20"/>
      <c r="R5" s="20"/>
      <c r="S5" s="20"/>
      <c r="T5" s="20"/>
      <c r="U5" s="20"/>
      <c r="V5" s="20"/>
      <c r="W5" s="20"/>
      <c r="X5" s="20"/>
      <c r="Y5" s="20"/>
      <c r="Z5" s="20"/>
      <c r="AA5" s="20"/>
      <c r="AB5" s="20"/>
      <c r="AC5" s="20"/>
      <c r="AD5" s="20" t="s">
        <v>32</v>
      </c>
      <c r="AE5" s="20" t="s">
        <v>33</v>
      </c>
      <c r="AF5" s="20"/>
      <c r="AG5" s="20"/>
      <c r="AH5" s="20"/>
      <c r="AI5" s="20"/>
      <c r="AJ5" s="20" t="s">
        <v>34</v>
      </c>
      <c r="AK5" s="20" t="s">
        <v>35</v>
      </c>
      <c r="AL5" s="20" t="s">
        <v>36</v>
      </c>
      <c r="AM5" s="20" t="s">
        <v>37</v>
      </c>
      <c r="AN5" s="20"/>
      <c r="AO5" s="20"/>
      <c r="AP5" s="2"/>
    </row>
    <row r="6" spans="1:42" ht="54" customHeight="1">
      <c r="A6" s="20"/>
      <c r="B6" s="20"/>
      <c r="C6" s="20"/>
      <c r="D6" s="20"/>
      <c r="E6" s="20"/>
      <c r="F6" s="20"/>
      <c r="G6" s="5" t="s">
        <v>38</v>
      </c>
      <c r="H6" s="5" t="s">
        <v>39</v>
      </c>
      <c r="I6" s="5" t="s">
        <v>40</v>
      </c>
      <c r="J6" s="5" t="s">
        <v>41</v>
      </c>
      <c r="K6" s="5" t="s">
        <v>42</v>
      </c>
      <c r="L6" s="20"/>
      <c r="M6" s="5" t="s">
        <v>38</v>
      </c>
      <c r="N6" s="5" t="s">
        <v>39</v>
      </c>
      <c r="O6" s="5" t="s">
        <v>40</v>
      </c>
      <c r="P6" s="5" t="s">
        <v>41</v>
      </c>
      <c r="Q6" s="5" t="s">
        <v>42</v>
      </c>
      <c r="R6" s="20"/>
      <c r="S6" s="20"/>
      <c r="T6" s="20"/>
      <c r="U6" s="20"/>
      <c r="V6" s="20"/>
      <c r="W6" s="20"/>
      <c r="X6" s="20"/>
      <c r="Y6" s="20"/>
      <c r="Z6" s="20"/>
      <c r="AA6" s="20"/>
      <c r="AB6" s="20"/>
      <c r="AC6" s="20"/>
      <c r="AD6" s="20"/>
      <c r="AE6" s="20"/>
      <c r="AF6" s="20"/>
      <c r="AG6" s="20"/>
      <c r="AH6" s="20"/>
      <c r="AI6" s="20"/>
      <c r="AJ6" s="20"/>
      <c r="AK6" s="20"/>
      <c r="AL6" s="20"/>
      <c r="AM6" s="20"/>
      <c r="AN6" s="20"/>
      <c r="AO6" s="20"/>
      <c r="AP6" s="2"/>
    </row>
    <row r="7" spans="1:42" ht="69.95" customHeight="1">
      <c r="A7" s="6">
        <v>2015</v>
      </c>
      <c r="B7" s="6" t="s">
        <v>43</v>
      </c>
      <c r="C7" s="6" t="s">
        <v>44</v>
      </c>
      <c r="D7" s="6" t="s">
        <v>45</v>
      </c>
      <c r="E7" s="6" t="s">
        <v>46</v>
      </c>
      <c r="F7" s="6" t="s">
        <v>47</v>
      </c>
      <c r="G7" s="6" t="s">
        <v>48</v>
      </c>
      <c r="H7" s="6" t="s">
        <v>49</v>
      </c>
      <c r="I7" s="6" t="s">
        <v>50</v>
      </c>
      <c r="J7" s="6" t="s">
        <v>51</v>
      </c>
      <c r="K7" s="6" t="s">
        <v>52</v>
      </c>
      <c r="L7" s="7">
        <v>732176.24</v>
      </c>
      <c r="M7" s="6" t="s">
        <v>48</v>
      </c>
      <c r="N7" s="6" t="s">
        <v>49</v>
      </c>
      <c r="O7" s="6" t="s">
        <v>50</v>
      </c>
      <c r="P7" s="6" t="s">
        <v>51</v>
      </c>
      <c r="Q7" s="6" t="s">
        <v>52</v>
      </c>
      <c r="R7" s="6" t="s">
        <v>53</v>
      </c>
      <c r="S7" s="6" t="s">
        <v>53</v>
      </c>
      <c r="T7" s="6" t="s">
        <v>53</v>
      </c>
      <c r="U7" s="6" t="str">
        <f>C7</f>
        <v>DOPI-MUN-IN-AD-236-2015</v>
      </c>
      <c r="V7" s="8">
        <v>42356</v>
      </c>
      <c r="W7" s="7">
        <f>Y7/1.16</f>
        <v>631186.41379310354</v>
      </c>
      <c r="X7" s="7">
        <f>W7*0.16</f>
        <v>100989.82620689657</v>
      </c>
      <c r="Y7" s="7">
        <v>732176.24</v>
      </c>
      <c r="Z7" s="7">
        <f>ROUND(Y7*0.1,2)</f>
        <v>73217.62</v>
      </c>
      <c r="AA7" s="6" t="s">
        <v>54</v>
      </c>
      <c r="AB7" s="1" t="s">
        <v>1405</v>
      </c>
      <c r="AC7" s="6" t="s">
        <v>55</v>
      </c>
      <c r="AD7" s="8">
        <v>42360</v>
      </c>
      <c r="AE7" s="8">
        <v>42400</v>
      </c>
      <c r="AF7" s="6" t="s">
        <v>56</v>
      </c>
      <c r="AG7" s="6" t="s">
        <v>46</v>
      </c>
      <c r="AH7" s="6" t="s">
        <v>46</v>
      </c>
      <c r="AI7" s="6" t="s">
        <v>46</v>
      </c>
      <c r="AJ7" s="6" t="s">
        <v>46</v>
      </c>
      <c r="AK7" s="6" t="s">
        <v>46</v>
      </c>
      <c r="AL7" s="6" t="s">
        <v>46</v>
      </c>
      <c r="AM7" s="6" t="s">
        <v>46</v>
      </c>
      <c r="AN7" s="6" t="s">
        <v>46</v>
      </c>
      <c r="AO7" s="6" t="s">
        <v>46</v>
      </c>
    </row>
    <row r="8" spans="1:42" ht="69.95" customHeight="1">
      <c r="A8" s="6">
        <v>2015</v>
      </c>
      <c r="B8" s="6" t="s">
        <v>43</v>
      </c>
      <c r="C8" s="6" t="s">
        <v>57</v>
      </c>
      <c r="D8" s="6" t="s">
        <v>45</v>
      </c>
      <c r="E8" s="6" t="s">
        <v>46</v>
      </c>
      <c r="F8" s="6" t="s">
        <v>58</v>
      </c>
      <c r="G8" s="6" t="s">
        <v>59</v>
      </c>
      <c r="H8" s="6" t="s">
        <v>60</v>
      </c>
      <c r="I8" s="6" t="s">
        <v>61</v>
      </c>
      <c r="J8" s="6" t="s">
        <v>62</v>
      </c>
      <c r="K8" s="6" t="s">
        <v>63</v>
      </c>
      <c r="L8" s="7">
        <v>1479664.22</v>
      </c>
      <c r="M8" s="6" t="s">
        <v>59</v>
      </c>
      <c r="N8" s="6" t="s">
        <v>60</v>
      </c>
      <c r="O8" s="6" t="s">
        <v>61</v>
      </c>
      <c r="P8" s="6" t="s">
        <v>62</v>
      </c>
      <c r="Q8" s="6" t="s">
        <v>63</v>
      </c>
      <c r="R8" s="6" t="s">
        <v>53</v>
      </c>
      <c r="S8" s="6" t="s">
        <v>53</v>
      </c>
      <c r="T8" s="6" t="s">
        <v>53</v>
      </c>
      <c r="U8" s="6" t="str">
        <f t="shared" ref="U8:U14" si="0">C8</f>
        <v>DOPI-MUN-IN-AD-237-2015</v>
      </c>
      <c r="V8" s="8">
        <v>42356</v>
      </c>
      <c r="W8" s="7">
        <f>Y8/1.16</f>
        <v>1275572.6034482759</v>
      </c>
      <c r="X8" s="7">
        <f>W8*0.16</f>
        <v>204091.61655172415</v>
      </c>
      <c r="Y8" s="7">
        <v>1479664.22</v>
      </c>
      <c r="Z8" s="7">
        <f t="shared" ref="Z8:Z66" si="1">ROUND(Y8*0.1,2)</f>
        <v>147966.42000000001</v>
      </c>
      <c r="AA8" s="6" t="s">
        <v>64</v>
      </c>
      <c r="AB8" s="1" t="s">
        <v>1406</v>
      </c>
      <c r="AC8" s="6" t="s">
        <v>55</v>
      </c>
      <c r="AD8" s="8">
        <v>42360</v>
      </c>
      <c r="AE8" s="8">
        <v>42400</v>
      </c>
      <c r="AF8" s="6" t="s">
        <v>65</v>
      </c>
      <c r="AG8" s="6" t="s">
        <v>46</v>
      </c>
      <c r="AH8" s="6" t="s">
        <v>46</v>
      </c>
      <c r="AI8" s="6" t="s">
        <v>46</v>
      </c>
      <c r="AJ8" s="6" t="s">
        <v>46</v>
      </c>
      <c r="AK8" s="6" t="s">
        <v>46</v>
      </c>
      <c r="AL8" s="6" t="s">
        <v>46</v>
      </c>
      <c r="AM8" s="6" t="s">
        <v>46</v>
      </c>
      <c r="AN8" s="6" t="s">
        <v>46</v>
      </c>
      <c r="AO8" s="6" t="s">
        <v>46</v>
      </c>
    </row>
    <row r="9" spans="1:42" ht="69.95" customHeight="1">
      <c r="A9" s="6">
        <v>2015</v>
      </c>
      <c r="B9" s="6" t="s">
        <v>43</v>
      </c>
      <c r="C9" s="6" t="s">
        <v>66</v>
      </c>
      <c r="D9" s="6" t="s">
        <v>45</v>
      </c>
      <c r="E9" s="6" t="s">
        <v>46</v>
      </c>
      <c r="F9" s="6" t="s">
        <v>67</v>
      </c>
      <c r="G9" s="6" t="s">
        <v>68</v>
      </c>
      <c r="H9" s="6" t="s">
        <v>69</v>
      </c>
      <c r="I9" s="6" t="s">
        <v>70</v>
      </c>
      <c r="J9" s="6" t="s">
        <v>71</v>
      </c>
      <c r="K9" s="6" t="s">
        <v>72</v>
      </c>
      <c r="L9" s="7">
        <v>148758.56</v>
      </c>
      <c r="M9" s="6" t="s">
        <v>68</v>
      </c>
      <c r="N9" s="6" t="s">
        <v>69</v>
      </c>
      <c r="O9" s="6" t="s">
        <v>70</v>
      </c>
      <c r="P9" s="6" t="s">
        <v>71</v>
      </c>
      <c r="Q9" s="6" t="s">
        <v>72</v>
      </c>
      <c r="R9" s="6" t="s">
        <v>53</v>
      </c>
      <c r="S9" s="6" t="s">
        <v>53</v>
      </c>
      <c r="T9" s="6" t="s">
        <v>53</v>
      </c>
      <c r="U9" s="6" t="str">
        <f t="shared" si="0"/>
        <v>DOPI-MUN-AD-238-2015</v>
      </c>
      <c r="V9" s="8">
        <v>42388</v>
      </c>
      <c r="W9" s="7">
        <f>Y9/1.16</f>
        <v>128240.13793103449</v>
      </c>
      <c r="X9" s="7">
        <f>W9*0.16</f>
        <v>20518.422068965519</v>
      </c>
      <c r="Y9" s="7">
        <v>148758.56</v>
      </c>
      <c r="Z9" s="7">
        <f t="shared" si="1"/>
        <v>14875.86</v>
      </c>
      <c r="AA9" s="6" t="s">
        <v>73</v>
      </c>
      <c r="AB9" s="6" t="s">
        <v>1428</v>
      </c>
      <c r="AC9" s="6" t="s">
        <v>55</v>
      </c>
      <c r="AD9" s="8">
        <v>42389</v>
      </c>
      <c r="AE9" s="8">
        <v>42439</v>
      </c>
      <c r="AF9" s="6" t="s">
        <v>74</v>
      </c>
      <c r="AG9" s="6" t="s">
        <v>46</v>
      </c>
      <c r="AH9" s="6" t="s">
        <v>46</v>
      </c>
      <c r="AI9" s="6" t="s">
        <v>46</v>
      </c>
      <c r="AJ9" s="6" t="s">
        <v>46</v>
      </c>
      <c r="AK9" s="6" t="s">
        <v>46</v>
      </c>
      <c r="AL9" s="6" t="s">
        <v>46</v>
      </c>
      <c r="AM9" s="6" t="s">
        <v>46</v>
      </c>
      <c r="AN9" s="6" t="s">
        <v>46</v>
      </c>
      <c r="AO9" s="6" t="s">
        <v>46</v>
      </c>
    </row>
    <row r="10" spans="1:42" ht="69.95" customHeight="1">
      <c r="A10" s="6">
        <v>2015</v>
      </c>
      <c r="B10" s="6" t="s">
        <v>43</v>
      </c>
      <c r="C10" s="6" t="s">
        <v>75</v>
      </c>
      <c r="D10" s="6" t="s">
        <v>45</v>
      </c>
      <c r="E10" s="6" t="s">
        <v>46</v>
      </c>
      <c r="F10" s="6" t="s">
        <v>67</v>
      </c>
      <c r="G10" s="6" t="s">
        <v>76</v>
      </c>
      <c r="H10" s="6" t="s">
        <v>77</v>
      </c>
      <c r="I10" s="6" t="s">
        <v>78</v>
      </c>
      <c r="J10" s="6" t="s">
        <v>79</v>
      </c>
      <c r="K10" s="6" t="s">
        <v>80</v>
      </c>
      <c r="L10" s="7">
        <v>1462545.61</v>
      </c>
      <c r="M10" s="6" t="s">
        <v>76</v>
      </c>
      <c r="N10" s="6" t="s">
        <v>77</v>
      </c>
      <c r="O10" s="6" t="s">
        <v>78</v>
      </c>
      <c r="P10" s="6" t="s">
        <v>79</v>
      </c>
      <c r="Q10" s="6" t="s">
        <v>80</v>
      </c>
      <c r="R10" s="6" t="s">
        <v>53</v>
      </c>
      <c r="S10" s="6" t="s">
        <v>53</v>
      </c>
      <c r="T10" s="6" t="s">
        <v>53</v>
      </c>
      <c r="U10" s="6" t="str">
        <f t="shared" si="0"/>
        <v>DOPI-MUN-RM-APDS-AD-239-2015</v>
      </c>
      <c r="V10" s="8">
        <v>42364</v>
      </c>
      <c r="W10" s="7">
        <f>L10/1.16</f>
        <v>1260815.181034483</v>
      </c>
      <c r="X10" s="7">
        <f>W10*0.16</f>
        <v>201730.42896551729</v>
      </c>
      <c r="Y10" s="7">
        <f>W10+X10</f>
        <v>1462545.6100000003</v>
      </c>
      <c r="Z10" s="7">
        <f t="shared" si="1"/>
        <v>146254.56</v>
      </c>
      <c r="AA10" s="6" t="s">
        <v>81</v>
      </c>
      <c r="AB10" s="1" t="s">
        <v>1407</v>
      </c>
      <c r="AC10" s="6" t="s">
        <v>55</v>
      </c>
      <c r="AD10" s="8">
        <v>42366</v>
      </c>
      <c r="AE10" s="8">
        <v>42434</v>
      </c>
      <c r="AF10" s="6" t="s">
        <v>82</v>
      </c>
      <c r="AG10" s="6" t="s">
        <v>46</v>
      </c>
      <c r="AH10" s="6" t="s">
        <v>46</v>
      </c>
      <c r="AI10" s="6" t="s">
        <v>46</v>
      </c>
      <c r="AJ10" s="6" t="s">
        <v>46</v>
      </c>
      <c r="AK10" s="6" t="s">
        <v>46</v>
      </c>
      <c r="AL10" s="6" t="s">
        <v>46</v>
      </c>
      <c r="AM10" s="6" t="s">
        <v>46</v>
      </c>
      <c r="AN10" s="6" t="s">
        <v>46</v>
      </c>
      <c r="AO10" s="6" t="s">
        <v>46</v>
      </c>
    </row>
    <row r="11" spans="1:42" ht="69.95" customHeight="1">
      <c r="A11" s="6">
        <v>2015</v>
      </c>
      <c r="B11" s="6" t="s">
        <v>43</v>
      </c>
      <c r="C11" s="6" t="s">
        <v>83</v>
      </c>
      <c r="D11" s="6" t="s">
        <v>45</v>
      </c>
      <c r="E11" s="6" t="s">
        <v>46</v>
      </c>
      <c r="F11" s="6" t="s">
        <v>67</v>
      </c>
      <c r="G11" s="6" t="s">
        <v>84</v>
      </c>
      <c r="H11" s="6" t="s">
        <v>85</v>
      </c>
      <c r="I11" s="6" t="s">
        <v>86</v>
      </c>
      <c r="J11" s="6" t="s">
        <v>87</v>
      </c>
      <c r="K11" s="6" t="s">
        <v>88</v>
      </c>
      <c r="L11" s="7">
        <v>1313000.04</v>
      </c>
      <c r="M11" s="6" t="s">
        <v>84</v>
      </c>
      <c r="N11" s="6" t="s">
        <v>85</v>
      </c>
      <c r="O11" s="6" t="s">
        <v>86</v>
      </c>
      <c r="P11" s="6" t="s">
        <v>87</v>
      </c>
      <c r="Q11" s="6" t="s">
        <v>88</v>
      </c>
      <c r="R11" s="6" t="s">
        <v>53</v>
      </c>
      <c r="S11" s="6" t="s">
        <v>53</v>
      </c>
      <c r="T11" s="6" t="s">
        <v>53</v>
      </c>
      <c r="U11" s="6" t="str">
        <f t="shared" si="0"/>
        <v>DOPI-MUN-RM-APDS-AD-240-2015</v>
      </c>
      <c r="V11" s="8">
        <v>42364</v>
      </c>
      <c r="W11" s="7">
        <f t="shared" ref="W11:W29" si="2">L11/1.16</f>
        <v>1131896.5862068967</v>
      </c>
      <c r="X11" s="7">
        <f t="shared" ref="X11:X28" si="3">W11*0.16</f>
        <v>181103.45379310349</v>
      </c>
      <c r="Y11" s="7">
        <f t="shared" ref="Y11:Y29" si="4">W11+X11</f>
        <v>1313000.0400000003</v>
      </c>
      <c r="Z11" s="7">
        <f t="shared" si="1"/>
        <v>131300</v>
      </c>
      <c r="AA11" s="6" t="s">
        <v>89</v>
      </c>
      <c r="AB11" s="1" t="s">
        <v>1408</v>
      </c>
      <c r="AC11" s="6" t="s">
        <v>55</v>
      </c>
      <c r="AD11" s="8">
        <v>42366</v>
      </c>
      <c r="AE11" s="8">
        <v>42434</v>
      </c>
      <c r="AF11" s="6" t="s">
        <v>82</v>
      </c>
      <c r="AG11" s="6" t="s">
        <v>46</v>
      </c>
      <c r="AH11" s="6" t="s">
        <v>46</v>
      </c>
      <c r="AI11" s="6" t="s">
        <v>46</v>
      </c>
      <c r="AJ11" s="6" t="s">
        <v>46</v>
      </c>
      <c r="AK11" s="6" t="s">
        <v>46</v>
      </c>
      <c r="AL11" s="6" t="s">
        <v>46</v>
      </c>
      <c r="AM11" s="6" t="s">
        <v>46</v>
      </c>
      <c r="AN11" s="6" t="s">
        <v>46</v>
      </c>
      <c r="AO11" s="6" t="s">
        <v>46</v>
      </c>
    </row>
    <row r="12" spans="1:42" ht="69.95" customHeight="1">
      <c r="A12" s="6">
        <v>2015</v>
      </c>
      <c r="B12" s="6" t="s">
        <v>43</v>
      </c>
      <c r="C12" s="6" t="s">
        <v>90</v>
      </c>
      <c r="D12" s="6" t="s">
        <v>45</v>
      </c>
      <c r="E12" s="6" t="s">
        <v>46</v>
      </c>
      <c r="F12" s="6" t="s">
        <v>91</v>
      </c>
      <c r="G12" s="6" t="s">
        <v>92</v>
      </c>
      <c r="H12" s="6" t="s">
        <v>93</v>
      </c>
      <c r="I12" s="6" t="s">
        <v>94</v>
      </c>
      <c r="J12" s="6" t="s">
        <v>95</v>
      </c>
      <c r="K12" s="6" t="s">
        <v>96</v>
      </c>
      <c r="L12" s="7">
        <v>48554.79</v>
      </c>
      <c r="M12" s="6" t="s">
        <v>92</v>
      </c>
      <c r="N12" s="6" t="s">
        <v>93</v>
      </c>
      <c r="O12" s="6" t="s">
        <v>94</v>
      </c>
      <c r="P12" s="6" t="s">
        <v>95</v>
      </c>
      <c r="Q12" s="6" t="s">
        <v>96</v>
      </c>
      <c r="R12" s="6" t="s">
        <v>53</v>
      </c>
      <c r="S12" s="6" t="s">
        <v>53</v>
      </c>
      <c r="T12" s="6" t="s">
        <v>53</v>
      </c>
      <c r="U12" s="6" t="str">
        <f t="shared" si="0"/>
        <v>DOPI-MUN-RM-BAN-AD-241-2015</v>
      </c>
      <c r="V12" s="8">
        <v>42364</v>
      </c>
      <c r="W12" s="7">
        <f t="shared" si="2"/>
        <v>41857.577586206899</v>
      </c>
      <c r="X12" s="7">
        <f t="shared" si="3"/>
        <v>6697.2124137931041</v>
      </c>
      <c r="Y12" s="7">
        <f t="shared" si="4"/>
        <v>48554.79</v>
      </c>
      <c r="Z12" s="7">
        <f t="shared" si="1"/>
        <v>4855.4799999999996</v>
      </c>
      <c r="AA12" s="6" t="s">
        <v>97</v>
      </c>
      <c r="AB12" s="1" t="s">
        <v>1409</v>
      </c>
      <c r="AC12" s="6" t="s">
        <v>55</v>
      </c>
      <c r="AD12" s="8">
        <v>42366</v>
      </c>
      <c r="AE12" s="8">
        <v>42400</v>
      </c>
      <c r="AF12" s="6" t="s">
        <v>98</v>
      </c>
      <c r="AG12" s="6" t="s">
        <v>46</v>
      </c>
      <c r="AH12" s="6" t="s">
        <v>46</v>
      </c>
      <c r="AI12" s="6" t="s">
        <v>46</v>
      </c>
      <c r="AJ12" s="6" t="s">
        <v>46</v>
      </c>
      <c r="AK12" s="6" t="s">
        <v>46</v>
      </c>
      <c r="AL12" s="6" t="s">
        <v>46</v>
      </c>
      <c r="AM12" s="6" t="s">
        <v>46</v>
      </c>
      <c r="AN12" s="6" t="s">
        <v>46</v>
      </c>
      <c r="AO12" s="6" t="s">
        <v>46</v>
      </c>
    </row>
    <row r="13" spans="1:42" ht="69.95" customHeight="1">
      <c r="A13" s="6">
        <v>2015</v>
      </c>
      <c r="B13" s="6" t="s">
        <v>43</v>
      </c>
      <c r="C13" s="6" t="s">
        <v>99</v>
      </c>
      <c r="D13" s="6" t="s">
        <v>45</v>
      </c>
      <c r="E13" s="6" t="s">
        <v>46</v>
      </c>
      <c r="F13" s="6" t="s">
        <v>67</v>
      </c>
      <c r="G13" s="6" t="s">
        <v>100</v>
      </c>
      <c r="H13" s="6" t="s">
        <v>101</v>
      </c>
      <c r="I13" s="6" t="s">
        <v>102</v>
      </c>
      <c r="J13" s="6" t="s">
        <v>103</v>
      </c>
      <c r="K13" s="6" t="s">
        <v>104</v>
      </c>
      <c r="L13" s="7">
        <v>883610.98</v>
      </c>
      <c r="M13" s="6" t="s">
        <v>100</v>
      </c>
      <c r="N13" s="6" t="s">
        <v>101</v>
      </c>
      <c r="O13" s="6" t="s">
        <v>102</v>
      </c>
      <c r="P13" s="6" t="s">
        <v>103</v>
      </c>
      <c r="Q13" s="6" t="s">
        <v>104</v>
      </c>
      <c r="R13" s="6" t="s">
        <v>53</v>
      </c>
      <c r="S13" s="6" t="s">
        <v>53</v>
      </c>
      <c r="T13" s="6" t="s">
        <v>53</v>
      </c>
      <c r="U13" s="6" t="str">
        <f t="shared" si="0"/>
        <v>DOPI-MUN-RM-DS-AD-242-2015</v>
      </c>
      <c r="V13" s="8">
        <v>42364</v>
      </c>
      <c r="W13" s="7">
        <f t="shared" si="2"/>
        <v>761733.60344827594</v>
      </c>
      <c r="X13" s="7">
        <f t="shared" si="3"/>
        <v>121877.37655172416</v>
      </c>
      <c r="Y13" s="7">
        <f t="shared" si="4"/>
        <v>883610.9800000001</v>
      </c>
      <c r="Z13" s="7">
        <f t="shared" si="1"/>
        <v>88361.1</v>
      </c>
      <c r="AA13" s="6" t="s">
        <v>105</v>
      </c>
      <c r="AB13" s="6" t="s">
        <v>1428</v>
      </c>
      <c r="AC13" s="6" t="s">
        <v>55</v>
      </c>
      <c r="AD13" s="8">
        <v>42366</v>
      </c>
      <c r="AE13" s="8">
        <v>42460</v>
      </c>
      <c r="AF13" s="6" t="s">
        <v>106</v>
      </c>
      <c r="AG13" s="6" t="s">
        <v>46</v>
      </c>
      <c r="AH13" s="6" t="s">
        <v>46</v>
      </c>
      <c r="AI13" s="6" t="s">
        <v>46</v>
      </c>
      <c r="AJ13" s="6" t="s">
        <v>46</v>
      </c>
      <c r="AK13" s="6" t="s">
        <v>46</v>
      </c>
      <c r="AL13" s="6" t="s">
        <v>46</v>
      </c>
      <c r="AM13" s="6" t="s">
        <v>46</v>
      </c>
      <c r="AN13" s="6" t="s">
        <v>46</v>
      </c>
      <c r="AO13" s="6" t="s">
        <v>46</v>
      </c>
    </row>
    <row r="14" spans="1:42" ht="69.95" customHeight="1">
      <c r="A14" s="6">
        <v>2015</v>
      </c>
      <c r="B14" s="6" t="s">
        <v>43</v>
      </c>
      <c r="C14" s="6" t="s">
        <v>107</v>
      </c>
      <c r="D14" s="6" t="s">
        <v>45</v>
      </c>
      <c r="E14" s="6" t="s">
        <v>46</v>
      </c>
      <c r="F14" s="6" t="s">
        <v>67</v>
      </c>
      <c r="G14" s="6" t="s">
        <v>84</v>
      </c>
      <c r="H14" s="6" t="s">
        <v>108</v>
      </c>
      <c r="I14" s="6" t="s">
        <v>109</v>
      </c>
      <c r="J14" s="6" t="s">
        <v>110</v>
      </c>
      <c r="K14" s="6" t="s">
        <v>111</v>
      </c>
      <c r="L14" s="7">
        <v>83769.11</v>
      </c>
      <c r="M14" s="6" t="s">
        <v>84</v>
      </c>
      <c r="N14" s="6" t="s">
        <v>108</v>
      </c>
      <c r="O14" s="6" t="s">
        <v>109</v>
      </c>
      <c r="P14" s="6" t="s">
        <v>110</v>
      </c>
      <c r="Q14" s="6" t="s">
        <v>111</v>
      </c>
      <c r="R14" s="6" t="s">
        <v>53</v>
      </c>
      <c r="S14" s="6" t="s">
        <v>53</v>
      </c>
      <c r="T14" s="6" t="s">
        <v>53</v>
      </c>
      <c r="U14" s="6" t="str">
        <f t="shared" si="0"/>
        <v>DOPI-MUN-RM-DS-AD-243-2015</v>
      </c>
      <c r="V14" s="8">
        <v>42364</v>
      </c>
      <c r="W14" s="7">
        <f t="shared" si="2"/>
        <v>72214.75</v>
      </c>
      <c r="X14" s="7">
        <f t="shared" si="3"/>
        <v>11554.36</v>
      </c>
      <c r="Y14" s="7">
        <f t="shared" si="4"/>
        <v>83769.11</v>
      </c>
      <c r="Z14" s="7">
        <f t="shared" si="1"/>
        <v>8376.91</v>
      </c>
      <c r="AA14" s="6" t="s">
        <v>112</v>
      </c>
      <c r="AB14" s="1" t="s">
        <v>1410</v>
      </c>
      <c r="AC14" s="6" t="s">
        <v>55</v>
      </c>
      <c r="AD14" s="8">
        <v>42366</v>
      </c>
      <c r="AE14" s="8">
        <v>42400</v>
      </c>
      <c r="AF14" s="6" t="s">
        <v>113</v>
      </c>
      <c r="AG14" s="6" t="s">
        <v>46</v>
      </c>
      <c r="AH14" s="6" t="s">
        <v>46</v>
      </c>
      <c r="AI14" s="6" t="s">
        <v>46</v>
      </c>
      <c r="AJ14" s="6" t="s">
        <v>46</v>
      </c>
      <c r="AK14" s="6" t="s">
        <v>46</v>
      </c>
      <c r="AL14" s="6" t="s">
        <v>46</v>
      </c>
      <c r="AM14" s="6" t="s">
        <v>46</v>
      </c>
      <c r="AN14" s="6" t="s">
        <v>46</v>
      </c>
      <c r="AO14" s="6" t="s">
        <v>46</v>
      </c>
    </row>
    <row r="15" spans="1:42" ht="69.95" customHeight="1">
      <c r="A15" s="6">
        <v>2016</v>
      </c>
      <c r="B15" s="6" t="s">
        <v>43</v>
      </c>
      <c r="C15" s="6" t="s">
        <v>114</v>
      </c>
      <c r="D15" s="6" t="s">
        <v>45</v>
      </c>
      <c r="E15" s="6" t="s">
        <v>46</v>
      </c>
      <c r="F15" s="6" t="s">
        <v>115</v>
      </c>
      <c r="G15" s="6" t="s">
        <v>116</v>
      </c>
      <c r="H15" s="6" t="s">
        <v>117</v>
      </c>
      <c r="I15" s="6" t="s">
        <v>118</v>
      </c>
      <c r="J15" s="6" t="s">
        <v>119</v>
      </c>
      <c r="K15" s="6" t="s">
        <v>120</v>
      </c>
      <c r="L15" s="7">
        <v>999297</v>
      </c>
      <c r="M15" s="6" t="s">
        <v>116</v>
      </c>
      <c r="N15" s="6" t="s">
        <v>117</v>
      </c>
      <c r="O15" s="6" t="s">
        <v>118</v>
      </c>
      <c r="P15" s="6" t="s">
        <v>119</v>
      </c>
      <c r="Q15" s="6" t="s">
        <v>120</v>
      </c>
      <c r="R15" s="6" t="s">
        <v>53</v>
      </c>
      <c r="S15" s="6" t="s">
        <v>53</v>
      </c>
      <c r="T15" s="6" t="s">
        <v>53</v>
      </c>
      <c r="U15" s="6" t="str">
        <f>C15</f>
        <v>DOPI-MUN-RP-PAV-AD-001-2016</v>
      </c>
      <c r="V15" s="8">
        <v>42394</v>
      </c>
      <c r="W15" s="7">
        <f t="shared" si="2"/>
        <v>861462.93103448278</v>
      </c>
      <c r="X15" s="7">
        <f t="shared" si="3"/>
        <v>137834.06896551725</v>
      </c>
      <c r="Y15" s="7">
        <f t="shared" si="4"/>
        <v>999297</v>
      </c>
      <c r="Z15" s="7">
        <f t="shared" si="1"/>
        <v>99929.7</v>
      </c>
      <c r="AA15" s="6" t="s">
        <v>121</v>
      </c>
      <c r="AB15" s="1" t="s">
        <v>114</v>
      </c>
      <c r="AC15" s="6" t="s">
        <v>55</v>
      </c>
      <c r="AD15" s="8">
        <v>42396</v>
      </c>
      <c r="AE15" s="8">
        <v>42429</v>
      </c>
      <c r="AF15" s="6" t="s">
        <v>122</v>
      </c>
      <c r="AG15" s="6" t="s">
        <v>46</v>
      </c>
      <c r="AH15" s="6" t="s">
        <v>46</v>
      </c>
      <c r="AI15" s="6" t="s">
        <v>46</v>
      </c>
      <c r="AJ15" s="6" t="s">
        <v>46</v>
      </c>
      <c r="AK15" s="6" t="s">
        <v>46</v>
      </c>
      <c r="AL15" s="6" t="s">
        <v>46</v>
      </c>
      <c r="AM15" s="6" t="s">
        <v>46</v>
      </c>
      <c r="AN15" s="6" t="s">
        <v>46</v>
      </c>
      <c r="AO15" s="6" t="s">
        <v>46</v>
      </c>
    </row>
    <row r="16" spans="1:42" ht="69.95" customHeight="1">
      <c r="A16" s="6">
        <v>2016</v>
      </c>
      <c r="B16" s="6" t="s">
        <v>43</v>
      </c>
      <c r="C16" s="6" t="s">
        <v>123</v>
      </c>
      <c r="D16" s="6" t="s">
        <v>45</v>
      </c>
      <c r="E16" s="6" t="s">
        <v>46</v>
      </c>
      <c r="F16" s="6" t="s">
        <v>91</v>
      </c>
      <c r="G16" s="6" t="s">
        <v>124</v>
      </c>
      <c r="H16" s="6" t="s">
        <v>78</v>
      </c>
      <c r="I16" s="6" t="s">
        <v>125</v>
      </c>
      <c r="J16" s="6" t="s">
        <v>126</v>
      </c>
      <c r="K16" s="6" t="s">
        <v>127</v>
      </c>
      <c r="L16" s="7">
        <v>1615350.24</v>
      </c>
      <c r="M16" s="6" t="s">
        <v>124</v>
      </c>
      <c r="N16" s="6" t="s">
        <v>78</v>
      </c>
      <c r="O16" s="6" t="s">
        <v>125</v>
      </c>
      <c r="P16" s="6" t="s">
        <v>126</v>
      </c>
      <c r="Q16" s="6" t="s">
        <v>127</v>
      </c>
      <c r="R16" s="6" t="s">
        <v>53</v>
      </c>
      <c r="S16" s="6" t="s">
        <v>53</v>
      </c>
      <c r="T16" s="6" t="s">
        <v>53</v>
      </c>
      <c r="U16" s="6" t="str">
        <f t="shared" ref="U16:U29" si="5">C16</f>
        <v>DOPI-MUN-RP-EP-AD-002-2016</v>
      </c>
      <c r="V16" s="8">
        <v>42387</v>
      </c>
      <c r="W16" s="7">
        <f t="shared" si="2"/>
        <v>1392543.3103448276</v>
      </c>
      <c r="X16" s="7">
        <f t="shared" si="3"/>
        <v>222806.92965517243</v>
      </c>
      <c r="Y16" s="7">
        <f t="shared" si="4"/>
        <v>1615350.24</v>
      </c>
      <c r="Z16" s="7">
        <f t="shared" si="1"/>
        <v>161535.01999999999</v>
      </c>
      <c r="AA16" s="6" t="s">
        <v>128</v>
      </c>
      <c r="AB16" s="6" t="s">
        <v>1428</v>
      </c>
      <c r="AC16" s="6" t="s">
        <v>55</v>
      </c>
      <c r="AD16" s="8">
        <v>42388</v>
      </c>
      <c r="AE16" s="8">
        <v>42429</v>
      </c>
      <c r="AF16" s="6" t="s">
        <v>65</v>
      </c>
      <c r="AG16" s="6" t="s">
        <v>46</v>
      </c>
      <c r="AH16" s="6" t="s">
        <v>46</v>
      </c>
      <c r="AI16" s="6" t="s">
        <v>46</v>
      </c>
      <c r="AJ16" s="6" t="s">
        <v>46</v>
      </c>
      <c r="AK16" s="6" t="s">
        <v>46</v>
      </c>
      <c r="AL16" s="6" t="s">
        <v>46</v>
      </c>
      <c r="AM16" s="6" t="s">
        <v>46</v>
      </c>
      <c r="AN16" s="6" t="s">
        <v>46</v>
      </c>
      <c r="AO16" s="6" t="s">
        <v>46</v>
      </c>
    </row>
    <row r="17" spans="1:41" ht="69.95" customHeight="1">
      <c r="A17" s="6">
        <v>2016</v>
      </c>
      <c r="B17" s="6" t="s">
        <v>43</v>
      </c>
      <c r="C17" s="6" t="s">
        <v>129</v>
      </c>
      <c r="D17" s="6" t="s">
        <v>45</v>
      </c>
      <c r="E17" s="6" t="s">
        <v>46</v>
      </c>
      <c r="F17" s="6" t="s">
        <v>91</v>
      </c>
      <c r="G17" s="6" t="s">
        <v>130</v>
      </c>
      <c r="H17" s="6" t="s">
        <v>49</v>
      </c>
      <c r="I17" s="6" t="s">
        <v>50</v>
      </c>
      <c r="J17" s="6" t="s">
        <v>131</v>
      </c>
      <c r="K17" s="6" t="s">
        <v>132</v>
      </c>
      <c r="L17" s="7">
        <v>1245297.3500000001</v>
      </c>
      <c r="M17" s="6" t="s">
        <v>130</v>
      </c>
      <c r="N17" s="6" t="s">
        <v>49</v>
      </c>
      <c r="O17" s="6" t="s">
        <v>50</v>
      </c>
      <c r="P17" s="6" t="s">
        <v>131</v>
      </c>
      <c r="Q17" s="6" t="s">
        <v>132</v>
      </c>
      <c r="R17" s="6" t="s">
        <v>53</v>
      </c>
      <c r="S17" s="6" t="s">
        <v>53</v>
      </c>
      <c r="T17" s="6" t="s">
        <v>53</v>
      </c>
      <c r="U17" s="6" t="str">
        <f t="shared" si="5"/>
        <v>DOPI-MUN-RP-EP-AD-003-2016</v>
      </c>
      <c r="V17" s="8">
        <v>42387</v>
      </c>
      <c r="W17" s="7">
        <f t="shared" si="2"/>
        <v>1073532.1982758623</v>
      </c>
      <c r="X17" s="7">
        <f t="shared" si="3"/>
        <v>171765.15172413798</v>
      </c>
      <c r="Y17" s="7">
        <f t="shared" si="4"/>
        <v>1245297.3500000003</v>
      </c>
      <c r="Z17" s="7">
        <f t="shared" si="1"/>
        <v>124529.74</v>
      </c>
      <c r="AA17" s="6" t="s">
        <v>133</v>
      </c>
      <c r="AB17" s="1" t="s">
        <v>129</v>
      </c>
      <c r="AC17" s="6" t="s">
        <v>55</v>
      </c>
      <c r="AD17" s="8">
        <v>42388</v>
      </c>
      <c r="AE17" s="8">
        <v>42429</v>
      </c>
      <c r="AF17" s="6" t="s">
        <v>65</v>
      </c>
      <c r="AG17" s="6" t="s">
        <v>46</v>
      </c>
      <c r="AH17" s="6" t="s">
        <v>46</v>
      </c>
      <c r="AI17" s="6" t="s">
        <v>46</v>
      </c>
      <c r="AJ17" s="6" t="s">
        <v>46</v>
      </c>
      <c r="AK17" s="6" t="s">
        <v>46</v>
      </c>
      <c r="AL17" s="6" t="s">
        <v>46</v>
      </c>
      <c r="AM17" s="6" t="s">
        <v>46</v>
      </c>
      <c r="AN17" s="6" t="s">
        <v>46</v>
      </c>
      <c r="AO17" s="6" t="s">
        <v>46</v>
      </c>
    </row>
    <row r="18" spans="1:41" ht="69.95" customHeight="1">
      <c r="A18" s="6">
        <v>2016</v>
      </c>
      <c r="B18" s="6" t="s">
        <v>43</v>
      </c>
      <c r="C18" s="6" t="s">
        <v>134</v>
      </c>
      <c r="D18" s="6" t="s">
        <v>45</v>
      </c>
      <c r="E18" s="6" t="s">
        <v>46</v>
      </c>
      <c r="F18" s="6" t="s">
        <v>135</v>
      </c>
      <c r="G18" s="6" t="s">
        <v>136</v>
      </c>
      <c r="H18" s="6" t="s">
        <v>137</v>
      </c>
      <c r="I18" s="6" t="s">
        <v>138</v>
      </c>
      <c r="J18" s="6" t="s">
        <v>139</v>
      </c>
      <c r="K18" s="6" t="s">
        <v>140</v>
      </c>
      <c r="L18" s="7">
        <v>1029282.85</v>
      </c>
      <c r="M18" s="6" t="s">
        <v>136</v>
      </c>
      <c r="N18" s="6" t="s">
        <v>137</v>
      </c>
      <c r="O18" s="6" t="s">
        <v>138</v>
      </c>
      <c r="P18" s="6" t="s">
        <v>139</v>
      </c>
      <c r="Q18" s="6" t="s">
        <v>140</v>
      </c>
      <c r="R18" s="6" t="s">
        <v>53</v>
      </c>
      <c r="S18" s="6" t="s">
        <v>53</v>
      </c>
      <c r="T18" s="6" t="s">
        <v>53</v>
      </c>
      <c r="U18" s="6" t="str">
        <f t="shared" si="5"/>
        <v>DOPI-MUN-RP-CONT-AD-004-2016</v>
      </c>
      <c r="V18" s="8">
        <v>42413</v>
      </c>
      <c r="W18" s="7">
        <f t="shared" si="2"/>
        <v>887312.80172413797</v>
      </c>
      <c r="X18" s="7">
        <f t="shared" si="3"/>
        <v>141970.04827586209</v>
      </c>
      <c r="Y18" s="7">
        <f t="shared" si="4"/>
        <v>1029282.8500000001</v>
      </c>
      <c r="Z18" s="7">
        <f t="shared" si="1"/>
        <v>102928.29</v>
      </c>
      <c r="AA18" s="6" t="s">
        <v>141</v>
      </c>
      <c r="AB18" s="6" t="s">
        <v>1428</v>
      </c>
      <c r="AC18" s="6" t="s">
        <v>55</v>
      </c>
      <c r="AD18" s="8">
        <v>42415</v>
      </c>
      <c r="AE18" s="8">
        <v>42484</v>
      </c>
      <c r="AF18" s="6" t="s">
        <v>98</v>
      </c>
      <c r="AG18" s="6" t="s">
        <v>46</v>
      </c>
      <c r="AH18" s="6" t="s">
        <v>46</v>
      </c>
      <c r="AI18" s="6" t="s">
        <v>46</v>
      </c>
      <c r="AJ18" s="6" t="s">
        <v>46</v>
      </c>
      <c r="AK18" s="6" t="s">
        <v>46</v>
      </c>
      <c r="AL18" s="6" t="s">
        <v>46</v>
      </c>
      <c r="AM18" s="6" t="s">
        <v>46</v>
      </c>
      <c r="AN18" s="6" t="s">
        <v>46</v>
      </c>
      <c r="AO18" s="6" t="s">
        <v>46</v>
      </c>
    </row>
    <row r="19" spans="1:41" ht="69.95" customHeight="1">
      <c r="A19" s="6">
        <v>2016</v>
      </c>
      <c r="B19" s="6" t="s">
        <v>43</v>
      </c>
      <c r="C19" s="6" t="s">
        <v>142</v>
      </c>
      <c r="D19" s="6" t="s">
        <v>45</v>
      </c>
      <c r="E19" s="6" t="s">
        <v>46</v>
      </c>
      <c r="F19" s="6" t="s">
        <v>143</v>
      </c>
      <c r="G19" s="6" t="s">
        <v>144</v>
      </c>
      <c r="H19" s="6" t="s">
        <v>145</v>
      </c>
      <c r="I19" s="6" t="s">
        <v>146</v>
      </c>
      <c r="J19" s="6" t="s">
        <v>147</v>
      </c>
      <c r="K19" s="6" t="s">
        <v>148</v>
      </c>
      <c r="L19" s="7">
        <v>1480259.25</v>
      </c>
      <c r="M19" s="6" t="s">
        <v>144</v>
      </c>
      <c r="N19" s="6" t="s">
        <v>145</v>
      </c>
      <c r="O19" s="6" t="s">
        <v>146</v>
      </c>
      <c r="P19" s="6" t="s">
        <v>147</v>
      </c>
      <c r="Q19" s="6" t="s">
        <v>148</v>
      </c>
      <c r="R19" s="6" t="s">
        <v>53</v>
      </c>
      <c r="S19" s="6" t="s">
        <v>53</v>
      </c>
      <c r="T19" s="6" t="s">
        <v>53</v>
      </c>
      <c r="U19" s="6" t="str">
        <f t="shared" si="5"/>
        <v>DOPI-MUN-RP-IS-AD-005-2016</v>
      </c>
      <c r="V19" s="8">
        <v>42420</v>
      </c>
      <c r="W19" s="7">
        <f t="shared" si="2"/>
        <v>1276085.5603448276</v>
      </c>
      <c r="X19" s="7">
        <f t="shared" si="3"/>
        <v>204173.68965517241</v>
      </c>
      <c r="Y19" s="7">
        <f t="shared" si="4"/>
        <v>1480259.25</v>
      </c>
      <c r="Z19" s="7">
        <f t="shared" si="1"/>
        <v>148025.93</v>
      </c>
      <c r="AA19" s="6" t="s">
        <v>149</v>
      </c>
      <c r="AB19" s="1" t="s">
        <v>1411</v>
      </c>
      <c r="AC19" s="6" t="s">
        <v>55</v>
      </c>
      <c r="AD19" s="8">
        <v>42422</v>
      </c>
      <c r="AE19" s="8">
        <v>42505</v>
      </c>
      <c r="AF19" s="6" t="s">
        <v>65</v>
      </c>
      <c r="AG19" s="6" t="s">
        <v>46</v>
      </c>
      <c r="AH19" s="6" t="s">
        <v>46</v>
      </c>
      <c r="AI19" s="6" t="s">
        <v>46</v>
      </c>
      <c r="AJ19" s="6" t="s">
        <v>46</v>
      </c>
      <c r="AK19" s="6" t="s">
        <v>46</v>
      </c>
      <c r="AL19" s="6" t="s">
        <v>46</v>
      </c>
      <c r="AM19" s="6" t="s">
        <v>46</v>
      </c>
      <c r="AN19" s="6" t="s">
        <v>46</v>
      </c>
      <c r="AO19" s="6" t="s">
        <v>46</v>
      </c>
    </row>
    <row r="20" spans="1:41" ht="69.95" customHeight="1">
      <c r="A20" s="6">
        <v>2016</v>
      </c>
      <c r="B20" s="6" t="s">
        <v>43</v>
      </c>
      <c r="C20" s="6" t="s">
        <v>150</v>
      </c>
      <c r="D20" s="6" t="s">
        <v>45</v>
      </c>
      <c r="E20" s="6" t="s">
        <v>46</v>
      </c>
      <c r="F20" s="6" t="s">
        <v>151</v>
      </c>
      <c r="G20" s="6" t="s">
        <v>152</v>
      </c>
      <c r="H20" s="6" t="s">
        <v>153</v>
      </c>
      <c r="I20" s="6" t="s">
        <v>154</v>
      </c>
      <c r="J20" s="6" t="s">
        <v>155</v>
      </c>
      <c r="K20" s="6" t="s">
        <v>156</v>
      </c>
      <c r="L20" s="7">
        <v>595635.78</v>
      </c>
      <c r="M20" s="6" t="s">
        <v>152</v>
      </c>
      <c r="N20" s="6" t="s">
        <v>153</v>
      </c>
      <c r="O20" s="6" t="s">
        <v>154</v>
      </c>
      <c r="P20" s="6" t="s">
        <v>155</v>
      </c>
      <c r="Q20" s="6" t="s">
        <v>156</v>
      </c>
      <c r="R20" s="6" t="s">
        <v>53</v>
      </c>
      <c r="S20" s="6" t="s">
        <v>53</v>
      </c>
      <c r="T20" s="6" t="s">
        <v>53</v>
      </c>
      <c r="U20" s="6" t="str">
        <f t="shared" si="5"/>
        <v>DOPI-MUN-RP-IM-AD-006-2016</v>
      </c>
      <c r="V20" s="8">
        <v>42420</v>
      </c>
      <c r="W20" s="7">
        <f t="shared" si="2"/>
        <v>513479.12068965525</v>
      </c>
      <c r="X20" s="7">
        <f t="shared" si="3"/>
        <v>82156.659310344839</v>
      </c>
      <c r="Y20" s="7">
        <f t="shared" si="4"/>
        <v>595635.78</v>
      </c>
      <c r="Z20" s="7">
        <f t="shared" si="1"/>
        <v>59563.58</v>
      </c>
      <c r="AA20" s="6" t="s">
        <v>157</v>
      </c>
      <c r="AB20" s="1" t="s">
        <v>150</v>
      </c>
      <c r="AC20" s="6" t="s">
        <v>55</v>
      </c>
      <c r="AD20" s="8">
        <v>42422</v>
      </c>
      <c r="AE20" s="8">
        <v>42484</v>
      </c>
      <c r="AF20" s="6" t="s">
        <v>158</v>
      </c>
      <c r="AG20" s="6" t="s">
        <v>46</v>
      </c>
      <c r="AH20" s="6" t="s">
        <v>46</v>
      </c>
      <c r="AI20" s="6" t="s">
        <v>46</v>
      </c>
      <c r="AJ20" s="6" t="s">
        <v>46</v>
      </c>
      <c r="AK20" s="6" t="s">
        <v>46</v>
      </c>
      <c r="AL20" s="6" t="s">
        <v>46</v>
      </c>
      <c r="AM20" s="6" t="s">
        <v>46</v>
      </c>
      <c r="AN20" s="6" t="s">
        <v>46</v>
      </c>
      <c r="AO20" s="6" t="s">
        <v>46</v>
      </c>
    </row>
    <row r="21" spans="1:41" ht="69.95" customHeight="1">
      <c r="A21" s="6">
        <v>2016</v>
      </c>
      <c r="B21" s="6" t="s">
        <v>43</v>
      </c>
      <c r="C21" s="6" t="s">
        <v>159</v>
      </c>
      <c r="D21" s="6" t="s">
        <v>45</v>
      </c>
      <c r="E21" s="6" t="s">
        <v>46</v>
      </c>
      <c r="F21" s="6" t="s">
        <v>160</v>
      </c>
      <c r="G21" s="6" t="s">
        <v>161</v>
      </c>
      <c r="H21" s="6" t="s">
        <v>162</v>
      </c>
      <c r="I21" s="6" t="s">
        <v>163</v>
      </c>
      <c r="J21" s="6" t="s">
        <v>164</v>
      </c>
      <c r="K21" s="6" t="s">
        <v>165</v>
      </c>
      <c r="L21" s="7">
        <v>680157.27</v>
      </c>
      <c r="M21" s="6" t="s">
        <v>161</v>
      </c>
      <c r="N21" s="6" t="s">
        <v>162</v>
      </c>
      <c r="O21" s="6" t="s">
        <v>163</v>
      </c>
      <c r="P21" s="6" t="s">
        <v>164</v>
      </c>
      <c r="Q21" s="6" t="s">
        <v>165</v>
      </c>
      <c r="R21" s="6" t="s">
        <v>53</v>
      </c>
      <c r="S21" s="6" t="s">
        <v>53</v>
      </c>
      <c r="T21" s="6" t="s">
        <v>53</v>
      </c>
      <c r="U21" s="6" t="str">
        <f t="shared" si="5"/>
        <v>DOPI-MUN-RP-REST-AD-007-2016</v>
      </c>
      <c r="V21" s="8">
        <v>42420</v>
      </c>
      <c r="W21" s="7">
        <f t="shared" si="2"/>
        <v>586342.47413793113</v>
      </c>
      <c r="X21" s="7">
        <f t="shared" si="3"/>
        <v>93814.79586206899</v>
      </c>
      <c r="Y21" s="7">
        <f t="shared" si="4"/>
        <v>680157.27000000014</v>
      </c>
      <c r="Z21" s="7">
        <f t="shared" si="1"/>
        <v>68015.73</v>
      </c>
      <c r="AA21" s="6" t="s">
        <v>166</v>
      </c>
      <c r="AB21" s="1" t="s">
        <v>1412</v>
      </c>
      <c r="AC21" s="6" t="s">
        <v>55</v>
      </c>
      <c r="AD21" s="8">
        <v>42422</v>
      </c>
      <c r="AE21" s="8">
        <v>42484</v>
      </c>
      <c r="AF21" s="6" t="s">
        <v>74</v>
      </c>
      <c r="AG21" s="6" t="s">
        <v>46</v>
      </c>
      <c r="AH21" s="6" t="s">
        <v>46</v>
      </c>
      <c r="AI21" s="6" t="s">
        <v>46</v>
      </c>
      <c r="AJ21" s="6" t="s">
        <v>46</v>
      </c>
      <c r="AK21" s="6" t="s">
        <v>46</v>
      </c>
      <c r="AL21" s="6" t="s">
        <v>46</v>
      </c>
      <c r="AM21" s="6" t="s">
        <v>46</v>
      </c>
      <c r="AN21" s="6" t="s">
        <v>46</v>
      </c>
      <c r="AO21" s="6" t="s">
        <v>46</v>
      </c>
    </row>
    <row r="22" spans="1:41" ht="69.95" customHeight="1">
      <c r="A22" s="6">
        <v>2016</v>
      </c>
      <c r="B22" s="6" t="s">
        <v>167</v>
      </c>
      <c r="C22" s="6" t="s">
        <v>168</v>
      </c>
      <c r="D22" s="6" t="s">
        <v>45</v>
      </c>
      <c r="E22" s="6" t="s">
        <v>46</v>
      </c>
      <c r="F22" s="6" t="s">
        <v>169</v>
      </c>
      <c r="G22" s="6" t="s">
        <v>170</v>
      </c>
      <c r="H22" s="6" t="s">
        <v>171</v>
      </c>
      <c r="I22" s="6" t="s">
        <v>172</v>
      </c>
      <c r="J22" s="6" t="s">
        <v>173</v>
      </c>
      <c r="K22" s="6" t="s">
        <v>174</v>
      </c>
      <c r="L22" s="7">
        <v>1135877.45</v>
      </c>
      <c r="M22" s="6" t="s">
        <v>170</v>
      </c>
      <c r="N22" s="6" t="s">
        <v>171</v>
      </c>
      <c r="O22" s="6" t="s">
        <v>172</v>
      </c>
      <c r="P22" s="6" t="s">
        <v>173</v>
      </c>
      <c r="Q22" s="6" t="s">
        <v>174</v>
      </c>
      <c r="R22" s="6" t="s">
        <v>53</v>
      </c>
      <c r="S22" s="6" t="s">
        <v>53</v>
      </c>
      <c r="T22" s="6" t="s">
        <v>53</v>
      </c>
      <c r="U22" s="6" t="str">
        <f t="shared" si="5"/>
        <v>DOPI-MUN-RP-PROY-AD-008-2016</v>
      </c>
      <c r="V22" s="8">
        <v>42406</v>
      </c>
      <c r="W22" s="7">
        <f t="shared" si="2"/>
        <v>979204.69827586215</v>
      </c>
      <c r="X22" s="7">
        <f t="shared" si="3"/>
        <v>156672.75172413795</v>
      </c>
      <c r="Y22" s="7">
        <f t="shared" si="4"/>
        <v>1135877.4500000002</v>
      </c>
      <c r="Z22" s="7">
        <f t="shared" si="1"/>
        <v>113587.75</v>
      </c>
      <c r="AA22" s="6" t="s">
        <v>175</v>
      </c>
      <c r="AB22" s="6" t="s">
        <v>1428</v>
      </c>
      <c r="AC22" s="6" t="s">
        <v>55</v>
      </c>
      <c r="AD22" s="8">
        <v>42408</v>
      </c>
      <c r="AE22" s="8">
        <v>42551</v>
      </c>
      <c r="AF22" s="6" t="s">
        <v>176</v>
      </c>
      <c r="AG22" s="6" t="s">
        <v>46</v>
      </c>
      <c r="AH22" s="6" t="s">
        <v>46</v>
      </c>
      <c r="AI22" s="6" t="s">
        <v>46</v>
      </c>
      <c r="AJ22" s="6" t="s">
        <v>46</v>
      </c>
      <c r="AK22" s="6" t="s">
        <v>46</v>
      </c>
      <c r="AL22" s="6" t="s">
        <v>46</v>
      </c>
      <c r="AM22" s="6" t="s">
        <v>46</v>
      </c>
      <c r="AN22" s="6" t="s">
        <v>46</v>
      </c>
      <c r="AO22" s="6" t="s">
        <v>46</v>
      </c>
    </row>
    <row r="23" spans="1:41" ht="69.95" customHeight="1">
      <c r="A23" s="6">
        <v>2016</v>
      </c>
      <c r="B23" s="6" t="s">
        <v>167</v>
      </c>
      <c r="C23" s="6" t="s">
        <v>177</v>
      </c>
      <c r="D23" s="6" t="s">
        <v>45</v>
      </c>
      <c r="E23" s="6" t="s">
        <v>46</v>
      </c>
      <c r="F23" s="6" t="s">
        <v>169</v>
      </c>
      <c r="G23" s="6" t="s">
        <v>178</v>
      </c>
      <c r="H23" s="6" t="s">
        <v>179</v>
      </c>
      <c r="I23" s="6" t="s">
        <v>180</v>
      </c>
      <c r="J23" s="6" t="s">
        <v>181</v>
      </c>
      <c r="K23" s="6" t="s">
        <v>182</v>
      </c>
      <c r="L23" s="7">
        <v>1394867.44</v>
      </c>
      <c r="M23" s="6" t="s">
        <v>178</v>
      </c>
      <c r="N23" s="6" t="s">
        <v>179</v>
      </c>
      <c r="O23" s="6" t="s">
        <v>180</v>
      </c>
      <c r="P23" s="6" t="s">
        <v>181</v>
      </c>
      <c r="Q23" s="6" t="s">
        <v>182</v>
      </c>
      <c r="R23" s="6" t="s">
        <v>53</v>
      </c>
      <c r="S23" s="6" t="s">
        <v>53</v>
      </c>
      <c r="T23" s="6" t="s">
        <v>53</v>
      </c>
      <c r="U23" s="6" t="str">
        <f t="shared" si="5"/>
        <v>DOPI-MUN-RP-PROY-AD-009-2016</v>
      </c>
      <c r="V23" s="8">
        <v>42406</v>
      </c>
      <c r="W23" s="7">
        <f t="shared" si="2"/>
        <v>1202471.9310344828</v>
      </c>
      <c r="X23" s="7">
        <f t="shared" si="3"/>
        <v>192395.50896551725</v>
      </c>
      <c r="Y23" s="7">
        <f t="shared" si="4"/>
        <v>1394867.44</v>
      </c>
      <c r="Z23" s="7">
        <f t="shared" si="1"/>
        <v>139486.74</v>
      </c>
      <c r="AA23" s="6" t="s">
        <v>183</v>
      </c>
      <c r="AB23" s="6" t="s">
        <v>1428</v>
      </c>
      <c r="AC23" s="6" t="s">
        <v>55</v>
      </c>
      <c r="AD23" s="8">
        <v>42408</v>
      </c>
      <c r="AE23" s="8">
        <v>42551</v>
      </c>
      <c r="AF23" s="6" t="s">
        <v>184</v>
      </c>
      <c r="AG23" s="6" t="s">
        <v>46</v>
      </c>
      <c r="AH23" s="6" t="s">
        <v>46</v>
      </c>
      <c r="AI23" s="6" t="s">
        <v>46</v>
      </c>
      <c r="AJ23" s="6" t="s">
        <v>46</v>
      </c>
      <c r="AK23" s="6" t="s">
        <v>46</v>
      </c>
      <c r="AL23" s="6" t="s">
        <v>46</v>
      </c>
      <c r="AM23" s="6" t="s">
        <v>46</v>
      </c>
      <c r="AN23" s="6" t="s">
        <v>46</v>
      </c>
      <c r="AO23" s="6" t="s">
        <v>46</v>
      </c>
    </row>
    <row r="24" spans="1:41" ht="69.95" customHeight="1">
      <c r="A24" s="6">
        <v>2016</v>
      </c>
      <c r="B24" s="6" t="s">
        <v>167</v>
      </c>
      <c r="C24" s="6" t="s">
        <v>185</v>
      </c>
      <c r="D24" s="6" t="s">
        <v>45</v>
      </c>
      <c r="E24" s="6" t="s">
        <v>46</v>
      </c>
      <c r="F24" s="6" t="s">
        <v>169</v>
      </c>
      <c r="G24" s="6" t="s">
        <v>186</v>
      </c>
      <c r="H24" s="6" t="s">
        <v>187</v>
      </c>
      <c r="I24" s="6" t="s">
        <v>188</v>
      </c>
      <c r="J24" s="6" t="s">
        <v>189</v>
      </c>
      <c r="K24" s="6" t="s">
        <v>190</v>
      </c>
      <c r="L24" s="7">
        <v>1293527.1299999999</v>
      </c>
      <c r="M24" s="6" t="s">
        <v>186</v>
      </c>
      <c r="N24" s="6" t="s">
        <v>187</v>
      </c>
      <c r="O24" s="6" t="s">
        <v>188</v>
      </c>
      <c r="P24" s="6" t="s">
        <v>189</v>
      </c>
      <c r="Q24" s="6" t="s">
        <v>190</v>
      </c>
      <c r="R24" s="6" t="s">
        <v>53</v>
      </c>
      <c r="S24" s="6" t="s">
        <v>53</v>
      </c>
      <c r="T24" s="6" t="s">
        <v>53</v>
      </c>
      <c r="U24" s="6" t="str">
        <f t="shared" si="5"/>
        <v>DOPI-MUN-RP-PROY-AD-010-2016</v>
      </c>
      <c r="V24" s="8">
        <v>42406</v>
      </c>
      <c r="W24" s="7">
        <f t="shared" si="2"/>
        <v>1115109.5948275861</v>
      </c>
      <c r="X24" s="7">
        <f t="shared" si="3"/>
        <v>178417.53517241377</v>
      </c>
      <c r="Y24" s="7">
        <f t="shared" si="4"/>
        <v>1293527.1299999999</v>
      </c>
      <c r="Z24" s="7">
        <f t="shared" si="1"/>
        <v>129352.71</v>
      </c>
      <c r="AA24" s="6" t="s">
        <v>191</v>
      </c>
      <c r="AB24" s="1" t="s">
        <v>1413</v>
      </c>
      <c r="AC24" s="6" t="s">
        <v>55</v>
      </c>
      <c r="AD24" s="8">
        <v>42408</v>
      </c>
      <c r="AE24" s="8">
        <v>42551</v>
      </c>
      <c r="AF24" s="6" t="s">
        <v>192</v>
      </c>
      <c r="AG24" s="6" t="s">
        <v>46</v>
      </c>
      <c r="AH24" s="6" t="s">
        <v>46</v>
      </c>
      <c r="AI24" s="6" t="s">
        <v>46</v>
      </c>
      <c r="AJ24" s="6" t="s">
        <v>46</v>
      </c>
      <c r="AK24" s="6" t="s">
        <v>46</v>
      </c>
      <c r="AL24" s="6" t="s">
        <v>46</v>
      </c>
      <c r="AM24" s="6" t="s">
        <v>46</v>
      </c>
      <c r="AN24" s="6" t="s">
        <v>46</v>
      </c>
      <c r="AO24" s="6" t="s">
        <v>46</v>
      </c>
    </row>
    <row r="25" spans="1:41" ht="69.95" customHeight="1">
      <c r="A25" s="6">
        <v>2016</v>
      </c>
      <c r="B25" s="6" t="s">
        <v>167</v>
      </c>
      <c r="C25" s="6" t="s">
        <v>193</v>
      </c>
      <c r="D25" s="6" t="s">
        <v>45</v>
      </c>
      <c r="E25" s="6" t="s">
        <v>46</v>
      </c>
      <c r="F25" s="6" t="s">
        <v>169</v>
      </c>
      <c r="G25" s="6" t="s">
        <v>194</v>
      </c>
      <c r="H25" s="6" t="s">
        <v>195</v>
      </c>
      <c r="I25" s="6" t="s">
        <v>196</v>
      </c>
      <c r="J25" s="6" t="s">
        <v>197</v>
      </c>
      <c r="K25" s="6" t="s">
        <v>198</v>
      </c>
      <c r="L25" s="7">
        <v>1456436.78</v>
      </c>
      <c r="M25" s="6" t="s">
        <v>194</v>
      </c>
      <c r="N25" s="6" t="s">
        <v>195</v>
      </c>
      <c r="O25" s="6" t="s">
        <v>196</v>
      </c>
      <c r="P25" s="6" t="s">
        <v>197</v>
      </c>
      <c r="Q25" s="6" t="s">
        <v>198</v>
      </c>
      <c r="R25" s="6" t="s">
        <v>53</v>
      </c>
      <c r="S25" s="6" t="s">
        <v>53</v>
      </c>
      <c r="T25" s="6" t="s">
        <v>53</v>
      </c>
      <c r="U25" s="6" t="str">
        <f t="shared" si="5"/>
        <v>DOPI-MUN-RP-PROY-AD-011-2016</v>
      </c>
      <c r="V25" s="8">
        <v>42406</v>
      </c>
      <c r="W25" s="7">
        <f t="shared" si="2"/>
        <v>1255548.9482758623</v>
      </c>
      <c r="X25" s="7">
        <f t="shared" si="3"/>
        <v>200887.83172413797</v>
      </c>
      <c r="Y25" s="7">
        <f t="shared" si="4"/>
        <v>1456436.7800000003</v>
      </c>
      <c r="Z25" s="7">
        <f t="shared" si="1"/>
        <v>145643.68</v>
      </c>
      <c r="AA25" s="6" t="s">
        <v>199</v>
      </c>
      <c r="AB25" s="1" t="s">
        <v>1414</v>
      </c>
      <c r="AC25" s="6" t="s">
        <v>55</v>
      </c>
      <c r="AD25" s="8">
        <v>42408</v>
      </c>
      <c r="AE25" s="8">
        <v>42735</v>
      </c>
      <c r="AF25" s="6" t="s">
        <v>200</v>
      </c>
      <c r="AG25" s="6" t="s">
        <v>46</v>
      </c>
      <c r="AH25" s="6" t="s">
        <v>46</v>
      </c>
      <c r="AI25" s="6" t="s">
        <v>46</v>
      </c>
      <c r="AJ25" s="6" t="s">
        <v>46</v>
      </c>
      <c r="AK25" s="6" t="s">
        <v>46</v>
      </c>
      <c r="AL25" s="6" t="s">
        <v>46</v>
      </c>
      <c r="AM25" s="6" t="s">
        <v>46</v>
      </c>
      <c r="AN25" s="6" t="s">
        <v>46</v>
      </c>
      <c r="AO25" s="6" t="s">
        <v>46</v>
      </c>
    </row>
    <row r="26" spans="1:41" ht="69.95" customHeight="1">
      <c r="A26" s="6">
        <v>2016</v>
      </c>
      <c r="B26" s="6" t="s">
        <v>167</v>
      </c>
      <c r="C26" s="6" t="s">
        <v>201</v>
      </c>
      <c r="D26" s="6" t="s">
        <v>45</v>
      </c>
      <c r="E26" s="6" t="s">
        <v>46</v>
      </c>
      <c r="F26" s="6" t="s">
        <v>169</v>
      </c>
      <c r="G26" s="6" t="s">
        <v>202</v>
      </c>
      <c r="H26" s="6" t="s">
        <v>203</v>
      </c>
      <c r="I26" s="6" t="s">
        <v>204</v>
      </c>
      <c r="J26" s="6" t="s">
        <v>205</v>
      </c>
      <c r="K26" s="6" t="s">
        <v>206</v>
      </c>
      <c r="L26" s="7">
        <v>1528326.3</v>
      </c>
      <c r="M26" s="6" t="s">
        <v>202</v>
      </c>
      <c r="N26" s="6" t="s">
        <v>203</v>
      </c>
      <c r="O26" s="6" t="s">
        <v>204</v>
      </c>
      <c r="P26" s="6" t="s">
        <v>205</v>
      </c>
      <c r="Q26" s="6" t="s">
        <v>206</v>
      </c>
      <c r="R26" s="6" t="s">
        <v>53</v>
      </c>
      <c r="S26" s="6" t="s">
        <v>53</v>
      </c>
      <c r="T26" s="6" t="s">
        <v>53</v>
      </c>
      <c r="U26" s="6" t="str">
        <f t="shared" si="5"/>
        <v>DOPI-MUN-RP-PROY-AD-012-2016</v>
      </c>
      <c r="V26" s="8">
        <v>42406</v>
      </c>
      <c r="W26" s="7">
        <f t="shared" si="2"/>
        <v>1317522.6724137932</v>
      </c>
      <c r="X26" s="7">
        <f t="shared" si="3"/>
        <v>210803.62758620692</v>
      </c>
      <c r="Y26" s="7">
        <f t="shared" si="4"/>
        <v>1528326.3</v>
      </c>
      <c r="Z26" s="7">
        <f t="shared" si="1"/>
        <v>152832.63</v>
      </c>
      <c r="AA26" s="6" t="s">
        <v>207</v>
      </c>
      <c r="AB26" s="1" t="s">
        <v>1415</v>
      </c>
      <c r="AC26" s="6" t="s">
        <v>55</v>
      </c>
      <c r="AD26" s="8">
        <v>42408</v>
      </c>
      <c r="AE26" s="8">
        <v>42735</v>
      </c>
      <c r="AF26" s="6" t="s">
        <v>200</v>
      </c>
      <c r="AG26" s="6" t="s">
        <v>46</v>
      </c>
      <c r="AH26" s="6" t="s">
        <v>46</v>
      </c>
      <c r="AI26" s="6" t="s">
        <v>46</v>
      </c>
      <c r="AJ26" s="6" t="s">
        <v>46</v>
      </c>
      <c r="AK26" s="6" t="s">
        <v>46</v>
      </c>
      <c r="AL26" s="6" t="s">
        <v>46</v>
      </c>
      <c r="AM26" s="6" t="s">
        <v>46</v>
      </c>
      <c r="AN26" s="6" t="s">
        <v>46</v>
      </c>
      <c r="AO26" s="6" t="s">
        <v>46</v>
      </c>
    </row>
    <row r="27" spans="1:41" ht="69.95" customHeight="1">
      <c r="A27" s="6">
        <v>2016</v>
      </c>
      <c r="B27" s="6" t="s">
        <v>167</v>
      </c>
      <c r="C27" s="6" t="s">
        <v>208</v>
      </c>
      <c r="D27" s="6" t="s">
        <v>45</v>
      </c>
      <c r="E27" s="6" t="s">
        <v>46</v>
      </c>
      <c r="F27" s="6" t="s">
        <v>169</v>
      </c>
      <c r="G27" s="6" t="s">
        <v>209</v>
      </c>
      <c r="H27" s="6" t="s">
        <v>195</v>
      </c>
      <c r="I27" s="6" t="s">
        <v>210</v>
      </c>
      <c r="J27" s="6" t="s">
        <v>211</v>
      </c>
      <c r="K27" s="6" t="s">
        <v>212</v>
      </c>
      <c r="L27" s="7">
        <v>1201315.48</v>
      </c>
      <c r="M27" s="6" t="s">
        <v>209</v>
      </c>
      <c r="N27" s="6" t="s">
        <v>195</v>
      </c>
      <c r="O27" s="6" t="s">
        <v>210</v>
      </c>
      <c r="P27" s="6" t="s">
        <v>211</v>
      </c>
      <c r="Q27" s="6" t="s">
        <v>212</v>
      </c>
      <c r="R27" s="6" t="s">
        <v>53</v>
      </c>
      <c r="S27" s="6" t="s">
        <v>53</v>
      </c>
      <c r="T27" s="6" t="s">
        <v>53</v>
      </c>
      <c r="U27" s="6" t="str">
        <f t="shared" si="5"/>
        <v>DOPI-MUN-RP-PROY-AD-013-2016</v>
      </c>
      <c r="V27" s="8">
        <v>42406</v>
      </c>
      <c r="W27" s="7">
        <f t="shared" si="2"/>
        <v>1035616.7931034483</v>
      </c>
      <c r="X27" s="7">
        <f t="shared" si="3"/>
        <v>165698.68689655175</v>
      </c>
      <c r="Y27" s="7">
        <f t="shared" si="4"/>
        <v>1201315.48</v>
      </c>
      <c r="Z27" s="7">
        <f t="shared" si="1"/>
        <v>120131.55</v>
      </c>
      <c r="AA27" s="6" t="s">
        <v>213</v>
      </c>
      <c r="AB27" s="1" t="s">
        <v>1416</v>
      </c>
      <c r="AC27" s="6" t="s">
        <v>55</v>
      </c>
      <c r="AD27" s="8">
        <v>42408</v>
      </c>
      <c r="AE27" s="8">
        <v>42551</v>
      </c>
      <c r="AF27" s="6" t="s">
        <v>200</v>
      </c>
      <c r="AG27" s="6" t="s">
        <v>46</v>
      </c>
      <c r="AH27" s="6" t="s">
        <v>46</v>
      </c>
      <c r="AI27" s="6" t="s">
        <v>46</v>
      </c>
      <c r="AJ27" s="6" t="s">
        <v>46</v>
      </c>
      <c r="AK27" s="6" t="s">
        <v>46</v>
      </c>
      <c r="AL27" s="6" t="s">
        <v>46</v>
      </c>
      <c r="AM27" s="6" t="s">
        <v>46</v>
      </c>
      <c r="AN27" s="6" t="s">
        <v>46</v>
      </c>
      <c r="AO27" s="6" t="s">
        <v>46</v>
      </c>
    </row>
    <row r="28" spans="1:41" ht="69.95" customHeight="1">
      <c r="A28" s="6">
        <v>2016</v>
      </c>
      <c r="B28" s="6" t="s">
        <v>167</v>
      </c>
      <c r="C28" s="6" t="s">
        <v>214</v>
      </c>
      <c r="D28" s="6" t="s">
        <v>45</v>
      </c>
      <c r="E28" s="6" t="s">
        <v>46</v>
      </c>
      <c r="F28" s="6" t="s">
        <v>169</v>
      </c>
      <c r="G28" s="6" t="s">
        <v>215</v>
      </c>
      <c r="H28" s="6" t="s">
        <v>216</v>
      </c>
      <c r="I28" s="6" t="s">
        <v>217</v>
      </c>
      <c r="J28" s="6" t="s">
        <v>218</v>
      </c>
      <c r="K28" s="6" t="s">
        <v>219</v>
      </c>
      <c r="L28" s="7">
        <v>1385659.75</v>
      </c>
      <c r="M28" s="6" t="s">
        <v>215</v>
      </c>
      <c r="N28" s="6" t="s">
        <v>216</v>
      </c>
      <c r="O28" s="6" t="s">
        <v>217</v>
      </c>
      <c r="P28" s="6" t="s">
        <v>218</v>
      </c>
      <c r="Q28" s="6" t="s">
        <v>219</v>
      </c>
      <c r="R28" s="6" t="s">
        <v>53</v>
      </c>
      <c r="S28" s="6" t="s">
        <v>53</v>
      </c>
      <c r="T28" s="6" t="s">
        <v>53</v>
      </c>
      <c r="U28" s="6" t="str">
        <f t="shared" si="5"/>
        <v>DOPI-MUN-RP-PROY-AD-014-2016</v>
      </c>
      <c r="V28" s="8">
        <v>42406</v>
      </c>
      <c r="W28" s="7">
        <f t="shared" si="2"/>
        <v>1194534.2672413795</v>
      </c>
      <c r="X28" s="7">
        <f t="shared" si="3"/>
        <v>191125.48275862072</v>
      </c>
      <c r="Y28" s="7">
        <f t="shared" si="4"/>
        <v>1385659.7500000002</v>
      </c>
      <c r="Z28" s="7">
        <f t="shared" si="1"/>
        <v>138565.98000000001</v>
      </c>
      <c r="AA28" s="6" t="s">
        <v>220</v>
      </c>
      <c r="AB28" s="6" t="s">
        <v>1428</v>
      </c>
      <c r="AC28" s="6" t="s">
        <v>55</v>
      </c>
      <c r="AD28" s="8">
        <v>42408</v>
      </c>
      <c r="AE28" s="8">
        <v>42551</v>
      </c>
      <c r="AF28" s="6" t="s">
        <v>221</v>
      </c>
      <c r="AG28" s="6" t="s">
        <v>46</v>
      </c>
      <c r="AH28" s="6" t="s">
        <v>46</v>
      </c>
      <c r="AI28" s="6" t="s">
        <v>46</v>
      </c>
      <c r="AJ28" s="6" t="s">
        <v>46</v>
      </c>
      <c r="AK28" s="6" t="s">
        <v>46</v>
      </c>
      <c r="AL28" s="6" t="s">
        <v>46</v>
      </c>
      <c r="AM28" s="6" t="s">
        <v>46</v>
      </c>
      <c r="AN28" s="6" t="s">
        <v>46</v>
      </c>
      <c r="AO28" s="6" t="s">
        <v>46</v>
      </c>
    </row>
    <row r="29" spans="1:41" ht="69.95" customHeight="1">
      <c r="A29" s="6">
        <v>2016</v>
      </c>
      <c r="B29" s="6" t="s">
        <v>43</v>
      </c>
      <c r="C29" s="6" t="s">
        <v>222</v>
      </c>
      <c r="D29" s="6" t="s">
        <v>45</v>
      </c>
      <c r="E29" s="6" t="s">
        <v>46</v>
      </c>
      <c r="F29" s="6" t="s">
        <v>223</v>
      </c>
      <c r="G29" s="6" t="s">
        <v>224</v>
      </c>
      <c r="H29" s="6" t="s">
        <v>225</v>
      </c>
      <c r="I29" s="6" t="s">
        <v>85</v>
      </c>
      <c r="J29" s="6" t="s">
        <v>226</v>
      </c>
      <c r="K29" s="6" t="s">
        <v>227</v>
      </c>
      <c r="L29" s="7">
        <v>1547300.2</v>
      </c>
      <c r="M29" s="6" t="s">
        <v>224</v>
      </c>
      <c r="N29" s="6" t="s">
        <v>225</v>
      </c>
      <c r="O29" s="6" t="s">
        <v>85</v>
      </c>
      <c r="P29" s="6" t="s">
        <v>226</v>
      </c>
      <c r="Q29" s="6" t="s">
        <v>227</v>
      </c>
      <c r="R29" s="6" t="s">
        <v>53</v>
      </c>
      <c r="S29" s="6" t="s">
        <v>53</v>
      </c>
      <c r="T29" s="6" t="s">
        <v>53</v>
      </c>
      <c r="U29" s="6" t="str">
        <f t="shared" si="5"/>
        <v>DOPI-MUN-RP-EP-AD-015-2016</v>
      </c>
      <c r="V29" s="8">
        <v>42413</v>
      </c>
      <c r="W29" s="7">
        <f t="shared" si="2"/>
        <v>1333879.4827586208</v>
      </c>
      <c r="X29" s="7">
        <f>W29*0.16</f>
        <v>213420.71724137932</v>
      </c>
      <c r="Y29" s="7">
        <f t="shared" si="4"/>
        <v>1547300.2000000002</v>
      </c>
      <c r="Z29" s="7">
        <f t="shared" si="1"/>
        <v>154730.01999999999</v>
      </c>
      <c r="AA29" s="6" t="s">
        <v>228</v>
      </c>
      <c r="AB29" s="1" t="s">
        <v>222</v>
      </c>
      <c r="AC29" s="6" t="s">
        <v>55</v>
      </c>
      <c r="AD29" s="8">
        <v>42415</v>
      </c>
      <c r="AE29" s="8">
        <v>42475</v>
      </c>
      <c r="AF29" s="6" t="s">
        <v>229</v>
      </c>
      <c r="AG29" s="6" t="s">
        <v>46</v>
      </c>
      <c r="AH29" s="6" t="s">
        <v>46</v>
      </c>
      <c r="AI29" s="6" t="s">
        <v>46</v>
      </c>
      <c r="AJ29" s="6" t="s">
        <v>46</v>
      </c>
      <c r="AK29" s="6" t="s">
        <v>46</v>
      </c>
      <c r="AL29" s="6" t="s">
        <v>46</v>
      </c>
      <c r="AM29" s="6" t="s">
        <v>46</v>
      </c>
      <c r="AN29" s="6" t="s">
        <v>46</v>
      </c>
      <c r="AO29" s="6" t="s">
        <v>46</v>
      </c>
    </row>
    <row r="30" spans="1:41" s="3" customFormat="1" ht="69.95" customHeight="1">
      <c r="A30" s="6">
        <v>2016</v>
      </c>
      <c r="B30" s="6" t="s">
        <v>43</v>
      </c>
      <c r="C30" s="6" t="s">
        <v>230</v>
      </c>
      <c r="D30" s="6" t="s">
        <v>45</v>
      </c>
      <c r="E30" s="6" t="s">
        <v>46</v>
      </c>
      <c r="F30" s="6" t="s">
        <v>231</v>
      </c>
      <c r="G30" s="6" t="s">
        <v>232</v>
      </c>
      <c r="H30" s="6" t="s">
        <v>187</v>
      </c>
      <c r="I30" s="6" t="s">
        <v>233</v>
      </c>
      <c r="J30" s="6" t="s">
        <v>234</v>
      </c>
      <c r="K30" s="6" t="s">
        <v>235</v>
      </c>
      <c r="L30" s="7">
        <v>1555449.71</v>
      </c>
      <c r="M30" s="6" t="str">
        <f>G30</f>
        <v>Raul</v>
      </c>
      <c r="N30" s="6" t="str">
        <f>H30</f>
        <v>Ortega</v>
      </c>
      <c r="O30" s="6" t="str">
        <f>I30</f>
        <v>Jara</v>
      </c>
      <c r="P30" s="6" t="str">
        <f>J30</f>
        <v>Construcciones Anayari, S. A. de C. V. PCZ-131/2016</v>
      </c>
      <c r="Q30" s="6" t="str">
        <f>K30</f>
        <v>CAN030528ME0</v>
      </c>
      <c r="R30" s="6" t="s">
        <v>53</v>
      </c>
      <c r="S30" s="6" t="s">
        <v>53</v>
      </c>
      <c r="T30" s="6" t="s">
        <v>53</v>
      </c>
      <c r="U30" s="6" t="str">
        <f>C30</f>
        <v>DOPI-MUN-RP-OC-AD-032-16</v>
      </c>
      <c r="V30" s="8">
        <v>42461</v>
      </c>
      <c r="W30" s="7">
        <f>Y30/1.16</f>
        <v>1340904.9224137932</v>
      </c>
      <c r="X30" s="7">
        <f>W30*0.16</f>
        <v>214544.78758620692</v>
      </c>
      <c r="Y30" s="7">
        <v>1555449.71</v>
      </c>
      <c r="Z30" s="7">
        <f t="shared" si="1"/>
        <v>155544.97</v>
      </c>
      <c r="AA30" s="6" t="s">
        <v>236</v>
      </c>
      <c r="AB30" s="6" t="s">
        <v>1428</v>
      </c>
      <c r="AC30" s="6" t="s">
        <v>55</v>
      </c>
      <c r="AD30" s="8">
        <v>42464</v>
      </c>
      <c r="AE30" s="8">
        <v>42536</v>
      </c>
      <c r="AF30" s="6" t="s">
        <v>237</v>
      </c>
      <c r="AG30" s="6" t="s">
        <v>46</v>
      </c>
      <c r="AH30" s="6" t="s">
        <v>46</v>
      </c>
      <c r="AI30" s="6" t="s">
        <v>46</v>
      </c>
      <c r="AJ30" s="6" t="s">
        <v>46</v>
      </c>
      <c r="AK30" s="6" t="s">
        <v>46</v>
      </c>
      <c r="AL30" s="6" t="s">
        <v>46</v>
      </c>
      <c r="AM30" s="6" t="s">
        <v>46</v>
      </c>
      <c r="AN30" s="6" t="s">
        <v>46</v>
      </c>
      <c r="AO30" s="6" t="s">
        <v>46</v>
      </c>
    </row>
    <row r="31" spans="1:41" ht="69.95" customHeight="1">
      <c r="A31" s="6">
        <v>2015</v>
      </c>
      <c r="B31" s="6" t="s">
        <v>43</v>
      </c>
      <c r="C31" s="6" t="s">
        <v>238</v>
      </c>
      <c r="D31" s="6" t="s">
        <v>45</v>
      </c>
      <c r="E31" s="6" t="s">
        <v>46</v>
      </c>
      <c r="F31" s="6" t="s">
        <v>239</v>
      </c>
      <c r="G31" s="6" t="s">
        <v>240</v>
      </c>
      <c r="H31" s="6" t="s">
        <v>241</v>
      </c>
      <c r="I31" s="6" t="s">
        <v>242</v>
      </c>
      <c r="J31" s="6" t="s">
        <v>243</v>
      </c>
      <c r="K31" s="6" t="s">
        <v>244</v>
      </c>
      <c r="L31" s="7">
        <v>476740.63</v>
      </c>
      <c r="M31" s="6" t="str">
        <f t="shared" ref="M31:Q41" si="6">G31</f>
        <v>Juan José</v>
      </c>
      <c r="N31" s="6" t="str">
        <f t="shared" si="6"/>
        <v>Gutiérrez</v>
      </c>
      <c r="O31" s="6" t="str">
        <f t="shared" si="6"/>
        <v>Contreras</v>
      </c>
      <c r="P31" s="6" t="str">
        <f t="shared" si="6"/>
        <v>Rencoist Construcciones, S. A. de C. V. PCZ-080/2016</v>
      </c>
      <c r="Q31" s="6" t="str">
        <f t="shared" si="6"/>
        <v>RCO130920JX9</v>
      </c>
      <c r="R31" s="6" t="s">
        <v>53</v>
      </c>
      <c r="S31" s="6" t="s">
        <v>53</v>
      </c>
      <c r="T31" s="6" t="s">
        <v>53</v>
      </c>
      <c r="U31" s="6" t="str">
        <f t="shared" ref="U31:U38" si="7">C31</f>
        <v>DOPI-MUN-RP-IM-AD-033-16</v>
      </c>
      <c r="V31" s="8">
        <v>42461</v>
      </c>
      <c r="W31" s="7">
        <f>L31/1.16</f>
        <v>410983.30172413797</v>
      </c>
      <c r="X31" s="7">
        <f>W31*0.16</f>
        <v>65757.328275862077</v>
      </c>
      <c r="Y31" s="7">
        <v>476740.63</v>
      </c>
      <c r="Z31" s="7">
        <f t="shared" si="1"/>
        <v>47674.06</v>
      </c>
      <c r="AA31" s="6" t="s">
        <v>245</v>
      </c>
      <c r="AB31" s="1" t="s">
        <v>1417</v>
      </c>
      <c r="AC31" s="6" t="s">
        <v>55</v>
      </c>
      <c r="AD31" s="8">
        <v>42464</v>
      </c>
      <c r="AE31" s="8">
        <v>42510</v>
      </c>
      <c r="AF31" s="6" t="s">
        <v>74</v>
      </c>
      <c r="AG31" s="6" t="s">
        <v>46</v>
      </c>
      <c r="AH31" s="6" t="s">
        <v>46</v>
      </c>
      <c r="AI31" s="6" t="s">
        <v>46</v>
      </c>
      <c r="AJ31" s="6" t="s">
        <v>46</v>
      </c>
      <c r="AK31" s="6" t="s">
        <v>46</v>
      </c>
      <c r="AL31" s="6" t="s">
        <v>46</v>
      </c>
      <c r="AM31" s="6" t="s">
        <v>46</v>
      </c>
      <c r="AN31" s="6" t="s">
        <v>46</v>
      </c>
      <c r="AO31" s="6" t="s">
        <v>46</v>
      </c>
    </row>
    <row r="32" spans="1:41" ht="69.95" customHeight="1">
      <c r="A32" s="6">
        <v>2015</v>
      </c>
      <c r="B32" s="6" t="s">
        <v>43</v>
      </c>
      <c r="C32" s="6" t="s">
        <v>246</v>
      </c>
      <c r="D32" s="6" t="s">
        <v>45</v>
      </c>
      <c r="E32" s="6" t="s">
        <v>46</v>
      </c>
      <c r="F32" s="6" t="s">
        <v>231</v>
      </c>
      <c r="G32" s="6" t="s">
        <v>136</v>
      </c>
      <c r="H32" s="6" t="s">
        <v>137</v>
      </c>
      <c r="I32" s="6" t="s">
        <v>138</v>
      </c>
      <c r="J32" s="6" t="s">
        <v>247</v>
      </c>
      <c r="K32" s="6" t="s">
        <v>140</v>
      </c>
      <c r="L32" s="7">
        <v>1475860.34</v>
      </c>
      <c r="M32" s="6" t="str">
        <f t="shared" si="6"/>
        <v>Bernardo</v>
      </c>
      <c r="N32" s="6" t="str">
        <f t="shared" si="6"/>
        <v>Saenz</v>
      </c>
      <c r="O32" s="6" t="str">
        <f t="shared" si="6"/>
        <v>Barba</v>
      </c>
      <c r="P32" s="6" t="str">
        <f t="shared" si="6"/>
        <v>Grupo Edificador Mayab, S. A. de C. V. PCZ-032/2016</v>
      </c>
      <c r="Q32" s="6" t="str">
        <f t="shared" si="6"/>
        <v>GEM070112PX8</v>
      </c>
      <c r="R32" s="6" t="s">
        <v>53</v>
      </c>
      <c r="S32" s="6" t="s">
        <v>53</v>
      </c>
      <c r="T32" s="6" t="s">
        <v>53</v>
      </c>
      <c r="U32" s="6" t="str">
        <f t="shared" si="7"/>
        <v>DOPI-MUN-RP-OC-AD-034-16</v>
      </c>
      <c r="V32" s="8">
        <v>42467</v>
      </c>
      <c r="W32" s="7">
        <f t="shared" ref="W32:W38" si="8">L32/1.16</f>
        <v>1272293.3965517243</v>
      </c>
      <c r="X32" s="7">
        <f t="shared" ref="X32:X38" si="9">W32*0.16</f>
        <v>203566.94344827588</v>
      </c>
      <c r="Y32" s="7">
        <v>1475860.34</v>
      </c>
      <c r="Z32" s="7">
        <f t="shared" si="1"/>
        <v>147586.03</v>
      </c>
      <c r="AA32" s="6" t="s">
        <v>248</v>
      </c>
      <c r="AB32" s="1" t="s">
        <v>1418</v>
      </c>
      <c r="AC32" s="6" t="s">
        <v>55</v>
      </c>
      <c r="AD32" s="8">
        <v>42471</v>
      </c>
      <c r="AE32" s="8">
        <v>42536</v>
      </c>
      <c r="AF32" s="6" t="s">
        <v>98</v>
      </c>
      <c r="AG32" s="6" t="s">
        <v>46</v>
      </c>
      <c r="AH32" s="6" t="s">
        <v>46</v>
      </c>
      <c r="AI32" s="6" t="s">
        <v>46</v>
      </c>
      <c r="AJ32" s="6" t="s">
        <v>46</v>
      </c>
      <c r="AK32" s="6" t="s">
        <v>46</v>
      </c>
      <c r="AL32" s="6" t="s">
        <v>46</v>
      </c>
      <c r="AM32" s="6" t="s">
        <v>46</v>
      </c>
      <c r="AN32" s="6" t="s">
        <v>46</v>
      </c>
      <c r="AO32" s="6" t="s">
        <v>46</v>
      </c>
    </row>
    <row r="33" spans="1:41" ht="69.95" customHeight="1">
      <c r="A33" s="6">
        <v>2015</v>
      </c>
      <c r="B33" s="6" t="s">
        <v>43</v>
      </c>
      <c r="C33" s="6" t="s">
        <v>249</v>
      </c>
      <c r="D33" s="6" t="s">
        <v>45</v>
      </c>
      <c r="E33" s="6" t="s">
        <v>46</v>
      </c>
      <c r="F33" s="6" t="s">
        <v>231</v>
      </c>
      <c r="G33" s="6" t="s">
        <v>250</v>
      </c>
      <c r="H33" s="6" t="s">
        <v>251</v>
      </c>
      <c r="I33" s="6" t="s">
        <v>252</v>
      </c>
      <c r="J33" s="6" t="s">
        <v>253</v>
      </c>
      <c r="K33" s="6" t="s">
        <v>254</v>
      </c>
      <c r="L33" s="7">
        <v>1495685.74</v>
      </c>
      <c r="M33" s="6" t="str">
        <f t="shared" si="6"/>
        <v>Jorge Guillermo</v>
      </c>
      <c r="N33" s="6" t="str">
        <f t="shared" si="6"/>
        <v>Malacón</v>
      </c>
      <c r="O33" s="6" t="str">
        <f t="shared" si="6"/>
        <v>Sainz</v>
      </c>
      <c r="P33" s="6" t="str">
        <f t="shared" si="6"/>
        <v>Edficaciones Yazmin, S. A. de C. V.  PCZ-146/2016</v>
      </c>
      <c r="Q33" s="6" t="str">
        <f t="shared" si="6"/>
        <v>EYA020712BQ6</v>
      </c>
      <c r="R33" s="6" t="s">
        <v>53</v>
      </c>
      <c r="S33" s="6" t="s">
        <v>53</v>
      </c>
      <c r="T33" s="6" t="s">
        <v>53</v>
      </c>
      <c r="U33" s="6" t="str">
        <f t="shared" si="7"/>
        <v>DOPI-MUN-RP-OC-AD-035-16</v>
      </c>
      <c r="V33" s="8">
        <v>42475</v>
      </c>
      <c r="W33" s="7">
        <f t="shared" si="8"/>
        <v>1289384.2586206896</v>
      </c>
      <c r="X33" s="7">
        <f t="shared" si="9"/>
        <v>206301.48137931034</v>
      </c>
      <c r="Y33" s="7">
        <v>1495685.74</v>
      </c>
      <c r="Z33" s="7">
        <f t="shared" si="1"/>
        <v>149568.57</v>
      </c>
      <c r="AA33" s="6" t="s">
        <v>255</v>
      </c>
      <c r="AB33" s="1" t="s">
        <v>1419</v>
      </c>
      <c r="AC33" s="6" t="s">
        <v>55</v>
      </c>
      <c r="AD33" s="8">
        <v>42478</v>
      </c>
      <c r="AE33" s="8">
        <v>42551</v>
      </c>
      <c r="AF33" s="6" t="s">
        <v>256</v>
      </c>
      <c r="AG33" s="6" t="s">
        <v>46</v>
      </c>
      <c r="AH33" s="6" t="s">
        <v>46</v>
      </c>
      <c r="AI33" s="6" t="s">
        <v>46</v>
      </c>
      <c r="AJ33" s="6" t="s">
        <v>46</v>
      </c>
      <c r="AK33" s="6" t="s">
        <v>46</v>
      </c>
      <c r="AL33" s="6" t="s">
        <v>46</v>
      </c>
      <c r="AM33" s="6" t="s">
        <v>46</v>
      </c>
      <c r="AN33" s="6" t="s">
        <v>46</v>
      </c>
      <c r="AO33" s="6" t="s">
        <v>46</v>
      </c>
    </row>
    <row r="34" spans="1:41" ht="69.95" customHeight="1">
      <c r="A34" s="6">
        <v>2015</v>
      </c>
      <c r="B34" s="6" t="s">
        <v>43</v>
      </c>
      <c r="C34" s="6" t="s">
        <v>257</v>
      </c>
      <c r="D34" s="6" t="s">
        <v>45</v>
      </c>
      <c r="E34" s="6" t="s">
        <v>46</v>
      </c>
      <c r="F34" s="6" t="s">
        <v>258</v>
      </c>
      <c r="G34" s="6" t="s">
        <v>259</v>
      </c>
      <c r="H34" s="6" t="s">
        <v>260</v>
      </c>
      <c r="I34" s="6" t="s">
        <v>261</v>
      </c>
      <c r="J34" s="6" t="s">
        <v>262</v>
      </c>
      <c r="K34" s="6" t="s">
        <v>263</v>
      </c>
      <c r="L34" s="7">
        <v>225850.48</v>
      </c>
      <c r="M34" s="6" t="str">
        <f t="shared" si="6"/>
        <v>Victor Martín</v>
      </c>
      <c r="N34" s="6" t="str">
        <f t="shared" si="6"/>
        <v>López</v>
      </c>
      <c r="O34" s="6" t="str">
        <f t="shared" si="6"/>
        <v>Santos</v>
      </c>
      <c r="P34" s="6" t="str">
        <f t="shared" si="6"/>
        <v>Construcciones Citus, S. A. de C. V. PCZ-141/2016</v>
      </c>
      <c r="Q34" s="6" t="str">
        <f t="shared" si="6"/>
        <v>CCI020411HS5</v>
      </c>
      <c r="R34" s="6" t="s">
        <v>53</v>
      </c>
      <c r="S34" s="6" t="s">
        <v>53</v>
      </c>
      <c r="T34" s="6" t="s">
        <v>53</v>
      </c>
      <c r="U34" s="6" t="str">
        <f t="shared" si="7"/>
        <v>DOPI-MUN-RP-IM-AD-036-16</v>
      </c>
      <c r="V34" s="8">
        <v>42475</v>
      </c>
      <c r="W34" s="7">
        <f t="shared" si="8"/>
        <v>194698.68965517243</v>
      </c>
      <c r="X34" s="7">
        <f t="shared" si="9"/>
        <v>31151.79034482759</v>
      </c>
      <c r="Y34" s="7">
        <v>225850.48</v>
      </c>
      <c r="Z34" s="7">
        <f t="shared" si="1"/>
        <v>22585.05</v>
      </c>
      <c r="AA34" s="6" t="s">
        <v>264</v>
      </c>
      <c r="AB34" s="6" t="s">
        <v>1428</v>
      </c>
      <c r="AC34" s="6" t="s">
        <v>55</v>
      </c>
      <c r="AD34" s="8">
        <v>42478</v>
      </c>
      <c r="AE34" s="8">
        <v>42525</v>
      </c>
      <c r="AF34" s="6" t="s">
        <v>237</v>
      </c>
      <c r="AG34" s="6" t="s">
        <v>46</v>
      </c>
      <c r="AH34" s="6" t="s">
        <v>46</v>
      </c>
      <c r="AI34" s="6" t="s">
        <v>46</v>
      </c>
      <c r="AJ34" s="6" t="s">
        <v>46</v>
      </c>
      <c r="AK34" s="6" t="s">
        <v>46</v>
      </c>
      <c r="AL34" s="6" t="s">
        <v>46</v>
      </c>
      <c r="AM34" s="6" t="s">
        <v>46</v>
      </c>
      <c r="AN34" s="6" t="s">
        <v>46</v>
      </c>
      <c r="AO34" s="6" t="s">
        <v>46</v>
      </c>
    </row>
    <row r="35" spans="1:41" ht="69.95" customHeight="1">
      <c r="A35" s="6">
        <v>2015</v>
      </c>
      <c r="B35" s="6" t="s">
        <v>43</v>
      </c>
      <c r="C35" s="6" t="s">
        <v>265</v>
      </c>
      <c r="D35" s="6" t="s">
        <v>45</v>
      </c>
      <c r="E35" s="6" t="s">
        <v>46</v>
      </c>
      <c r="F35" s="6" t="s">
        <v>258</v>
      </c>
      <c r="G35" s="6" t="s">
        <v>266</v>
      </c>
      <c r="H35" s="6" t="s">
        <v>267</v>
      </c>
      <c r="I35" s="6" t="s">
        <v>268</v>
      </c>
      <c r="J35" s="6" t="s">
        <v>269</v>
      </c>
      <c r="K35" s="6" t="s">
        <v>270</v>
      </c>
      <c r="L35" s="7">
        <v>385554.88</v>
      </c>
      <c r="M35" s="6" t="str">
        <f t="shared" si="6"/>
        <v>Adriana Del Refugio</v>
      </c>
      <c r="N35" s="6" t="str">
        <f t="shared" si="6"/>
        <v>De la Torre</v>
      </c>
      <c r="O35" s="6" t="str">
        <f t="shared" si="6"/>
        <v>Martín</v>
      </c>
      <c r="P35" s="6" t="str">
        <f t="shared" si="6"/>
        <v>SDT Constructora S. A. de C. V. PCZ-147/2016</v>
      </c>
      <c r="Q35" s="6" t="str">
        <f t="shared" si="6"/>
        <v>SCO040813IIA</v>
      </c>
      <c r="R35" s="6" t="s">
        <v>53</v>
      </c>
      <c r="S35" s="6" t="s">
        <v>53</v>
      </c>
      <c r="T35" s="6" t="s">
        <v>53</v>
      </c>
      <c r="U35" s="6" t="str">
        <f t="shared" si="7"/>
        <v>DOPI-MUN-RP-IM-AD-037-16</v>
      </c>
      <c r="V35" s="8">
        <v>42482</v>
      </c>
      <c r="W35" s="7">
        <f t="shared" si="8"/>
        <v>332374.89655172417</v>
      </c>
      <c r="X35" s="7">
        <f t="shared" si="9"/>
        <v>53179.983448275867</v>
      </c>
      <c r="Y35" s="7">
        <v>385554.88</v>
      </c>
      <c r="Z35" s="7">
        <f t="shared" si="1"/>
        <v>38555.49</v>
      </c>
      <c r="AA35" s="6" t="s">
        <v>271</v>
      </c>
      <c r="AB35" s="6" t="s">
        <v>1428</v>
      </c>
      <c r="AC35" s="6" t="s">
        <v>55</v>
      </c>
      <c r="AD35" s="8">
        <v>42485</v>
      </c>
      <c r="AE35" s="8">
        <v>42521</v>
      </c>
      <c r="AF35" s="6" t="s">
        <v>65</v>
      </c>
      <c r="AG35" s="6" t="s">
        <v>46</v>
      </c>
      <c r="AH35" s="6" t="s">
        <v>46</v>
      </c>
      <c r="AI35" s="6" t="s">
        <v>46</v>
      </c>
      <c r="AJ35" s="6" t="s">
        <v>46</v>
      </c>
      <c r="AK35" s="6" t="s">
        <v>46</v>
      </c>
      <c r="AL35" s="6" t="s">
        <v>46</v>
      </c>
      <c r="AM35" s="6" t="s">
        <v>46</v>
      </c>
      <c r="AN35" s="6" t="s">
        <v>46</v>
      </c>
      <c r="AO35" s="6" t="s">
        <v>46</v>
      </c>
    </row>
    <row r="36" spans="1:41" ht="69.95" customHeight="1">
      <c r="A36" s="6">
        <v>2016</v>
      </c>
      <c r="B36" s="6" t="s">
        <v>43</v>
      </c>
      <c r="C36" s="6" t="s">
        <v>272</v>
      </c>
      <c r="D36" s="6" t="s">
        <v>45</v>
      </c>
      <c r="E36" s="6" t="s">
        <v>46</v>
      </c>
      <c r="F36" s="6" t="s">
        <v>273</v>
      </c>
      <c r="G36" s="6" t="s">
        <v>274</v>
      </c>
      <c r="H36" s="6" t="s">
        <v>275</v>
      </c>
      <c r="I36" s="6" t="s">
        <v>276</v>
      </c>
      <c r="J36" s="6" t="s">
        <v>277</v>
      </c>
      <c r="K36" s="6" t="s">
        <v>278</v>
      </c>
      <c r="L36" s="7">
        <v>758305.64</v>
      </c>
      <c r="M36" s="6" t="str">
        <f t="shared" si="6"/>
        <v>Omar</v>
      </c>
      <c r="N36" s="6" t="str">
        <f t="shared" si="6"/>
        <v>Mora</v>
      </c>
      <c r="O36" s="6" t="str">
        <f t="shared" si="6"/>
        <v>Montes de Oca</v>
      </c>
      <c r="P36" s="6" t="str">
        <f t="shared" si="6"/>
        <v>Dommont Construcciones, S. A. de C. V. PCZ-133/2016</v>
      </c>
      <c r="Q36" s="6" t="str">
        <f t="shared" si="6"/>
        <v>DCO130215C16</v>
      </c>
      <c r="R36" s="6" t="s">
        <v>53</v>
      </c>
      <c r="S36" s="6" t="s">
        <v>53</v>
      </c>
      <c r="T36" s="6" t="s">
        <v>53</v>
      </c>
      <c r="U36" s="6" t="str">
        <f t="shared" si="7"/>
        <v>DOPI-MUN-RP-OC-AD-038-16</v>
      </c>
      <c r="V36" s="8">
        <v>42482</v>
      </c>
      <c r="W36" s="7">
        <f t="shared" si="8"/>
        <v>653711.75862068974</v>
      </c>
      <c r="X36" s="7">
        <f t="shared" si="9"/>
        <v>104593.88137931036</v>
      </c>
      <c r="Y36" s="7">
        <v>758305.64</v>
      </c>
      <c r="Z36" s="7">
        <f t="shared" si="1"/>
        <v>75830.559999999998</v>
      </c>
      <c r="AA36" s="6" t="s">
        <v>279</v>
      </c>
      <c r="AB36" s="6" t="s">
        <v>1428</v>
      </c>
      <c r="AC36" s="6" t="s">
        <v>55</v>
      </c>
      <c r="AD36" s="8">
        <v>42485</v>
      </c>
      <c r="AE36" s="8">
        <v>42536</v>
      </c>
      <c r="AF36" s="6" t="s">
        <v>98</v>
      </c>
      <c r="AG36" s="6" t="s">
        <v>46</v>
      </c>
      <c r="AH36" s="6" t="s">
        <v>46</v>
      </c>
      <c r="AI36" s="6" t="s">
        <v>46</v>
      </c>
      <c r="AJ36" s="6" t="s">
        <v>46</v>
      </c>
      <c r="AK36" s="6" t="s">
        <v>46</v>
      </c>
      <c r="AL36" s="6" t="s">
        <v>46</v>
      </c>
      <c r="AM36" s="6" t="s">
        <v>46</v>
      </c>
      <c r="AN36" s="6" t="s">
        <v>46</v>
      </c>
      <c r="AO36" s="6" t="s">
        <v>46</v>
      </c>
    </row>
    <row r="37" spans="1:41" ht="69.95" customHeight="1">
      <c r="A37" s="6">
        <v>2016</v>
      </c>
      <c r="B37" s="6" t="s">
        <v>43</v>
      </c>
      <c r="C37" s="6" t="s">
        <v>280</v>
      </c>
      <c r="D37" s="6" t="s">
        <v>45</v>
      </c>
      <c r="E37" s="6" t="s">
        <v>46</v>
      </c>
      <c r="F37" s="6" t="s">
        <v>281</v>
      </c>
      <c r="G37" s="6" t="s">
        <v>282</v>
      </c>
      <c r="H37" s="6" t="s">
        <v>283</v>
      </c>
      <c r="I37" s="6" t="s">
        <v>284</v>
      </c>
      <c r="J37" s="6" t="s">
        <v>285</v>
      </c>
      <c r="K37" s="6" t="s">
        <v>286</v>
      </c>
      <c r="L37" s="7">
        <v>377452.12</v>
      </c>
      <c r="M37" s="6" t="str">
        <f t="shared" si="6"/>
        <v>Juan Pablo</v>
      </c>
      <c r="N37" s="6" t="str">
        <f t="shared" si="6"/>
        <v>Vera</v>
      </c>
      <c r="O37" s="6" t="str">
        <f t="shared" si="6"/>
        <v>Tavares</v>
      </c>
      <c r="P37" s="6" t="str">
        <f t="shared" si="6"/>
        <v>Lizette Construcciones, S. A. de C. V. PCZ-045/2016</v>
      </c>
      <c r="Q37" s="6" t="str">
        <f t="shared" si="6"/>
        <v>LCO080228DN2</v>
      </c>
      <c r="R37" s="6" t="s">
        <v>53</v>
      </c>
      <c r="S37" s="6" t="s">
        <v>53</v>
      </c>
      <c r="T37" s="6" t="s">
        <v>53</v>
      </c>
      <c r="U37" s="6" t="str">
        <f t="shared" si="7"/>
        <v>DOPI-MUN-RP-ELE-AD-039-16</v>
      </c>
      <c r="V37" s="8">
        <v>42475</v>
      </c>
      <c r="W37" s="7">
        <f t="shared" si="8"/>
        <v>325389.75862068968</v>
      </c>
      <c r="X37" s="7">
        <f t="shared" si="9"/>
        <v>52062.36137931035</v>
      </c>
      <c r="Y37" s="7">
        <v>377452.12</v>
      </c>
      <c r="Z37" s="7">
        <f t="shared" si="1"/>
        <v>37745.21</v>
      </c>
      <c r="AA37" s="6" t="s">
        <v>287</v>
      </c>
      <c r="AB37" s="6" t="s">
        <v>1428</v>
      </c>
      <c r="AC37" s="6" t="s">
        <v>55</v>
      </c>
      <c r="AD37" s="8">
        <v>42478</v>
      </c>
      <c r="AE37" s="8">
        <v>42545</v>
      </c>
      <c r="AF37" s="6" t="s">
        <v>288</v>
      </c>
      <c r="AG37" s="6" t="s">
        <v>46</v>
      </c>
      <c r="AH37" s="6" t="s">
        <v>46</v>
      </c>
      <c r="AI37" s="6" t="s">
        <v>46</v>
      </c>
      <c r="AJ37" s="6" t="s">
        <v>46</v>
      </c>
      <c r="AK37" s="6" t="s">
        <v>46</v>
      </c>
      <c r="AL37" s="6" t="s">
        <v>46</v>
      </c>
      <c r="AM37" s="6" t="s">
        <v>46</v>
      </c>
      <c r="AN37" s="6" t="s">
        <v>46</v>
      </c>
      <c r="AO37" s="6" t="s">
        <v>46</v>
      </c>
    </row>
    <row r="38" spans="1:41" ht="69.95" customHeight="1">
      <c r="A38" s="6">
        <v>2016</v>
      </c>
      <c r="B38" s="6" t="s">
        <v>43</v>
      </c>
      <c r="C38" s="6" t="s">
        <v>289</v>
      </c>
      <c r="D38" s="6" t="s">
        <v>45</v>
      </c>
      <c r="E38" s="6" t="s">
        <v>46</v>
      </c>
      <c r="F38" s="6" t="s">
        <v>281</v>
      </c>
      <c r="G38" s="6" t="s">
        <v>290</v>
      </c>
      <c r="H38" s="6" t="s">
        <v>291</v>
      </c>
      <c r="I38" s="6" t="s">
        <v>154</v>
      </c>
      <c r="J38" s="6" t="s">
        <v>292</v>
      </c>
      <c r="K38" s="6" t="s">
        <v>293</v>
      </c>
      <c r="L38" s="7">
        <v>365693.05</v>
      </c>
      <c r="M38" s="6" t="str">
        <f t="shared" si="6"/>
        <v>Armando</v>
      </c>
      <c r="N38" s="6" t="str">
        <f t="shared" si="6"/>
        <v>Arroyo</v>
      </c>
      <c r="O38" s="6" t="str">
        <f t="shared" si="6"/>
        <v>Zepeda</v>
      </c>
      <c r="P38" s="6" t="str">
        <f t="shared" si="6"/>
        <v>Construcciones y Extructuras ITZ, S. A. de C. V. PCZ-142/2016</v>
      </c>
      <c r="Q38" s="6" t="str">
        <f t="shared" si="6"/>
        <v>CEI000807E95</v>
      </c>
      <c r="R38" s="6" t="s">
        <v>53</v>
      </c>
      <c r="S38" s="6" t="s">
        <v>53</v>
      </c>
      <c r="T38" s="6" t="s">
        <v>53</v>
      </c>
      <c r="U38" s="6" t="str">
        <f t="shared" si="7"/>
        <v>DOPI-MUN-RP-ELE-AD-040-16</v>
      </c>
      <c r="V38" s="8">
        <v>42461</v>
      </c>
      <c r="W38" s="7">
        <f t="shared" si="8"/>
        <v>315252.62931034481</v>
      </c>
      <c r="X38" s="7">
        <f t="shared" si="9"/>
        <v>50440.42068965517</v>
      </c>
      <c r="Y38" s="7">
        <v>365693.05</v>
      </c>
      <c r="Z38" s="7">
        <f t="shared" si="1"/>
        <v>36569.31</v>
      </c>
      <c r="AA38" s="6" t="s">
        <v>294</v>
      </c>
      <c r="AB38" s="6" t="s">
        <v>1428</v>
      </c>
      <c r="AC38" s="6" t="s">
        <v>55</v>
      </c>
      <c r="AD38" s="8">
        <v>42464</v>
      </c>
      <c r="AE38" s="8">
        <v>42545</v>
      </c>
      <c r="AF38" s="6" t="s">
        <v>288</v>
      </c>
      <c r="AG38" s="6" t="s">
        <v>46</v>
      </c>
      <c r="AH38" s="6" t="s">
        <v>46</v>
      </c>
      <c r="AI38" s="6" t="s">
        <v>46</v>
      </c>
      <c r="AJ38" s="6" t="s">
        <v>46</v>
      </c>
      <c r="AK38" s="6" t="s">
        <v>46</v>
      </c>
      <c r="AL38" s="6" t="s">
        <v>46</v>
      </c>
      <c r="AM38" s="6" t="s">
        <v>46</v>
      </c>
      <c r="AN38" s="6" t="s">
        <v>46</v>
      </c>
      <c r="AO38" s="6" t="s">
        <v>46</v>
      </c>
    </row>
    <row r="39" spans="1:41" ht="69.95" customHeight="1">
      <c r="A39" s="6">
        <v>2016</v>
      </c>
      <c r="B39" s="6" t="s">
        <v>43</v>
      </c>
      <c r="C39" s="6" t="s">
        <v>295</v>
      </c>
      <c r="D39" s="6" t="s">
        <v>45</v>
      </c>
      <c r="E39" s="6" t="s">
        <v>46</v>
      </c>
      <c r="F39" s="6" t="s">
        <v>67</v>
      </c>
      <c r="G39" s="6" t="s">
        <v>296</v>
      </c>
      <c r="H39" s="6" t="s">
        <v>118</v>
      </c>
      <c r="I39" s="6" t="s">
        <v>297</v>
      </c>
      <c r="J39" s="6" t="s">
        <v>298</v>
      </c>
      <c r="K39" s="6" t="s">
        <v>299</v>
      </c>
      <c r="L39" s="7">
        <v>256955.42</v>
      </c>
      <c r="M39" s="6" t="str">
        <f>G39</f>
        <v>Jesús Alfredo</v>
      </c>
      <c r="N39" s="6" t="str">
        <f t="shared" si="6"/>
        <v>Vargas</v>
      </c>
      <c r="O39" s="6" t="str">
        <f t="shared" si="6"/>
        <v>Castellanos</v>
      </c>
      <c r="P39" s="6" t="str">
        <f t="shared" si="6"/>
        <v>Topus Ingeniería, S. A. de C. V. PCZ-144/2016</v>
      </c>
      <c r="Q39" s="6" t="str">
        <f t="shared" si="6"/>
        <v>TIN130227AS1</v>
      </c>
      <c r="R39" s="6" t="s">
        <v>53</v>
      </c>
      <c r="S39" s="6" t="s">
        <v>53</v>
      </c>
      <c r="T39" s="6" t="s">
        <v>53</v>
      </c>
      <c r="U39" s="6" t="str">
        <f>C39</f>
        <v>DOPI-MUN-RP-AP-AD-041-16</v>
      </c>
      <c r="V39" s="8">
        <v>42482</v>
      </c>
      <c r="W39" s="7">
        <f>L39/1.16</f>
        <v>221513.29310344829</v>
      </c>
      <c r="X39" s="7">
        <f>W39*0.16</f>
        <v>35442.12689655173</v>
      </c>
      <c r="Y39" s="7">
        <v>256955.42</v>
      </c>
      <c r="Z39" s="7">
        <f t="shared" si="1"/>
        <v>25695.54</v>
      </c>
      <c r="AA39" s="6" t="s">
        <v>300</v>
      </c>
      <c r="AB39" s="6" t="s">
        <v>1428</v>
      </c>
      <c r="AC39" s="6" t="s">
        <v>55</v>
      </c>
      <c r="AD39" s="8">
        <v>42485</v>
      </c>
      <c r="AE39" s="8">
        <v>42518</v>
      </c>
      <c r="AF39" s="6" t="s">
        <v>301</v>
      </c>
      <c r="AG39" s="6" t="s">
        <v>46</v>
      </c>
      <c r="AH39" s="6" t="s">
        <v>46</v>
      </c>
      <c r="AI39" s="6" t="s">
        <v>46</v>
      </c>
      <c r="AJ39" s="6" t="s">
        <v>46</v>
      </c>
      <c r="AK39" s="6" t="s">
        <v>46</v>
      </c>
      <c r="AL39" s="6" t="s">
        <v>46</v>
      </c>
      <c r="AM39" s="6" t="s">
        <v>46</v>
      </c>
      <c r="AN39" s="6" t="s">
        <v>46</v>
      </c>
      <c r="AO39" s="6" t="s">
        <v>46</v>
      </c>
    </row>
    <row r="40" spans="1:41" ht="69.95" customHeight="1">
      <c r="A40" s="6">
        <v>2016</v>
      </c>
      <c r="B40" s="6" t="s">
        <v>43</v>
      </c>
      <c r="C40" s="6" t="s">
        <v>302</v>
      </c>
      <c r="D40" s="6" t="s">
        <v>45</v>
      </c>
      <c r="E40" s="6" t="s">
        <v>46</v>
      </c>
      <c r="F40" s="6" t="s">
        <v>303</v>
      </c>
      <c r="G40" s="6" t="s">
        <v>304</v>
      </c>
      <c r="H40" s="6" t="s">
        <v>305</v>
      </c>
      <c r="I40" s="6" t="s">
        <v>306</v>
      </c>
      <c r="J40" s="6" t="s">
        <v>307</v>
      </c>
      <c r="K40" s="6" t="s">
        <v>308</v>
      </c>
      <c r="L40" s="7">
        <v>1546969.15</v>
      </c>
      <c r="M40" s="6" t="str">
        <f>G40</f>
        <v>José Antonio</v>
      </c>
      <c r="N40" s="6" t="str">
        <f t="shared" si="6"/>
        <v>Álvarez</v>
      </c>
      <c r="O40" s="6" t="str">
        <f t="shared" si="6"/>
        <v>Garcia</v>
      </c>
      <c r="P40" s="6" t="str">
        <f t="shared" si="6"/>
        <v>Urcoma 1970, S. A. de C. V. PCZ-041/2016</v>
      </c>
      <c r="Q40" s="6" t="str">
        <f>K40</f>
        <v>UMN160125869</v>
      </c>
      <c r="R40" s="6" t="s">
        <v>53</v>
      </c>
      <c r="S40" s="6" t="s">
        <v>53</v>
      </c>
      <c r="T40" s="6" t="s">
        <v>53</v>
      </c>
      <c r="U40" s="6" t="str">
        <f>C40</f>
        <v>DOPI-MUN-RP-IM-AD-042-16</v>
      </c>
      <c r="V40" s="8">
        <v>42501</v>
      </c>
      <c r="W40" s="7">
        <f>L40/1.16</f>
        <v>1333594.0948275863</v>
      </c>
      <c r="X40" s="7">
        <f>W40*0.16</f>
        <v>213375.05517241382</v>
      </c>
      <c r="Y40" s="7">
        <f>W40+X40</f>
        <v>1546969.1500000001</v>
      </c>
      <c r="Z40" s="7">
        <f t="shared" si="1"/>
        <v>154696.92000000001</v>
      </c>
      <c r="AA40" s="6" t="s">
        <v>309</v>
      </c>
      <c r="AB40" s="1" t="s">
        <v>1420</v>
      </c>
      <c r="AC40" s="6" t="s">
        <v>55</v>
      </c>
      <c r="AD40" s="8">
        <v>42502</v>
      </c>
      <c r="AE40" s="8">
        <v>42582</v>
      </c>
      <c r="AF40" s="6" t="s">
        <v>310</v>
      </c>
      <c r="AG40" s="6" t="s">
        <v>46</v>
      </c>
      <c r="AH40" s="6" t="s">
        <v>46</v>
      </c>
      <c r="AI40" s="6" t="s">
        <v>46</v>
      </c>
      <c r="AJ40" s="6" t="s">
        <v>46</v>
      </c>
      <c r="AK40" s="6" t="s">
        <v>46</v>
      </c>
      <c r="AL40" s="6" t="s">
        <v>46</v>
      </c>
      <c r="AM40" s="6" t="s">
        <v>46</v>
      </c>
      <c r="AN40" s="6" t="s">
        <v>46</v>
      </c>
      <c r="AO40" s="6" t="s">
        <v>46</v>
      </c>
    </row>
    <row r="41" spans="1:41" ht="69.95" customHeight="1">
      <c r="A41" s="6">
        <v>2016</v>
      </c>
      <c r="B41" s="6" t="s">
        <v>43</v>
      </c>
      <c r="C41" s="6" t="s">
        <v>311</v>
      </c>
      <c r="D41" s="6" t="s">
        <v>45</v>
      </c>
      <c r="E41" s="6" t="s">
        <v>46</v>
      </c>
      <c r="F41" s="6" t="s">
        <v>169</v>
      </c>
      <c r="G41" s="6" t="s">
        <v>312</v>
      </c>
      <c r="H41" s="6" t="s">
        <v>313</v>
      </c>
      <c r="I41" s="6" t="s">
        <v>314</v>
      </c>
      <c r="J41" s="6" t="s">
        <v>315</v>
      </c>
      <c r="K41" s="6" t="s">
        <v>316</v>
      </c>
      <c r="L41" s="7">
        <v>1495650.37</v>
      </c>
      <c r="M41" s="6" t="str">
        <f>G41</f>
        <v>Juan Francisco</v>
      </c>
      <c r="N41" s="6" t="str">
        <f t="shared" si="6"/>
        <v>Toscano</v>
      </c>
      <c r="O41" s="6" t="str">
        <f t="shared" si="6"/>
        <v>Lases</v>
      </c>
      <c r="P41" s="6" t="str">
        <f t="shared" si="6"/>
        <v>Infografía Digital de Occidente, S. A. de C. V. PCZ-178/2016</v>
      </c>
      <c r="Q41" s="6" t="str">
        <f>K41</f>
        <v>IDO100427QG2</v>
      </c>
      <c r="R41" s="6" t="s">
        <v>53</v>
      </c>
      <c r="S41" s="6" t="s">
        <v>53</v>
      </c>
      <c r="T41" s="6" t="s">
        <v>53</v>
      </c>
      <c r="U41" s="6" t="str">
        <f>C41</f>
        <v>DOPI-MUN-RP-PROY-AD-043-16</v>
      </c>
      <c r="V41" s="8">
        <v>42503</v>
      </c>
      <c r="W41" s="7">
        <f>L41/1.16</f>
        <v>1289353.7672413795</v>
      </c>
      <c r="X41" s="7">
        <f>W41*0.16</f>
        <v>206296.60275862072</v>
      </c>
      <c r="Y41" s="7">
        <f>W41+X41</f>
        <v>1495650.37</v>
      </c>
      <c r="Z41" s="7">
        <f t="shared" si="1"/>
        <v>149565.04</v>
      </c>
      <c r="AA41" s="6" t="s">
        <v>317</v>
      </c>
      <c r="AB41" s="1" t="s">
        <v>311</v>
      </c>
      <c r="AC41" s="6" t="s">
        <v>55</v>
      </c>
      <c r="AD41" s="8">
        <v>42506</v>
      </c>
      <c r="AE41" s="8">
        <v>42582</v>
      </c>
      <c r="AF41" s="6" t="s">
        <v>318</v>
      </c>
      <c r="AG41" s="6" t="s">
        <v>46</v>
      </c>
      <c r="AH41" s="6" t="s">
        <v>46</v>
      </c>
      <c r="AI41" s="6" t="s">
        <v>46</v>
      </c>
      <c r="AJ41" s="6" t="s">
        <v>46</v>
      </c>
      <c r="AK41" s="6" t="s">
        <v>46</v>
      </c>
      <c r="AL41" s="6" t="s">
        <v>46</v>
      </c>
      <c r="AM41" s="6" t="s">
        <v>46</v>
      </c>
      <c r="AN41" s="6" t="s">
        <v>46</v>
      </c>
      <c r="AO41" s="6" t="s">
        <v>46</v>
      </c>
    </row>
    <row r="42" spans="1:41" ht="69.95" customHeight="1">
      <c r="A42" s="6">
        <v>2016</v>
      </c>
      <c r="B42" s="6" t="s">
        <v>43</v>
      </c>
      <c r="C42" s="6" t="s">
        <v>319</v>
      </c>
      <c r="D42" s="6" t="s">
        <v>45</v>
      </c>
      <c r="E42" s="6" t="s">
        <v>46</v>
      </c>
      <c r="F42" s="6" t="s">
        <v>320</v>
      </c>
      <c r="G42" s="6" t="s">
        <v>321</v>
      </c>
      <c r="H42" s="6" t="s">
        <v>322</v>
      </c>
      <c r="I42" s="6" t="s">
        <v>323</v>
      </c>
      <c r="J42" s="6" t="s">
        <v>324</v>
      </c>
      <c r="K42" s="6" t="s">
        <v>325</v>
      </c>
      <c r="L42" s="7">
        <v>4496387.16</v>
      </c>
      <c r="M42" s="6" t="s">
        <v>321</v>
      </c>
      <c r="N42" s="6" t="s">
        <v>322</v>
      </c>
      <c r="O42" s="6" t="s">
        <v>323</v>
      </c>
      <c r="P42" s="6" t="s">
        <v>324</v>
      </c>
      <c r="Q42" s="6" t="s">
        <v>325</v>
      </c>
      <c r="R42" s="6" t="s">
        <v>53</v>
      </c>
      <c r="S42" s="6" t="s">
        <v>53</v>
      </c>
      <c r="T42" s="6" t="s">
        <v>53</v>
      </c>
      <c r="U42" s="6" t="s">
        <v>319</v>
      </c>
      <c r="V42" s="8">
        <v>42545</v>
      </c>
      <c r="W42" s="7">
        <v>3876195.8275862071</v>
      </c>
      <c r="X42" s="7">
        <v>620191.33241379319</v>
      </c>
      <c r="Y42" s="7">
        <v>4496387.16</v>
      </c>
      <c r="Z42" s="7">
        <f t="shared" si="1"/>
        <v>449638.72</v>
      </c>
      <c r="AA42" s="6" t="s">
        <v>326</v>
      </c>
      <c r="AB42" s="1" t="s">
        <v>319</v>
      </c>
      <c r="AC42" s="6" t="s">
        <v>55</v>
      </c>
      <c r="AD42" s="8">
        <v>42548</v>
      </c>
      <c r="AE42" s="8">
        <v>42637</v>
      </c>
      <c r="AF42" s="6" t="s">
        <v>327</v>
      </c>
      <c r="AG42" s="6" t="s">
        <v>46</v>
      </c>
      <c r="AH42" s="6" t="s">
        <v>46</v>
      </c>
      <c r="AI42" s="6" t="s">
        <v>46</v>
      </c>
      <c r="AJ42" s="6" t="s">
        <v>46</v>
      </c>
      <c r="AK42" s="6" t="s">
        <v>46</v>
      </c>
      <c r="AL42" s="6" t="s">
        <v>46</v>
      </c>
      <c r="AM42" s="6" t="s">
        <v>46</v>
      </c>
      <c r="AN42" s="6" t="s">
        <v>46</v>
      </c>
      <c r="AO42" s="6" t="s">
        <v>46</v>
      </c>
    </row>
    <row r="43" spans="1:41" ht="69.95" customHeight="1">
      <c r="A43" s="6">
        <v>2016</v>
      </c>
      <c r="B43" s="6" t="s">
        <v>43</v>
      </c>
      <c r="C43" s="6" t="s">
        <v>328</v>
      </c>
      <c r="D43" s="6" t="s">
        <v>45</v>
      </c>
      <c r="E43" s="6" t="s">
        <v>46</v>
      </c>
      <c r="F43" s="6" t="s">
        <v>320</v>
      </c>
      <c r="G43" s="6" t="s">
        <v>304</v>
      </c>
      <c r="H43" s="6" t="s">
        <v>329</v>
      </c>
      <c r="I43" s="6" t="s">
        <v>330</v>
      </c>
      <c r="J43" s="6" t="s">
        <v>331</v>
      </c>
      <c r="K43" s="6" t="s">
        <v>332</v>
      </c>
      <c r="L43" s="7">
        <v>2358235.44</v>
      </c>
      <c r="M43" s="6" t="s">
        <v>304</v>
      </c>
      <c r="N43" s="6" t="s">
        <v>329</v>
      </c>
      <c r="O43" s="6" t="s">
        <v>330</v>
      </c>
      <c r="P43" s="6" t="s">
        <v>331</v>
      </c>
      <c r="Q43" s="6" t="s">
        <v>332</v>
      </c>
      <c r="R43" s="6" t="s">
        <v>53</v>
      </c>
      <c r="S43" s="6" t="s">
        <v>53</v>
      </c>
      <c r="T43" s="6" t="s">
        <v>53</v>
      </c>
      <c r="U43" s="6" t="s">
        <v>328</v>
      </c>
      <c r="V43" s="8">
        <v>42542</v>
      </c>
      <c r="W43" s="7">
        <v>2032961.5862068967</v>
      </c>
      <c r="X43" s="7">
        <v>325273.85379310348</v>
      </c>
      <c r="Y43" s="7">
        <v>2358235.4400000004</v>
      </c>
      <c r="Z43" s="7">
        <f t="shared" si="1"/>
        <v>235823.54</v>
      </c>
      <c r="AA43" s="6" t="s">
        <v>333</v>
      </c>
      <c r="AB43" s="1" t="s">
        <v>328</v>
      </c>
      <c r="AC43" s="6" t="s">
        <v>55</v>
      </c>
      <c r="AD43" s="8">
        <v>42543</v>
      </c>
      <c r="AE43" s="8">
        <v>42632</v>
      </c>
      <c r="AF43" s="6" t="s">
        <v>334</v>
      </c>
      <c r="AG43" s="6" t="s">
        <v>46</v>
      </c>
      <c r="AH43" s="6" t="s">
        <v>46</v>
      </c>
      <c r="AI43" s="6" t="s">
        <v>46</v>
      </c>
      <c r="AJ43" s="6" t="s">
        <v>46</v>
      </c>
      <c r="AK43" s="6" t="s">
        <v>46</v>
      </c>
      <c r="AL43" s="6" t="s">
        <v>46</v>
      </c>
      <c r="AM43" s="6" t="s">
        <v>46</v>
      </c>
      <c r="AN43" s="6" t="s">
        <v>46</v>
      </c>
      <c r="AO43" s="6" t="s">
        <v>46</v>
      </c>
    </row>
    <row r="44" spans="1:41" ht="69.95" customHeight="1">
      <c r="A44" s="6">
        <v>2016</v>
      </c>
      <c r="B44" s="6" t="s">
        <v>43</v>
      </c>
      <c r="C44" s="6" t="s">
        <v>335</v>
      </c>
      <c r="D44" s="6" t="s">
        <v>45</v>
      </c>
      <c r="E44" s="6" t="s">
        <v>46</v>
      </c>
      <c r="F44" s="6" t="s">
        <v>320</v>
      </c>
      <c r="G44" s="6" t="s">
        <v>336</v>
      </c>
      <c r="H44" s="6" t="s">
        <v>337</v>
      </c>
      <c r="I44" s="6" t="s">
        <v>338</v>
      </c>
      <c r="J44" s="6" t="s">
        <v>339</v>
      </c>
      <c r="K44" s="6" t="s">
        <v>340</v>
      </c>
      <c r="L44" s="7">
        <v>1449650.23</v>
      </c>
      <c r="M44" s="6" t="s">
        <v>336</v>
      </c>
      <c r="N44" s="6" t="s">
        <v>337</v>
      </c>
      <c r="O44" s="6" t="s">
        <v>338</v>
      </c>
      <c r="P44" s="6" t="s">
        <v>339</v>
      </c>
      <c r="Q44" s="6" t="s">
        <v>340</v>
      </c>
      <c r="R44" s="6" t="s">
        <v>53</v>
      </c>
      <c r="S44" s="6" t="s">
        <v>53</v>
      </c>
      <c r="T44" s="6" t="s">
        <v>53</v>
      </c>
      <c r="U44" s="6" t="s">
        <v>335</v>
      </c>
      <c r="V44" s="8">
        <v>42542</v>
      </c>
      <c r="W44" s="7">
        <v>1249698.4741379311</v>
      </c>
      <c r="X44" s="7">
        <v>199951.755862069</v>
      </c>
      <c r="Y44" s="7">
        <v>1449650.2300000002</v>
      </c>
      <c r="Z44" s="7">
        <f t="shared" si="1"/>
        <v>144965.01999999999</v>
      </c>
      <c r="AA44" s="6" t="s">
        <v>341</v>
      </c>
      <c r="AB44" s="1" t="s">
        <v>335</v>
      </c>
      <c r="AC44" s="6" t="s">
        <v>55</v>
      </c>
      <c r="AD44" s="8">
        <v>42543</v>
      </c>
      <c r="AE44" s="8">
        <v>42632</v>
      </c>
      <c r="AF44" s="6" t="s">
        <v>158</v>
      </c>
      <c r="AG44" s="6" t="s">
        <v>46</v>
      </c>
      <c r="AH44" s="6" t="s">
        <v>46</v>
      </c>
      <c r="AI44" s="6" t="s">
        <v>46</v>
      </c>
      <c r="AJ44" s="6" t="s">
        <v>46</v>
      </c>
      <c r="AK44" s="6" t="s">
        <v>46</v>
      </c>
      <c r="AL44" s="6" t="s">
        <v>46</v>
      </c>
      <c r="AM44" s="6" t="s">
        <v>46</v>
      </c>
      <c r="AN44" s="6" t="s">
        <v>46</v>
      </c>
      <c r="AO44" s="6" t="s">
        <v>46</v>
      </c>
    </row>
    <row r="45" spans="1:41" ht="69.95" customHeight="1">
      <c r="A45" s="6">
        <v>2016</v>
      </c>
      <c r="B45" s="6" t="s">
        <v>43</v>
      </c>
      <c r="C45" s="6" t="s">
        <v>342</v>
      </c>
      <c r="D45" s="6" t="s">
        <v>45</v>
      </c>
      <c r="E45" s="6" t="s">
        <v>46</v>
      </c>
      <c r="F45" s="6" t="s">
        <v>343</v>
      </c>
      <c r="G45" s="6" t="s">
        <v>344</v>
      </c>
      <c r="H45" s="6" t="s">
        <v>345</v>
      </c>
      <c r="I45" s="6" t="s">
        <v>346</v>
      </c>
      <c r="J45" s="6" t="s">
        <v>347</v>
      </c>
      <c r="K45" s="6" t="s">
        <v>348</v>
      </c>
      <c r="L45" s="7">
        <v>1301258.44</v>
      </c>
      <c r="M45" s="6" t="s">
        <v>344</v>
      </c>
      <c r="N45" s="6" t="s">
        <v>345</v>
      </c>
      <c r="O45" s="6" t="s">
        <v>346</v>
      </c>
      <c r="P45" s="6" t="s">
        <v>347</v>
      </c>
      <c r="Q45" s="6" t="s">
        <v>348</v>
      </c>
      <c r="R45" s="6" t="s">
        <v>53</v>
      </c>
      <c r="S45" s="6" t="s">
        <v>53</v>
      </c>
      <c r="T45" s="6" t="s">
        <v>53</v>
      </c>
      <c r="U45" s="6" t="s">
        <v>342</v>
      </c>
      <c r="V45" s="8">
        <v>42542</v>
      </c>
      <c r="W45" s="7">
        <v>1121774.5172413792</v>
      </c>
      <c r="X45" s="7">
        <v>179483.92275862067</v>
      </c>
      <c r="Y45" s="7">
        <v>1301258.44</v>
      </c>
      <c r="Z45" s="7">
        <f t="shared" si="1"/>
        <v>130125.84</v>
      </c>
      <c r="AA45" s="6" t="s">
        <v>349</v>
      </c>
      <c r="AB45" s="1" t="s">
        <v>342</v>
      </c>
      <c r="AC45" s="6" t="s">
        <v>55</v>
      </c>
      <c r="AD45" s="8">
        <v>42543</v>
      </c>
      <c r="AE45" s="8">
        <v>42602</v>
      </c>
      <c r="AF45" s="6" t="s">
        <v>350</v>
      </c>
      <c r="AG45" s="6" t="s">
        <v>46</v>
      </c>
      <c r="AH45" s="6" t="s">
        <v>46</v>
      </c>
      <c r="AI45" s="6" t="s">
        <v>46</v>
      </c>
      <c r="AJ45" s="6" t="s">
        <v>46</v>
      </c>
      <c r="AK45" s="6" t="s">
        <v>46</v>
      </c>
      <c r="AL45" s="6" t="s">
        <v>46</v>
      </c>
      <c r="AM45" s="6" t="s">
        <v>46</v>
      </c>
      <c r="AN45" s="6" t="s">
        <v>46</v>
      </c>
      <c r="AO45" s="6" t="s">
        <v>46</v>
      </c>
    </row>
    <row r="46" spans="1:41" ht="69.95" customHeight="1">
      <c r="A46" s="6">
        <v>2016</v>
      </c>
      <c r="B46" s="6" t="s">
        <v>43</v>
      </c>
      <c r="C46" s="6" t="s">
        <v>351</v>
      </c>
      <c r="D46" s="6" t="s">
        <v>45</v>
      </c>
      <c r="E46" s="6" t="s">
        <v>46</v>
      </c>
      <c r="F46" s="6" t="s">
        <v>115</v>
      </c>
      <c r="G46" s="6" t="s">
        <v>352</v>
      </c>
      <c r="H46" s="6" t="s">
        <v>353</v>
      </c>
      <c r="I46" s="6" t="s">
        <v>322</v>
      </c>
      <c r="J46" s="6" t="s">
        <v>354</v>
      </c>
      <c r="K46" s="6" t="s">
        <v>355</v>
      </c>
      <c r="L46" s="7">
        <v>1503202.18</v>
      </c>
      <c r="M46" s="6" t="s">
        <v>352</v>
      </c>
      <c r="N46" s="6" t="s">
        <v>353</v>
      </c>
      <c r="O46" s="6" t="s">
        <v>322</v>
      </c>
      <c r="P46" s="6" t="s">
        <v>354</v>
      </c>
      <c r="Q46" s="6" t="s">
        <v>355</v>
      </c>
      <c r="R46" s="6" t="s">
        <v>53</v>
      </c>
      <c r="S46" s="6" t="s">
        <v>53</v>
      </c>
      <c r="T46" s="6" t="s">
        <v>53</v>
      </c>
      <c r="U46" s="6" t="s">
        <v>351</v>
      </c>
      <c r="V46" s="8">
        <v>42542</v>
      </c>
      <c r="W46" s="7">
        <v>1295863.948275862</v>
      </c>
      <c r="X46" s="7">
        <v>207338.23172413794</v>
      </c>
      <c r="Y46" s="7">
        <v>1503202.18</v>
      </c>
      <c r="Z46" s="7">
        <f t="shared" si="1"/>
        <v>150320.22</v>
      </c>
      <c r="AA46" s="6" t="s">
        <v>356</v>
      </c>
      <c r="AB46" s="1" t="s">
        <v>351</v>
      </c>
      <c r="AC46" s="6" t="s">
        <v>55</v>
      </c>
      <c r="AD46" s="8">
        <v>42543</v>
      </c>
      <c r="AE46" s="8">
        <v>42632</v>
      </c>
      <c r="AF46" s="6" t="s">
        <v>357</v>
      </c>
      <c r="AG46" s="6" t="s">
        <v>46</v>
      </c>
      <c r="AH46" s="6" t="s">
        <v>46</v>
      </c>
      <c r="AI46" s="6" t="s">
        <v>46</v>
      </c>
      <c r="AJ46" s="6" t="s">
        <v>46</v>
      </c>
      <c r="AK46" s="6" t="s">
        <v>46</v>
      </c>
      <c r="AL46" s="6" t="s">
        <v>46</v>
      </c>
      <c r="AM46" s="6" t="s">
        <v>46</v>
      </c>
      <c r="AN46" s="6" t="s">
        <v>46</v>
      </c>
      <c r="AO46" s="6" t="s">
        <v>46</v>
      </c>
    </row>
    <row r="47" spans="1:41" ht="69.95" customHeight="1">
      <c r="A47" s="6">
        <v>2016</v>
      </c>
      <c r="B47" s="6" t="s">
        <v>43</v>
      </c>
      <c r="C47" s="6" t="s">
        <v>358</v>
      </c>
      <c r="D47" s="6" t="s">
        <v>45</v>
      </c>
      <c r="E47" s="6" t="s">
        <v>46</v>
      </c>
      <c r="F47" s="6" t="s">
        <v>160</v>
      </c>
      <c r="G47" s="6" t="s">
        <v>359</v>
      </c>
      <c r="H47" s="6" t="s">
        <v>360</v>
      </c>
      <c r="I47" s="6" t="s">
        <v>361</v>
      </c>
      <c r="J47" s="6" t="s">
        <v>362</v>
      </c>
      <c r="K47" s="6" t="s">
        <v>363</v>
      </c>
      <c r="L47" s="7">
        <v>1398736.12</v>
      </c>
      <c r="M47" s="6" t="s">
        <v>359</v>
      </c>
      <c r="N47" s="6" t="s">
        <v>360</v>
      </c>
      <c r="O47" s="6" t="s">
        <v>361</v>
      </c>
      <c r="P47" s="6" t="s">
        <v>362</v>
      </c>
      <c r="Q47" s="6" t="s">
        <v>363</v>
      </c>
      <c r="R47" s="6" t="s">
        <v>53</v>
      </c>
      <c r="S47" s="6" t="s">
        <v>53</v>
      </c>
      <c r="T47" s="6" t="s">
        <v>53</v>
      </c>
      <c r="U47" s="6" t="s">
        <v>358</v>
      </c>
      <c r="V47" s="8">
        <v>42545</v>
      </c>
      <c r="W47" s="7">
        <v>1205807.0000000002</v>
      </c>
      <c r="X47" s="7">
        <v>192929.12000000005</v>
      </c>
      <c r="Y47" s="7">
        <v>1398736.1200000003</v>
      </c>
      <c r="Z47" s="7">
        <f t="shared" si="1"/>
        <v>139873.60999999999</v>
      </c>
      <c r="AA47" s="6" t="s">
        <v>364</v>
      </c>
      <c r="AB47" s="1" t="s">
        <v>358</v>
      </c>
      <c r="AC47" s="6" t="s">
        <v>55</v>
      </c>
      <c r="AD47" s="8">
        <v>42548</v>
      </c>
      <c r="AE47" s="8">
        <v>42607</v>
      </c>
      <c r="AF47" s="6" t="s">
        <v>365</v>
      </c>
      <c r="AG47" s="6" t="s">
        <v>46</v>
      </c>
      <c r="AH47" s="6" t="s">
        <v>46</v>
      </c>
      <c r="AI47" s="6" t="s">
        <v>46</v>
      </c>
      <c r="AJ47" s="6" t="s">
        <v>46</v>
      </c>
      <c r="AK47" s="6" t="s">
        <v>46</v>
      </c>
      <c r="AL47" s="6" t="s">
        <v>46</v>
      </c>
      <c r="AM47" s="6" t="s">
        <v>46</v>
      </c>
      <c r="AN47" s="6" t="s">
        <v>46</v>
      </c>
      <c r="AO47" s="6" t="s">
        <v>46</v>
      </c>
    </row>
    <row r="48" spans="1:41" ht="69.95" customHeight="1">
      <c r="A48" s="6">
        <v>2016</v>
      </c>
      <c r="B48" s="6" t="s">
        <v>43</v>
      </c>
      <c r="C48" s="6" t="str">
        <f>'[1]V, inciso c) (OP)'!C87</f>
        <v>DOPI-MUN-R33FORTA-OC-AD-074-2016</v>
      </c>
      <c r="D48" s="6" t="s">
        <v>45</v>
      </c>
      <c r="E48" s="6" t="s">
        <v>46</v>
      </c>
      <c r="F48" s="6" t="s">
        <v>231</v>
      </c>
      <c r="G48" s="6" t="s">
        <v>366</v>
      </c>
      <c r="H48" s="6" t="s">
        <v>367</v>
      </c>
      <c r="I48" s="6" t="s">
        <v>368</v>
      </c>
      <c r="J48" s="6" t="s">
        <v>369</v>
      </c>
      <c r="K48" s="6" t="s">
        <v>370</v>
      </c>
      <c r="L48" s="7">
        <v>1472628.4</v>
      </c>
      <c r="M48" s="6" t="s">
        <v>366</v>
      </c>
      <c r="N48" s="6" t="s">
        <v>367</v>
      </c>
      <c r="O48" s="6" t="s">
        <v>368</v>
      </c>
      <c r="P48" s="6" t="s">
        <v>369</v>
      </c>
      <c r="Q48" s="6" t="s">
        <v>370</v>
      </c>
      <c r="R48" s="6" t="s">
        <v>53</v>
      </c>
      <c r="S48" s="6" t="s">
        <v>53</v>
      </c>
      <c r="T48" s="6" t="s">
        <v>53</v>
      </c>
      <c r="U48" s="6" t="str">
        <f>C48</f>
        <v>DOPI-MUN-R33FORTA-OC-AD-074-2016</v>
      </c>
      <c r="V48" s="8">
        <v>42521</v>
      </c>
      <c r="W48" s="7">
        <f>L48/1.16</f>
        <v>1269507.2413793104</v>
      </c>
      <c r="X48" s="7">
        <f>W48*0.16</f>
        <v>203121.15862068968</v>
      </c>
      <c r="Y48" s="7">
        <f>W48+X48</f>
        <v>1472628.4000000001</v>
      </c>
      <c r="Z48" s="7">
        <f t="shared" si="1"/>
        <v>147262.84</v>
      </c>
      <c r="AA48" s="6" t="s">
        <v>371</v>
      </c>
      <c r="AB48" s="1" t="s">
        <v>1421</v>
      </c>
      <c r="AC48" s="6" t="s">
        <v>55</v>
      </c>
      <c r="AD48" s="8">
        <v>42522</v>
      </c>
      <c r="AE48" s="8">
        <v>42566</v>
      </c>
      <c r="AF48" s="6" t="s">
        <v>98</v>
      </c>
      <c r="AG48" s="6" t="s">
        <v>46</v>
      </c>
      <c r="AH48" s="6" t="s">
        <v>46</v>
      </c>
      <c r="AI48" s="6" t="s">
        <v>46</v>
      </c>
      <c r="AJ48" s="6" t="s">
        <v>46</v>
      </c>
      <c r="AK48" s="6" t="s">
        <v>46</v>
      </c>
      <c r="AL48" s="6" t="s">
        <v>46</v>
      </c>
      <c r="AM48" s="6" t="s">
        <v>46</v>
      </c>
      <c r="AN48" s="6" t="s">
        <v>46</v>
      </c>
      <c r="AO48" s="6" t="s">
        <v>46</v>
      </c>
    </row>
    <row r="49" spans="1:41" ht="69.95" customHeight="1">
      <c r="A49" s="6">
        <v>2016</v>
      </c>
      <c r="B49" s="6" t="s">
        <v>43</v>
      </c>
      <c r="C49" s="6" t="str">
        <f>'[1]V, inciso c) (OP)'!C88</f>
        <v>DOPI-MUN-R33FORTA-OC-AD-075-2016</v>
      </c>
      <c r="D49" s="6" t="s">
        <v>45</v>
      </c>
      <c r="E49" s="6" t="s">
        <v>46</v>
      </c>
      <c r="F49" s="6" t="s">
        <v>231</v>
      </c>
      <c r="G49" s="6" t="s">
        <v>372</v>
      </c>
      <c r="H49" s="6" t="s">
        <v>373</v>
      </c>
      <c r="I49" s="6" t="s">
        <v>374</v>
      </c>
      <c r="J49" s="6" t="s">
        <v>375</v>
      </c>
      <c r="K49" s="6" t="s">
        <v>376</v>
      </c>
      <c r="L49" s="7">
        <v>1386929.62</v>
      </c>
      <c r="M49" s="6" t="s">
        <v>372</v>
      </c>
      <c r="N49" s="6" t="s">
        <v>373</v>
      </c>
      <c r="O49" s="6" t="s">
        <v>374</v>
      </c>
      <c r="P49" s="6" t="s">
        <v>375</v>
      </c>
      <c r="Q49" s="6" t="s">
        <v>376</v>
      </c>
      <c r="R49" s="6" t="s">
        <v>53</v>
      </c>
      <c r="S49" s="6" t="s">
        <v>53</v>
      </c>
      <c r="T49" s="6" t="s">
        <v>53</v>
      </c>
      <c r="U49" s="6" t="str">
        <f>C49</f>
        <v>DOPI-MUN-R33FORTA-OC-AD-075-2016</v>
      </c>
      <c r="V49" s="8">
        <v>42521</v>
      </c>
      <c r="W49" s="7">
        <f>L49/1.16</f>
        <v>1195628.9827586208</v>
      </c>
      <c r="X49" s="7">
        <f>W49*0.16</f>
        <v>191300.63724137933</v>
      </c>
      <c r="Y49" s="7">
        <f>W49+X49</f>
        <v>1386929.62</v>
      </c>
      <c r="Z49" s="7">
        <f t="shared" si="1"/>
        <v>138692.96</v>
      </c>
      <c r="AA49" s="6" t="s">
        <v>377</v>
      </c>
      <c r="AB49" s="1" t="s">
        <v>1422</v>
      </c>
      <c r="AC49" s="6" t="s">
        <v>55</v>
      </c>
      <c r="AD49" s="8">
        <v>42522</v>
      </c>
      <c r="AE49" s="8">
        <v>42566</v>
      </c>
      <c r="AF49" s="6" t="s">
        <v>256</v>
      </c>
      <c r="AG49" s="6" t="s">
        <v>46</v>
      </c>
      <c r="AH49" s="6" t="s">
        <v>46</v>
      </c>
      <c r="AI49" s="6" t="s">
        <v>46</v>
      </c>
      <c r="AJ49" s="6" t="s">
        <v>46</v>
      </c>
      <c r="AK49" s="6" t="s">
        <v>46</v>
      </c>
      <c r="AL49" s="6" t="s">
        <v>46</v>
      </c>
      <c r="AM49" s="6" t="s">
        <v>46</v>
      </c>
      <c r="AN49" s="6" t="s">
        <v>46</v>
      </c>
      <c r="AO49" s="6" t="s">
        <v>46</v>
      </c>
    </row>
    <row r="50" spans="1:41" ht="69.95" customHeight="1">
      <c r="A50" s="6">
        <v>2016</v>
      </c>
      <c r="B50" s="6" t="s">
        <v>43</v>
      </c>
      <c r="C50" s="6" t="str">
        <f>'[1]V, inciso c) (OP)'!C89</f>
        <v>DOPI-MUN-R33FORTA-OC-AD-076-2016</v>
      </c>
      <c r="D50" s="6" t="s">
        <v>45</v>
      </c>
      <c r="E50" s="6" t="s">
        <v>46</v>
      </c>
      <c r="F50" s="6" t="s">
        <v>378</v>
      </c>
      <c r="G50" s="6" t="s">
        <v>379</v>
      </c>
      <c r="H50" s="6" t="s">
        <v>102</v>
      </c>
      <c r="I50" s="6" t="s">
        <v>380</v>
      </c>
      <c r="J50" s="6" t="s">
        <v>381</v>
      </c>
      <c r="K50" s="6" t="s">
        <v>382</v>
      </c>
      <c r="L50" s="7">
        <v>1414800.15</v>
      </c>
      <c r="M50" s="6" t="s">
        <v>379</v>
      </c>
      <c r="N50" s="6" t="s">
        <v>102</v>
      </c>
      <c r="O50" s="6" t="s">
        <v>380</v>
      </c>
      <c r="P50" s="6" t="s">
        <v>381</v>
      </c>
      <c r="Q50" s="6" t="s">
        <v>382</v>
      </c>
      <c r="R50" s="6" t="s">
        <v>53</v>
      </c>
      <c r="S50" s="6" t="s">
        <v>53</v>
      </c>
      <c r="T50" s="6" t="s">
        <v>53</v>
      </c>
      <c r="U50" s="6" t="str">
        <f>C50</f>
        <v>DOPI-MUN-R33FORTA-OC-AD-076-2016</v>
      </c>
      <c r="V50" s="8">
        <v>42523</v>
      </c>
      <c r="W50" s="7">
        <f>L50/1.16</f>
        <v>1219655.301724138</v>
      </c>
      <c r="X50" s="7">
        <f>W50*0.16</f>
        <v>195144.84827586208</v>
      </c>
      <c r="Y50" s="7">
        <f>W50+X50</f>
        <v>1414800.1500000001</v>
      </c>
      <c r="Z50" s="7">
        <f t="shared" si="1"/>
        <v>141480.01999999999</v>
      </c>
      <c r="AA50" s="6" t="s">
        <v>383</v>
      </c>
      <c r="AB50" s="6" t="s">
        <v>1428</v>
      </c>
      <c r="AC50" s="6" t="s">
        <v>55</v>
      </c>
      <c r="AD50" s="8">
        <v>42524</v>
      </c>
      <c r="AE50" s="8">
        <v>42573</v>
      </c>
      <c r="AF50" s="6" t="s">
        <v>98</v>
      </c>
      <c r="AG50" s="6" t="s">
        <v>46</v>
      </c>
      <c r="AH50" s="6" t="s">
        <v>46</v>
      </c>
      <c r="AI50" s="6" t="s">
        <v>46</v>
      </c>
      <c r="AJ50" s="6" t="s">
        <v>46</v>
      </c>
      <c r="AK50" s="6" t="s">
        <v>46</v>
      </c>
      <c r="AL50" s="6" t="s">
        <v>46</v>
      </c>
      <c r="AM50" s="6" t="s">
        <v>46</v>
      </c>
      <c r="AN50" s="6" t="s">
        <v>46</v>
      </c>
      <c r="AO50" s="6" t="s">
        <v>46</v>
      </c>
    </row>
    <row r="51" spans="1:41" ht="69.95" customHeight="1">
      <c r="A51" s="6">
        <v>2016</v>
      </c>
      <c r="B51" s="6" t="s">
        <v>167</v>
      </c>
      <c r="C51" s="6" t="str">
        <f>'[1]V, inciso c) (OP)'!C90</f>
        <v>DOPI-MUN-R33FORTA-PROY-AD-077-2016</v>
      </c>
      <c r="D51" s="6" t="s">
        <v>45</v>
      </c>
      <c r="E51" s="6" t="s">
        <v>46</v>
      </c>
      <c r="F51" s="6" t="s">
        <v>169</v>
      </c>
      <c r="G51" s="6" t="s">
        <v>384</v>
      </c>
      <c r="H51" s="6" t="s">
        <v>385</v>
      </c>
      <c r="I51" s="6" t="s">
        <v>386</v>
      </c>
      <c r="J51" s="6" t="s">
        <v>387</v>
      </c>
      <c r="K51" s="6" t="s">
        <v>388</v>
      </c>
      <c r="L51" s="7">
        <v>1495650.36</v>
      </c>
      <c r="M51" s="6" t="s">
        <v>384</v>
      </c>
      <c r="N51" s="6" t="s">
        <v>385</v>
      </c>
      <c r="O51" s="6" t="s">
        <v>386</v>
      </c>
      <c r="P51" s="6" t="s">
        <v>387</v>
      </c>
      <c r="Q51" s="6" t="s">
        <v>388</v>
      </c>
      <c r="R51" s="6" t="s">
        <v>53</v>
      </c>
      <c r="S51" s="6" t="s">
        <v>53</v>
      </c>
      <c r="T51" s="6" t="s">
        <v>53</v>
      </c>
      <c r="U51" s="6" t="str">
        <f>C51</f>
        <v>DOPI-MUN-R33FORTA-PROY-AD-077-2016</v>
      </c>
      <c r="V51" s="8">
        <v>42530</v>
      </c>
      <c r="W51" s="7">
        <f>L51/1.16</f>
        <v>1289353.7586206899</v>
      </c>
      <c r="X51" s="7">
        <f>W51*0.16</f>
        <v>206296.60137931039</v>
      </c>
      <c r="Y51" s="7">
        <f>W51+X51</f>
        <v>1495650.3600000003</v>
      </c>
      <c r="Z51" s="7">
        <f t="shared" si="1"/>
        <v>149565.04</v>
      </c>
      <c r="AA51" s="6" t="s">
        <v>389</v>
      </c>
      <c r="AB51" s="1" t="s">
        <v>1423</v>
      </c>
      <c r="AC51" s="6" t="s">
        <v>55</v>
      </c>
      <c r="AD51" s="8">
        <v>42531</v>
      </c>
      <c r="AE51" s="8">
        <v>42643</v>
      </c>
      <c r="AF51" s="6" t="s">
        <v>318</v>
      </c>
      <c r="AG51" s="6" t="s">
        <v>46</v>
      </c>
      <c r="AH51" s="6" t="s">
        <v>46</v>
      </c>
      <c r="AI51" s="6" t="s">
        <v>46</v>
      </c>
      <c r="AJ51" s="6" t="s">
        <v>46</v>
      </c>
      <c r="AK51" s="6" t="s">
        <v>46</v>
      </c>
      <c r="AL51" s="6" t="s">
        <v>46</v>
      </c>
      <c r="AM51" s="6" t="s">
        <v>46</v>
      </c>
      <c r="AN51" s="6" t="s">
        <v>46</v>
      </c>
      <c r="AO51" s="6" t="s">
        <v>46</v>
      </c>
    </row>
    <row r="52" spans="1:41" ht="69.95" customHeight="1">
      <c r="A52" s="6">
        <v>2016</v>
      </c>
      <c r="B52" s="6" t="s">
        <v>43</v>
      </c>
      <c r="C52" s="6" t="s">
        <v>390</v>
      </c>
      <c r="D52" s="6" t="s">
        <v>45</v>
      </c>
      <c r="E52" s="6" t="s">
        <v>46</v>
      </c>
      <c r="F52" s="6" t="s">
        <v>160</v>
      </c>
      <c r="G52" s="6" t="s">
        <v>391</v>
      </c>
      <c r="H52" s="6" t="s">
        <v>392</v>
      </c>
      <c r="I52" s="6" t="s">
        <v>393</v>
      </c>
      <c r="J52" s="6" t="s">
        <v>394</v>
      </c>
      <c r="K52" s="6" t="s">
        <v>395</v>
      </c>
      <c r="L52" s="7">
        <v>1598479.88</v>
      </c>
      <c r="M52" s="6" t="s">
        <v>391</v>
      </c>
      <c r="N52" s="6" t="s">
        <v>392</v>
      </c>
      <c r="O52" s="6" t="s">
        <v>393</v>
      </c>
      <c r="P52" s="6" t="s">
        <v>394</v>
      </c>
      <c r="Q52" s="6" t="s">
        <v>395</v>
      </c>
      <c r="R52" s="6" t="s">
        <v>53</v>
      </c>
      <c r="S52" s="6" t="s">
        <v>53</v>
      </c>
      <c r="T52" s="6" t="s">
        <v>53</v>
      </c>
      <c r="U52" s="6" t="s">
        <v>390</v>
      </c>
      <c r="V52" s="8">
        <v>42545</v>
      </c>
      <c r="W52" s="7">
        <v>1377999.8965517241</v>
      </c>
      <c r="X52" s="7">
        <v>220479.98344827586</v>
      </c>
      <c r="Y52" s="7">
        <v>1598479.88</v>
      </c>
      <c r="Z52" s="7">
        <f t="shared" si="1"/>
        <v>159847.99</v>
      </c>
      <c r="AA52" s="6" t="s">
        <v>396</v>
      </c>
      <c r="AB52" s="1" t="s">
        <v>390</v>
      </c>
      <c r="AC52" s="6" t="s">
        <v>55</v>
      </c>
      <c r="AD52" s="8">
        <v>42548</v>
      </c>
      <c r="AE52" s="8">
        <v>42607</v>
      </c>
      <c r="AF52" s="6" t="s">
        <v>334</v>
      </c>
      <c r="AG52" s="6" t="s">
        <v>46</v>
      </c>
      <c r="AH52" s="6" t="s">
        <v>46</v>
      </c>
      <c r="AI52" s="6" t="s">
        <v>46</v>
      </c>
      <c r="AJ52" s="6" t="s">
        <v>46</v>
      </c>
      <c r="AK52" s="6" t="s">
        <v>46</v>
      </c>
      <c r="AL52" s="6" t="s">
        <v>46</v>
      </c>
      <c r="AM52" s="6" t="s">
        <v>46</v>
      </c>
      <c r="AN52" s="6" t="s">
        <v>46</v>
      </c>
      <c r="AO52" s="6" t="s">
        <v>46</v>
      </c>
    </row>
    <row r="53" spans="1:41" ht="69.95" customHeight="1">
      <c r="A53" s="6">
        <v>2016</v>
      </c>
      <c r="B53" s="6" t="s">
        <v>167</v>
      </c>
      <c r="C53" s="6" t="s">
        <v>397</v>
      </c>
      <c r="D53" s="6" t="s">
        <v>45</v>
      </c>
      <c r="E53" s="6" t="s">
        <v>46</v>
      </c>
      <c r="F53" s="6" t="s">
        <v>169</v>
      </c>
      <c r="G53" s="6" t="s">
        <v>398</v>
      </c>
      <c r="H53" s="6" t="s">
        <v>399</v>
      </c>
      <c r="I53" s="6" t="s">
        <v>217</v>
      </c>
      <c r="J53" s="6" t="s">
        <v>400</v>
      </c>
      <c r="K53" s="6" t="s">
        <v>401</v>
      </c>
      <c r="L53" s="7">
        <v>1115518.2</v>
      </c>
      <c r="M53" s="6" t="s">
        <v>398</v>
      </c>
      <c r="N53" s="6" t="s">
        <v>399</v>
      </c>
      <c r="O53" s="6" t="s">
        <v>217</v>
      </c>
      <c r="P53" s="6" t="s">
        <v>400</v>
      </c>
      <c r="Q53" s="6" t="s">
        <v>401</v>
      </c>
      <c r="R53" s="6" t="s">
        <v>53</v>
      </c>
      <c r="S53" s="6" t="s">
        <v>53</v>
      </c>
      <c r="T53" s="6" t="s">
        <v>53</v>
      </c>
      <c r="U53" s="6" t="s">
        <v>397</v>
      </c>
      <c r="V53" s="8">
        <v>42545</v>
      </c>
      <c r="W53" s="7">
        <v>961653.62068965519</v>
      </c>
      <c r="X53" s="7">
        <v>153864.57931034482</v>
      </c>
      <c r="Y53" s="7">
        <v>1115518.2</v>
      </c>
      <c r="Z53" s="7">
        <f t="shared" si="1"/>
        <v>111551.82</v>
      </c>
      <c r="AA53" s="6" t="s">
        <v>402</v>
      </c>
      <c r="AB53" s="1" t="s">
        <v>397</v>
      </c>
      <c r="AC53" s="6" t="s">
        <v>55</v>
      </c>
      <c r="AD53" s="8">
        <v>42548</v>
      </c>
      <c r="AE53" s="8">
        <v>42592</v>
      </c>
      <c r="AF53" s="6" t="s">
        <v>318</v>
      </c>
      <c r="AG53" s="6" t="s">
        <v>46</v>
      </c>
      <c r="AH53" s="6" t="s">
        <v>46</v>
      </c>
      <c r="AI53" s="6" t="s">
        <v>46</v>
      </c>
      <c r="AJ53" s="6" t="s">
        <v>46</v>
      </c>
      <c r="AK53" s="6" t="s">
        <v>46</v>
      </c>
      <c r="AL53" s="6" t="s">
        <v>46</v>
      </c>
      <c r="AM53" s="6" t="s">
        <v>46</v>
      </c>
      <c r="AN53" s="6" t="s">
        <v>46</v>
      </c>
      <c r="AO53" s="6" t="s">
        <v>46</v>
      </c>
    </row>
    <row r="54" spans="1:41" ht="69.95" customHeight="1">
      <c r="A54" s="6">
        <v>2016</v>
      </c>
      <c r="B54" s="6" t="s">
        <v>43</v>
      </c>
      <c r="C54" s="6" t="s">
        <v>403</v>
      </c>
      <c r="D54" s="6" t="s">
        <v>45</v>
      </c>
      <c r="E54" s="6" t="s">
        <v>46</v>
      </c>
      <c r="F54" s="6" t="s">
        <v>115</v>
      </c>
      <c r="G54" s="6" t="s">
        <v>404</v>
      </c>
      <c r="H54" s="6" t="s">
        <v>405</v>
      </c>
      <c r="I54" s="6" t="s">
        <v>406</v>
      </c>
      <c r="J54" s="6" t="s">
        <v>407</v>
      </c>
      <c r="K54" s="6" t="s">
        <v>408</v>
      </c>
      <c r="L54" s="7">
        <v>1250236.98</v>
      </c>
      <c r="M54" s="6" t="s">
        <v>404</v>
      </c>
      <c r="N54" s="6" t="s">
        <v>405</v>
      </c>
      <c r="O54" s="6" t="s">
        <v>406</v>
      </c>
      <c r="P54" s="6" t="s">
        <v>407</v>
      </c>
      <c r="Q54" s="6" t="s">
        <v>408</v>
      </c>
      <c r="R54" s="6" t="s">
        <v>53</v>
      </c>
      <c r="S54" s="6" t="s">
        <v>53</v>
      </c>
      <c r="T54" s="6" t="s">
        <v>53</v>
      </c>
      <c r="U54" s="6" t="s">
        <v>403</v>
      </c>
      <c r="V54" s="8">
        <v>42552</v>
      </c>
      <c r="W54" s="7">
        <v>1077790.5</v>
      </c>
      <c r="X54" s="7">
        <v>172446.48</v>
      </c>
      <c r="Y54" s="7">
        <v>1250236.98</v>
      </c>
      <c r="Z54" s="7">
        <f t="shared" si="1"/>
        <v>125023.7</v>
      </c>
      <c r="AA54" s="6" t="s">
        <v>409</v>
      </c>
      <c r="AB54" s="1" t="s">
        <v>403</v>
      </c>
      <c r="AC54" s="6" t="s">
        <v>55</v>
      </c>
      <c r="AD54" s="8">
        <v>42555</v>
      </c>
      <c r="AE54" s="8">
        <v>42724</v>
      </c>
      <c r="AF54" s="6" t="s">
        <v>410</v>
      </c>
      <c r="AG54" s="6" t="s">
        <v>46</v>
      </c>
      <c r="AH54" s="6" t="s">
        <v>46</v>
      </c>
      <c r="AI54" s="6" t="s">
        <v>46</v>
      </c>
      <c r="AJ54" s="6" t="s">
        <v>46</v>
      </c>
      <c r="AK54" s="6" t="s">
        <v>46</v>
      </c>
      <c r="AL54" s="6" t="s">
        <v>46</v>
      </c>
      <c r="AM54" s="6" t="s">
        <v>46</v>
      </c>
      <c r="AN54" s="6" t="s">
        <v>46</v>
      </c>
      <c r="AO54" s="6" t="s">
        <v>46</v>
      </c>
    </row>
    <row r="55" spans="1:41" ht="69.95" customHeight="1">
      <c r="A55" s="6">
        <v>2016</v>
      </c>
      <c r="B55" s="6" t="s">
        <v>43</v>
      </c>
      <c r="C55" s="6" t="s">
        <v>411</v>
      </c>
      <c r="D55" s="6" t="s">
        <v>45</v>
      </c>
      <c r="E55" s="6" t="s">
        <v>46</v>
      </c>
      <c r="F55" s="6" t="s">
        <v>115</v>
      </c>
      <c r="G55" s="6" t="s">
        <v>412</v>
      </c>
      <c r="H55" s="6" t="s">
        <v>102</v>
      </c>
      <c r="I55" s="6" t="s">
        <v>413</v>
      </c>
      <c r="J55" s="6" t="s">
        <v>414</v>
      </c>
      <c r="K55" s="6" t="s">
        <v>415</v>
      </c>
      <c r="L55" s="7">
        <v>1475028.61</v>
      </c>
      <c r="M55" s="6" t="s">
        <v>412</v>
      </c>
      <c r="N55" s="6" t="s">
        <v>102</v>
      </c>
      <c r="O55" s="6" t="s">
        <v>413</v>
      </c>
      <c r="P55" s="6" t="s">
        <v>414</v>
      </c>
      <c r="Q55" s="6" t="s">
        <v>415</v>
      </c>
      <c r="R55" s="6" t="s">
        <v>53</v>
      </c>
      <c r="S55" s="6" t="s">
        <v>53</v>
      </c>
      <c r="T55" s="6" t="s">
        <v>53</v>
      </c>
      <c r="U55" s="6" t="s">
        <v>411</v>
      </c>
      <c r="V55" s="8">
        <v>42552</v>
      </c>
      <c r="W55" s="7">
        <v>1271576.3879310347</v>
      </c>
      <c r="X55" s="7">
        <v>203452.22206896555</v>
      </c>
      <c r="Y55" s="7">
        <v>1475028.6100000003</v>
      </c>
      <c r="Z55" s="7">
        <f t="shared" si="1"/>
        <v>147502.85999999999</v>
      </c>
      <c r="AA55" s="6" t="s">
        <v>416</v>
      </c>
      <c r="AB55" s="1" t="s">
        <v>411</v>
      </c>
      <c r="AC55" s="6" t="s">
        <v>55</v>
      </c>
      <c r="AD55" s="8">
        <v>42555</v>
      </c>
      <c r="AE55" s="8">
        <v>42613</v>
      </c>
      <c r="AF55" s="6" t="s">
        <v>56</v>
      </c>
      <c r="AG55" s="6" t="s">
        <v>46</v>
      </c>
      <c r="AH55" s="6" t="s">
        <v>46</v>
      </c>
      <c r="AI55" s="6" t="s">
        <v>46</v>
      </c>
      <c r="AJ55" s="6" t="s">
        <v>46</v>
      </c>
      <c r="AK55" s="6" t="s">
        <v>46</v>
      </c>
      <c r="AL55" s="6" t="s">
        <v>46</v>
      </c>
      <c r="AM55" s="6" t="s">
        <v>46</v>
      </c>
      <c r="AN55" s="6" t="s">
        <v>46</v>
      </c>
      <c r="AO55" s="6" t="s">
        <v>46</v>
      </c>
    </row>
    <row r="56" spans="1:41" ht="69.95" customHeight="1">
      <c r="A56" s="6">
        <v>2016</v>
      </c>
      <c r="B56" s="6" t="s">
        <v>43</v>
      </c>
      <c r="C56" s="6" t="s">
        <v>417</v>
      </c>
      <c r="D56" s="6" t="s">
        <v>45</v>
      </c>
      <c r="E56" s="6" t="s">
        <v>46</v>
      </c>
      <c r="F56" s="6" t="s">
        <v>115</v>
      </c>
      <c r="G56" s="6" t="s">
        <v>418</v>
      </c>
      <c r="H56" s="6" t="s">
        <v>419</v>
      </c>
      <c r="I56" s="6" t="s">
        <v>102</v>
      </c>
      <c r="J56" s="6" t="s">
        <v>420</v>
      </c>
      <c r="K56" s="6" t="s">
        <v>421</v>
      </c>
      <c r="L56" s="7">
        <v>1497852.13</v>
      </c>
      <c r="M56" s="6" t="s">
        <v>418</v>
      </c>
      <c r="N56" s="6" t="s">
        <v>419</v>
      </c>
      <c r="O56" s="6" t="s">
        <v>102</v>
      </c>
      <c r="P56" s="6" t="s">
        <v>420</v>
      </c>
      <c r="Q56" s="6" t="s">
        <v>421</v>
      </c>
      <c r="R56" s="6" t="s">
        <v>53</v>
      </c>
      <c r="S56" s="6" t="s">
        <v>53</v>
      </c>
      <c r="T56" s="6" t="s">
        <v>53</v>
      </c>
      <c r="U56" s="6" t="s">
        <v>417</v>
      </c>
      <c r="V56" s="8">
        <v>42555</v>
      </c>
      <c r="W56" s="7">
        <v>1291251.8362068965</v>
      </c>
      <c r="X56" s="7">
        <v>206600.29379310342</v>
      </c>
      <c r="Y56" s="7">
        <v>1497852.13</v>
      </c>
      <c r="Z56" s="7">
        <f t="shared" si="1"/>
        <v>149785.21</v>
      </c>
      <c r="AA56" s="6" t="s">
        <v>422</v>
      </c>
      <c r="AB56" s="1" t="s">
        <v>417</v>
      </c>
      <c r="AC56" s="6" t="s">
        <v>55</v>
      </c>
      <c r="AD56" s="8">
        <v>42556</v>
      </c>
      <c r="AE56" s="8">
        <v>42585</v>
      </c>
      <c r="AF56" s="6" t="s">
        <v>56</v>
      </c>
      <c r="AG56" s="6" t="s">
        <v>46</v>
      </c>
      <c r="AH56" s="6" t="s">
        <v>46</v>
      </c>
      <c r="AI56" s="6" t="s">
        <v>46</v>
      </c>
      <c r="AJ56" s="6" t="s">
        <v>46</v>
      </c>
      <c r="AK56" s="6" t="s">
        <v>46</v>
      </c>
      <c r="AL56" s="6" t="s">
        <v>46</v>
      </c>
      <c r="AM56" s="6" t="s">
        <v>46</v>
      </c>
      <c r="AN56" s="6" t="s">
        <v>46</v>
      </c>
      <c r="AO56" s="6" t="s">
        <v>46</v>
      </c>
    </row>
    <row r="57" spans="1:41" ht="69.95" customHeight="1">
      <c r="A57" s="6">
        <v>2016</v>
      </c>
      <c r="B57" s="6" t="s">
        <v>43</v>
      </c>
      <c r="C57" s="6" t="s">
        <v>423</v>
      </c>
      <c r="D57" s="6" t="s">
        <v>45</v>
      </c>
      <c r="E57" s="6" t="s">
        <v>46</v>
      </c>
      <c r="F57" s="6" t="s">
        <v>320</v>
      </c>
      <c r="G57" s="6" t="s">
        <v>424</v>
      </c>
      <c r="H57" s="6" t="s">
        <v>425</v>
      </c>
      <c r="I57" s="6" t="s">
        <v>426</v>
      </c>
      <c r="J57" s="6" t="s">
        <v>427</v>
      </c>
      <c r="K57" s="6" t="s">
        <v>428</v>
      </c>
      <c r="L57" s="7">
        <v>1394254.66</v>
      </c>
      <c r="M57" s="6" t="s">
        <v>424</v>
      </c>
      <c r="N57" s="6" t="s">
        <v>425</v>
      </c>
      <c r="O57" s="6" t="s">
        <v>426</v>
      </c>
      <c r="P57" s="6" t="s">
        <v>427</v>
      </c>
      <c r="Q57" s="6" t="s">
        <v>428</v>
      </c>
      <c r="R57" s="6" t="s">
        <v>53</v>
      </c>
      <c r="S57" s="6" t="s">
        <v>53</v>
      </c>
      <c r="T57" s="6" t="s">
        <v>53</v>
      </c>
      <c r="U57" s="6" t="s">
        <v>423</v>
      </c>
      <c r="V57" s="8">
        <v>42555</v>
      </c>
      <c r="W57" s="7">
        <v>1201943.6724137932</v>
      </c>
      <c r="X57" s="7">
        <v>192310.9875862069</v>
      </c>
      <c r="Y57" s="7">
        <v>1394254.6600000001</v>
      </c>
      <c r="Z57" s="7">
        <f t="shared" si="1"/>
        <v>139425.47</v>
      </c>
      <c r="AA57" s="6" t="s">
        <v>429</v>
      </c>
      <c r="AB57" s="6" t="s">
        <v>1428</v>
      </c>
      <c r="AC57" s="6" t="s">
        <v>55</v>
      </c>
      <c r="AD57" s="8">
        <v>42556</v>
      </c>
      <c r="AE57" s="8">
        <v>42615</v>
      </c>
      <c r="AF57" s="6" t="s">
        <v>365</v>
      </c>
      <c r="AG57" s="6" t="s">
        <v>46</v>
      </c>
      <c r="AH57" s="6" t="s">
        <v>46</v>
      </c>
      <c r="AI57" s="6" t="s">
        <v>46</v>
      </c>
      <c r="AJ57" s="6" t="s">
        <v>46</v>
      </c>
      <c r="AK57" s="6" t="s">
        <v>46</v>
      </c>
      <c r="AL57" s="6" t="s">
        <v>46</v>
      </c>
      <c r="AM57" s="6" t="s">
        <v>46</v>
      </c>
      <c r="AN57" s="6" t="s">
        <v>46</v>
      </c>
      <c r="AO57" s="6" t="s">
        <v>46</v>
      </c>
    </row>
    <row r="58" spans="1:41" ht="69.95" customHeight="1">
      <c r="A58" s="6">
        <v>2016</v>
      </c>
      <c r="B58" s="6" t="s">
        <v>43</v>
      </c>
      <c r="C58" s="6" t="s">
        <v>430</v>
      </c>
      <c r="D58" s="6" t="s">
        <v>45</v>
      </c>
      <c r="E58" s="6" t="s">
        <v>46</v>
      </c>
      <c r="F58" s="6" t="s">
        <v>343</v>
      </c>
      <c r="G58" s="6" t="s">
        <v>116</v>
      </c>
      <c r="H58" s="6" t="s">
        <v>117</v>
      </c>
      <c r="I58" s="6" t="s">
        <v>118</v>
      </c>
      <c r="J58" s="6" t="s">
        <v>431</v>
      </c>
      <c r="K58" s="6" t="s">
        <v>120</v>
      </c>
      <c r="L58" s="7">
        <v>1497870.11</v>
      </c>
      <c r="M58" s="6" t="s">
        <v>116</v>
      </c>
      <c r="N58" s="6" t="s">
        <v>117</v>
      </c>
      <c r="O58" s="6" t="s">
        <v>118</v>
      </c>
      <c r="P58" s="6" t="s">
        <v>431</v>
      </c>
      <c r="Q58" s="6" t="s">
        <v>120</v>
      </c>
      <c r="R58" s="6" t="s">
        <v>53</v>
      </c>
      <c r="S58" s="6" t="s">
        <v>53</v>
      </c>
      <c r="T58" s="6" t="s">
        <v>53</v>
      </c>
      <c r="U58" s="6" t="s">
        <v>430</v>
      </c>
      <c r="V58" s="8">
        <v>42559</v>
      </c>
      <c r="W58" s="7">
        <v>1291267.3362068967</v>
      </c>
      <c r="X58" s="7">
        <v>206602.77379310346</v>
      </c>
      <c r="Y58" s="7">
        <v>1497870.11</v>
      </c>
      <c r="Z58" s="7">
        <f t="shared" si="1"/>
        <v>149787.01</v>
      </c>
      <c r="AA58" s="6" t="s">
        <v>432</v>
      </c>
      <c r="AB58" s="6" t="s">
        <v>1428</v>
      </c>
      <c r="AC58" s="6" t="s">
        <v>55</v>
      </c>
      <c r="AD58" s="8">
        <v>42562</v>
      </c>
      <c r="AE58" s="8">
        <v>42598</v>
      </c>
      <c r="AF58" s="6" t="s">
        <v>357</v>
      </c>
      <c r="AG58" s="6" t="s">
        <v>46</v>
      </c>
      <c r="AH58" s="6" t="s">
        <v>46</v>
      </c>
      <c r="AI58" s="6" t="s">
        <v>46</v>
      </c>
      <c r="AJ58" s="6" t="s">
        <v>46</v>
      </c>
      <c r="AK58" s="6" t="s">
        <v>46</v>
      </c>
      <c r="AL58" s="6" t="s">
        <v>46</v>
      </c>
      <c r="AM58" s="6" t="s">
        <v>46</v>
      </c>
      <c r="AN58" s="6" t="s">
        <v>46</v>
      </c>
      <c r="AO58" s="6" t="s">
        <v>46</v>
      </c>
    </row>
    <row r="59" spans="1:41" ht="69.95" customHeight="1">
      <c r="A59" s="6">
        <v>2016</v>
      </c>
      <c r="B59" s="6" t="s">
        <v>43</v>
      </c>
      <c r="C59" s="6" t="s">
        <v>433</v>
      </c>
      <c r="D59" s="6" t="s">
        <v>45</v>
      </c>
      <c r="E59" s="6" t="s">
        <v>46</v>
      </c>
      <c r="F59" s="6" t="s">
        <v>343</v>
      </c>
      <c r="G59" s="6" t="s">
        <v>434</v>
      </c>
      <c r="H59" s="6" t="s">
        <v>117</v>
      </c>
      <c r="I59" s="6" t="s">
        <v>435</v>
      </c>
      <c r="J59" s="6" t="s">
        <v>436</v>
      </c>
      <c r="K59" s="6" t="s">
        <v>437</v>
      </c>
      <c r="L59" s="7">
        <v>1439130.15</v>
      </c>
      <c r="M59" s="6" t="s">
        <v>434</v>
      </c>
      <c r="N59" s="6" t="s">
        <v>117</v>
      </c>
      <c r="O59" s="6" t="s">
        <v>435</v>
      </c>
      <c r="P59" s="6" t="s">
        <v>436</v>
      </c>
      <c r="Q59" s="6" t="s">
        <v>437</v>
      </c>
      <c r="R59" s="6" t="s">
        <v>53</v>
      </c>
      <c r="S59" s="6" t="s">
        <v>53</v>
      </c>
      <c r="T59" s="6" t="s">
        <v>53</v>
      </c>
      <c r="U59" s="6" t="s">
        <v>433</v>
      </c>
      <c r="V59" s="8">
        <v>42559</v>
      </c>
      <c r="W59" s="7">
        <v>1240629.4396551724</v>
      </c>
      <c r="X59" s="7">
        <v>198500.71034482759</v>
      </c>
      <c r="Y59" s="7">
        <v>1439130.15</v>
      </c>
      <c r="Z59" s="7">
        <f t="shared" si="1"/>
        <v>143913.01999999999</v>
      </c>
      <c r="AA59" s="6" t="s">
        <v>438</v>
      </c>
      <c r="AB59" s="6" t="s">
        <v>1428</v>
      </c>
      <c r="AC59" s="6" t="s">
        <v>55</v>
      </c>
      <c r="AD59" s="8">
        <v>42562</v>
      </c>
      <c r="AE59" s="8">
        <v>42598</v>
      </c>
      <c r="AF59" s="6" t="s">
        <v>357</v>
      </c>
      <c r="AG59" s="6" t="s">
        <v>46</v>
      </c>
      <c r="AH59" s="6" t="s">
        <v>46</v>
      </c>
      <c r="AI59" s="6" t="s">
        <v>46</v>
      </c>
      <c r="AJ59" s="6" t="s">
        <v>46</v>
      </c>
      <c r="AK59" s="6" t="s">
        <v>46</v>
      </c>
      <c r="AL59" s="6" t="s">
        <v>46</v>
      </c>
      <c r="AM59" s="6" t="s">
        <v>46</v>
      </c>
      <c r="AN59" s="6" t="s">
        <v>46</v>
      </c>
      <c r="AO59" s="6" t="s">
        <v>46</v>
      </c>
    </row>
    <row r="60" spans="1:41" ht="69.95" customHeight="1">
      <c r="A60" s="6">
        <v>2016</v>
      </c>
      <c r="B60" s="6" t="s">
        <v>43</v>
      </c>
      <c r="C60" s="6" t="s">
        <v>439</v>
      </c>
      <c r="D60" s="6" t="s">
        <v>45</v>
      </c>
      <c r="E60" s="6" t="s">
        <v>46</v>
      </c>
      <c r="F60" s="6" t="s">
        <v>343</v>
      </c>
      <c r="G60" s="6" t="s">
        <v>440</v>
      </c>
      <c r="H60" s="6" t="s">
        <v>441</v>
      </c>
      <c r="I60" s="6" t="s">
        <v>442</v>
      </c>
      <c r="J60" s="6" t="s">
        <v>443</v>
      </c>
      <c r="K60" s="6" t="s">
        <v>444</v>
      </c>
      <c r="L60" s="7">
        <v>1497520.44</v>
      </c>
      <c r="M60" s="6" t="s">
        <v>440</v>
      </c>
      <c r="N60" s="6" t="s">
        <v>441</v>
      </c>
      <c r="O60" s="6" t="s">
        <v>442</v>
      </c>
      <c r="P60" s="6" t="s">
        <v>443</v>
      </c>
      <c r="Q60" s="6" t="s">
        <v>444</v>
      </c>
      <c r="R60" s="6" t="s">
        <v>53</v>
      </c>
      <c r="S60" s="6" t="s">
        <v>53</v>
      </c>
      <c r="T60" s="6" t="s">
        <v>53</v>
      </c>
      <c r="U60" s="6" t="s">
        <v>439</v>
      </c>
      <c r="V60" s="8">
        <v>42566</v>
      </c>
      <c r="W60" s="7">
        <v>1290965.8965517243</v>
      </c>
      <c r="X60" s="7">
        <v>206554.54344827589</v>
      </c>
      <c r="Y60" s="7">
        <v>1497520.4400000002</v>
      </c>
      <c r="Z60" s="7">
        <f t="shared" si="1"/>
        <v>149752.04</v>
      </c>
      <c r="AA60" s="6" t="s">
        <v>445</v>
      </c>
      <c r="AB60" s="6" t="s">
        <v>1428</v>
      </c>
      <c r="AC60" s="6" t="s">
        <v>55</v>
      </c>
      <c r="AD60" s="8">
        <v>42569</v>
      </c>
      <c r="AE60" s="8">
        <v>42613</v>
      </c>
      <c r="AF60" s="6" t="s">
        <v>446</v>
      </c>
      <c r="AG60" s="6" t="s">
        <v>46</v>
      </c>
      <c r="AH60" s="6" t="s">
        <v>46</v>
      </c>
      <c r="AI60" s="6" t="s">
        <v>46</v>
      </c>
      <c r="AJ60" s="6" t="s">
        <v>46</v>
      </c>
      <c r="AK60" s="6" t="s">
        <v>46</v>
      </c>
      <c r="AL60" s="6" t="s">
        <v>46</v>
      </c>
      <c r="AM60" s="6" t="s">
        <v>46</v>
      </c>
      <c r="AN60" s="6" t="s">
        <v>46</v>
      </c>
      <c r="AO60" s="6" t="s">
        <v>46</v>
      </c>
    </row>
    <row r="61" spans="1:41" ht="69.95" customHeight="1">
      <c r="A61" s="6">
        <v>2016</v>
      </c>
      <c r="B61" s="6" t="s">
        <v>43</v>
      </c>
      <c r="C61" s="6" t="s">
        <v>447</v>
      </c>
      <c r="D61" s="6" t="s">
        <v>45</v>
      </c>
      <c r="E61" s="6" t="s">
        <v>46</v>
      </c>
      <c r="F61" s="6" t="s">
        <v>343</v>
      </c>
      <c r="G61" s="6" t="s">
        <v>448</v>
      </c>
      <c r="H61" s="6" t="s">
        <v>449</v>
      </c>
      <c r="I61" s="6" t="s">
        <v>450</v>
      </c>
      <c r="J61" s="6" t="s">
        <v>451</v>
      </c>
      <c r="K61" s="6" t="s">
        <v>452</v>
      </c>
      <c r="L61" s="7">
        <v>1499415.54</v>
      </c>
      <c r="M61" s="6" t="s">
        <v>448</v>
      </c>
      <c r="N61" s="6" t="s">
        <v>449</v>
      </c>
      <c r="O61" s="6" t="s">
        <v>450</v>
      </c>
      <c r="P61" s="6" t="s">
        <v>451</v>
      </c>
      <c r="Q61" s="6" t="s">
        <v>452</v>
      </c>
      <c r="R61" s="6" t="s">
        <v>53</v>
      </c>
      <c r="S61" s="6" t="s">
        <v>53</v>
      </c>
      <c r="T61" s="6" t="s">
        <v>53</v>
      </c>
      <c r="U61" s="6" t="s">
        <v>447</v>
      </c>
      <c r="V61" s="8">
        <v>42566</v>
      </c>
      <c r="W61" s="7">
        <v>1292599.6034482759</v>
      </c>
      <c r="X61" s="7">
        <v>206815.93655172415</v>
      </c>
      <c r="Y61" s="7">
        <v>1499415.54</v>
      </c>
      <c r="Z61" s="7">
        <f t="shared" si="1"/>
        <v>149941.54999999999</v>
      </c>
      <c r="AA61" s="6" t="s">
        <v>453</v>
      </c>
      <c r="AB61" s="6" t="s">
        <v>1428</v>
      </c>
      <c r="AC61" s="6" t="s">
        <v>55</v>
      </c>
      <c r="AD61" s="8">
        <v>42569</v>
      </c>
      <c r="AE61" s="8">
        <v>42613</v>
      </c>
      <c r="AF61" s="6" t="s">
        <v>446</v>
      </c>
      <c r="AG61" s="6" t="s">
        <v>46</v>
      </c>
      <c r="AH61" s="6" t="s">
        <v>46</v>
      </c>
      <c r="AI61" s="6" t="s">
        <v>46</v>
      </c>
      <c r="AJ61" s="6" t="s">
        <v>46</v>
      </c>
      <c r="AK61" s="6" t="s">
        <v>46</v>
      </c>
      <c r="AL61" s="6" t="s">
        <v>46</v>
      </c>
      <c r="AM61" s="6" t="s">
        <v>46</v>
      </c>
      <c r="AN61" s="6" t="s">
        <v>46</v>
      </c>
      <c r="AO61" s="6" t="s">
        <v>46</v>
      </c>
    </row>
    <row r="62" spans="1:41" ht="69.95" customHeight="1">
      <c r="A62" s="6">
        <v>2016</v>
      </c>
      <c r="B62" s="6" t="s">
        <v>43</v>
      </c>
      <c r="C62" s="6" t="s">
        <v>454</v>
      </c>
      <c r="D62" s="6" t="s">
        <v>45</v>
      </c>
      <c r="E62" s="6" t="s">
        <v>46</v>
      </c>
      <c r="F62" s="6" t="s">
        <v>343</v>
      </c>
      <c r="G62" s="6" t="s">
        <v>455</v>
      </c>
      <c r="H62" s="6" t="s">
        <v>196</v>
      </c>
      <c r="I62" s="6" t="s">
        <v>456</v>
      </c>
      <c r="J62" s="6" t="s">
        <v>457</v>
      </c>
      <c r="K62" s="6" t="s">
        <v>458</v>
      </c>
      <c r="L62" s="7">
        <v>1373625.48</v>
      </c>
      <c r="M62" s="6" t="s">
        <v>455</v>
      </c>
      <c r="N62" s="6" t="s">
        <v>196</v>
      </c>
      <c r="O62" s="6" t="s">
        <v>456</v>
      </c>
      <c r="P62" s="6" t="s">
        <v>457</v>
      </c>
      <c r="Q62" s="6" t="s">
        <v>458</v>
      </c>
      <c r="R62" s="6" t="s">
        <v>53</v>
      </c>
      <c r="S62" s="6" t="s">
        <v>53</v>
      </c>
      <c r="T62" s="6" t="s">
        <v>53</v>
      </c>
      <c r="U62" s="6" t="s">
        <v>454</v>
      </c>
      <c r="V62" s="8">
        <v>42566</v>
      </c>
      <c r="W62" s="7">
        <v>1184159.8965517243</v>
      </c>
      <c r="X62" s="7">
        <v>189465.58344827589</v>
      </c>
      <c r="Y62" s="7">
        <v>1373625.4800000002</v>
      </c>
      <c r="Z62" s="7">
        <f t="shared" si="1"/>
        <v>137362.54999999999</v>
      </c>
      <c r="AA62" s="6" t="s">
        <v>459</v>
      </c>
      <c r="AB62" s="6" t="s">
        <v>1428</v>
      </c>
      <c r="AC62" s="6" t="s">
        <v>55</v>
      </c>
      <c r="AD62" s="8">
        <v>42569</v>
      </c>
      <c r="AE62" s="8">
        <v>42613</v>
      </c>
      <c r="AF62" s="6" t="s">
        <v>446</v>
      </c>
      <c r="AG62" s="6" t="s">
        <v>46</v>
      </c>
      <c r="AH62" s="6" t="s">
        <v>46</v>
      </c>
      <c r="AI62" s="6" t="s">
        <v>46</v>
      </c>
      <c r="AJ62" s="6" t="s">
        <v>46</v>
      </c>
      <c r="AK62" s="6" t="s">
        <v>46</v>
      </c>
      <c r="AL62" s="6" t="s">
        <v>46</v>
      </c>
      <c r="AM62" s="6" t="s">
        <v>46</v>
      </c>
      <c r="AN62" s="6" t="s">
        <v>46</v>
      </c>
      <c r="AO62" s="6" t="s">
        <v>46</v>
      </c>
    </row>
    <row r="63" spans="1:41" ht="69.95" customHeight="1">
      <c r="A63" s="6">
        <v>2016</v>
      </c>
      <c r="B63" s="6" t="s">
        <v>43</v>
      </c>
      <c r="C63" s="6" t="s">
        <v>460</v>
      </c>
      <c r="D63" s="6" t="s">
        <v>45</v>
      </c>
      <c r="E63" s="6" t="s">
        <v>46</v>
      </c>
      <c r="F63" s="6" t="s">
        <v>115</v>
      </c>
      <c r="G63" s="6" t="s">
        <v>461</v>
      </c>
      <c r="H63" s="6" t="s">
        <v>462</v>
      </c>
      <c r="I63" s="6" t="s">
        <v>463</v>
      </c>
      <c r="J63" s="6" t="s">
        <v>464</v>
      </c>
      <c r="K63" s="6" t="s">
        <v>465</v>
      </c>
      <c r="L63" s="7">
        <v>1498232.17</v>
      </c>
      <c r="M63" s="6" t="s">
        <v>461</v>
      </c>
      <c r="N63" s="6" t="s">
        <v>462</v>
      </c>
      <c r="O63" s="6" t="s">
        <v>463</v>
      </c>
      <c r="P63" s="6" t="s">
        <v>464</v>
      </c>
      <c r="Q63" s="6" t="s">
        <v>465</v>
      </c>
      <c r="R63" s="6" t="s">
        <v>53</v>
      </c>
      <c r="S63" s="6" t="s">
        <v>53</v>
      </c>
      <c r="T63" s="6" t="s">
        <v>53</v>
      </c>
      <c r="U63" s="6" t="s">
        <v>460</v>
      </c>
      <c r="V63" s="8">
        <v>42566</v>
      </c>
      <c r="W63" s="7">
        <v>1291579.4568965517</v>
      </c>
      <c r="X63" s="7">
        <v>206652.71310344827</v>
      </c>
      <c r="Y63" s="7">
        <v>1498232.17</v>
      </c>
      <c r="Z63" s="7">
        <f t="shared" si="1"/>
        <v>149823.22</v>
      </c>
      <c r="AA63" s="6" t="s">
        <v>466</v>
      </c>
      <c r="AB63" s="1" t="s">
        <v>460</v>
      </c>
      <c r="AC63" s="6" t="s">
        <v>55</v>
      </c>
      <c r="AD63" s="8">
        <v>42569</v>
      </c>
      <c r="AE63" s="8">
        <v>42628</v>
      </c>
      <c r="AF63" s="6" t="s">
        <v>56</v>
      </c>
      <c r="AG63" s="6" t="s">
        <v>46</v>
      </c>
      <c r="AH63" s="6" t="s">
        <v>46</v>
      </c>
      <c r="AI63" s="6" t="s">
        <v>46</v>
      </c>
      <c r="AJ63" s="6" t="s">
        <v>46</v>
      </c>
      <c r="AK63" s="6" t="s">
        <v>46</v>
      </c>
      <c r="AL63" s="6" t="s">
        <v>46</v>
      </c>
      <c r="AM63" s="6" t="s">
        <v>46</v>
      </c>
      <c r="AN63" s="6" t="s">
        <v>46</v>
      </c>
      <c r="AO63" s="6" t="s">
        <v>46</v>
      </c>
    </row>
    <row r="64" spans="1:41" ht="69.95" customHeight="1">
      <c r="A64" s="6">
        <v>2016</v>
      </c>
      <c r="B64" s="6" t="s">
        <v>43</v>
      </c>
      <c r="C64" s="6" t="s">
        <v>467</v>
      </c>
      <c r="D64" s="6" t="s">
        <v>45</v>
      </c>
      <c r="E64" s="6" t="s">
        <v>46</v>
      </c>
      <c r="F64" s="6" t="s">
        <v>320</v>
      </c>
      <c r="G64" s="6" t="s">
        <v>468</v>
      </c>
      <c r="H64" s="6" t="s">
        <v>469</v>
      </c>
      <c r="I64" s="6" t="s">
        <v>470</v>
      </c>
      <c r="J64" s="6" t="s">
        <v>471</v>
      </c>
      <c r="K64" s="6" t="s">
        <v>472</v>
      </c>
      <c r="L64" s="7">
        <v>940138.27</v>
      </c>
      <c r="M64" s="6" t="s">
        <v>468</v>
      </c>
      <c r="N64" s="6" t="s">
        <v>469</v>
      </c>
      <c r="O64" s="6" t="s">
        <v>470</v>
      </c>
      <c r="P64" s="6" t="s">
        <v>471</v>
      </c>
      <c r="Q64" s="6" t="s">
        <v>472</v>
      </c>
      <c r="R64" s="6" t="s">
        <v>53</v>
      </c>
      <c r="S64" s="6" t="s">
        <v>53</v>
      </c>
      <c r="T64" s="6" t="s">
        <v>53</v>
      </c>
      <c r="U64" s="6" t="s">
        <v>467</v>
      </c>
      <c r="V64" s="8">
        <v>42566</v>
      </c>
      <c r="W64" s="7">
        <v>810464.02586206899</v>
      </c>
      <c r="X64" s="7">
        <v>129674.24413793105</v>
      </c>
      <c r="Y64" s="7">
        <v>940138.27</v>
      </c>
      <c r="Z64" s="7">
        <f t="shared" si="1"/>
        <v>94013.83</v>
      </c>
      <c r="AA64" s="6" t="s">
        <v>473</v>
      </c>
      <c r="AB64" s="6" t="s">
        <v>1428</v>
      </c>
      <c r="AC64" s="6" t="s">
        <v>55</v>
      </c>
      <c r="AD64" s="8">
        <v>42569</v>
      </c>
      <c r="AE64" s="8">
        <v>42598</v>
      </c>
      <c r="AF64" s="6" t="s">
        <v>350</v>
      </c>
      <c r="AG64" s="6" t="s">
        <v>46</v>
      </c>
      <c r="AH64" s="6" t="s">
        <v>46</v>
      </c>
      <c r="AI64" s="6" t="s">
        <v>46</v>
      </c>
      <c r="AJ64" s="6" t="s">
        <v>46</v>
      </c>
      <c r="AK64" s="6" t="s">
        <v>46</v>
      </c>
      <c r="AL64" s="6" t="s">
        <v>46</v>
      </c>
      <c r="AM64" s="6" t="s">
        <v>46</v>
      </c>
      <c r="AN64" s="6" t="s">
        <v>46</v>
      </c>
      <c r="AO64" s="6" t="s">
        <v>46</v>
      </c>
    </row>
    <row r="65" spans="1:41" ht="69.95" customHeight="1">
      <c r="A65" s="6">
        <v>2016</v>
      </c>
      <c r="B65" s="6" t="s">
        <v>43</v>
      </c>
      <c r="C65" s="6" t="s">
        <v>474</v>
      </c>
      <c r="D65" s="6" t="s">
        <v>45</v>
      </c>
      <c r="E65" s="6" t="s">
        <v>46</v>
      </c>
      <c r="F65" s="6" t="s">
        <v>320</v>
      </c>
      <c r="G65" s="6" t="s">
        <v>475</v>
      </c>
      <c r="H65" s="6" t="s">
        <v>267</v>
      </c>
      <c r="I65" s="6" t="s">
        <v>476</v>
      </c>
      <c r="J65" s="6" t="s">
        <v>477</v>
      </c>
      <c r="K65" s="6" t="s">
        <v>478</v>
      </c>
      <c r="L65" s="7">
        <v>1450005.23</v>
      </c>
      <c r="M65" s="6" t="s">
        <v>475</v>
      </c>
      <c r="N65" s="6" t="s">
        <v>267</v>
      </c>
      <c r="O65" s="6" t="s">
        <v>476</v>
      </c>
      <c r="P65" s="6" t="s">
        <v>477</v>
      </c>
      <c r="Q65" s="6" t="s">
        <v>478</v>
      </c>
      <c r="R65" s="6" t="s">
        <v>53</v>
      </c>
      <c r="S65" s="6" t="s">
        <v>53</v>
      </c>
      <c r="T65" s="6" t="s">
        <v>53</v>
      </c>
      <c r="U65" s="6" t="s">
        <v>474</v>
      </c>
      <c r="V65" s="8">
        <v>42566</v>
      </c>
      <c r="W65" s="7">
        <v>1250004.5086206896</v>
      </c>
      <c r="X65" s="7">
        <v>200000.72137931036</v>
      </c>
      <c r="Y65" s="7">
        <v>1450005.23</v>
      </c>
      <c r="Z65" s="7">
        <f t="shared" si="1"/>
        <v>145000.51999999999</v>
      </c>
      <c r="AA65" s="6" t="s">
        <v>479</v>
      </c>
      <c r="AB65" s="6" t="s">
        <v>1428</v>
      </c>
      <c r="AC65" s="6" t="s">
        <v>55</v>
      </c>
      <c r="AD65" s="8">
        <v>42569</v>
      </c>
      <c r="AE65" s="8">
        <v>42614</v>
      </c>
      <c r="AF65" s="6" t="s">
        <v>56</v>
      </c>
      <c r="AG65" s="6" t="s">
        <v>46</v>
      </c>
      <c r="AH65" s="6" t="s">
        <v>46</v>
      </c>
      <c r="AI65" s="6" t="s">
        <v>46</v>
      </c>
      <c r="AJ65" s="6" t="s">
        <v>46</v>
      </c>
      <c r="AK65" s="6" t="s">
        <v>46</v>
      </c>
      <c r="AL65" s="6" t="s">
        <v>46</v>
      </c>
      <c r="AM65" s="6" t="s">
        <v>46</v>
      </c>
      <c r="AN65" s="6" t="s">
        <v>46</v>
      </c>
      <c r="AO65" s="6" t="s">
        <v>46</v>
      </c>
    </row>
    <row r="66" spans="1:41" ht="69.95" customHeight="1">
      <c r="A66" s="6">
        <v>2016</v>
      </c>
      <c r="B66" s="6" t="s">
        <v>43</v>
      </c>
      <c r="C66" s="6" t="s">
        <v>480</v>
      </c>
      <c r="D66" s="6" t="s">
        <v>45</v>
      </c>
      <c r="E66" s="6" t="s">
        <v>46</v>
      </c>
      <c r="F66" s="6" t="s">
        <v>320</v>
      </c>
      <c r="G66" s="6" t="s">
        <v>481</v>
      </c>
      <c r="H66" s="6" t="s">
        <v>482</v>
      </c>
      <c r="I66" s="6" t="s">
        <v>483</v>
      </c>
      <c r="J66" s="6" t="s">
        <v>484</v>
      </c>
      <c r="K66" s="6" t="s">
        <v>485</v>
      </c>
      <c r="L66" s="7">
        <v>1501235.78</v>
      </c>
      <c r="M66" s="6" t="s">
        <v>481</v>
      </c>
      <c r="N66" s="6" t="s">
        <v>482</v>
      </c>
      <c r="O66" s="6" t="s">
        <v>483</v>
      </c>
      <c r="P66" s="6" t="s">
        <v>484</v>
      </c>
      <c r="Q66" s="6" t="s">
        <v>485</v>
      </c>
      <c r="R66" s="6" t="s">
        <v>53</v>
      </c>
      <c r="S66" s="6" t="s">
        <v>53</v>
      </c>
      <c r="T66" s="6" t="s">
        <v>53</v>
      </c>
      <c r="U66" s="6" t="s">
        <v>480</v>
      </c>
      <c r="V66" s="8">
        <v>42578</v>
      </c>
      <c r="W66" s="7">
        <v>1294168.77586207</v>
      </c>
      <c r="X66" s="7">
        <v>207067.00413793107</v>
      </c>
      <c r="Y66" s="7">
        <v>1501235.7800000003</v>
      </c>
      <c r="Z66" s="7">
        <f t="shared" si="1"/>
        <v>150123.57999999999</v>
      </c>
      <c r="AA66" s="6" t="s">
        <v>486</v>
      </c>
      <c r="AB66" s="6" t="s">
        <v>1428</v>
      </c>
      <c r="AC66" s="6" t="s">
        <v>55</v>
      </c>
      <c r="AD66" s="8">
        <v>42579</v>
      </c>
      <c r="AE66" s="8">
        <v>42698</v>
      </c>
      <c r="AF66" s="6" t="s">
        <v>158</v>
      </c>
      <c r="AG66" s="6" t="s">
        <v>46</v>
      </c>
      <c r="AH66" s="6" t="s">
        <v>46</v>
      </c>
      <c r="AI66" s="6" t="s">
        <v>46</v>
      </c>
      <c r="AJ66" s="6" t="s">
        <v>46</v>
      </c>
      <c r="AK66" s="6" t="s">
        <v>46</v>
      </c>
      <c r="AL66" s="6" t="s">
        <v>46</v>
      </c>
      <c r="AM66" s="6" t="s">
        <v>46</v>
      </c>
      <c r="AN66" s="6" t="s">
        <v>46</v>
      </c>
      <c r="AO66" s="6" t="s">
        <v>46</v>
      </c>
    </row>
    <row r="67" spans="1:41" ht="69.95" customHeight="1">
      <c r="A67" s="6">
        <v>2016</v>
      </c>
      <c r="B67" s="6" t="s">
        <v>43</v>
      </c>
      <c r="C67" s="6" t="s">
        <v>487</v>
      </c>
      <c r="D67" s="6" t="s">
        <v>45</v>
      </c>
      <c r="E67" s="6" t="s">
        <v>46</v>
      </c>
      <c r="F67" s="6" t="s">
        <v>488</v>
      </c>
      <c r="G67" s="6" t="s">
        <v>489</v>
      </c>
      <c r="H67" s="6" t="s">
        <v>490</v>
      </c>
      <c r="I67" s="6" t="s">
        <v>85</v>
      </c>
      <c r="J67" s="6" t="s">
        <v>491</v>
      </c>
      <c r="K67" s="6" t="s">
        <v>492</v>
      </c>
      <c r="L67" s="7">
        <v>1494650.15</v>
      </c>
      <c r="M67" s="6" t="str">
        <f>G67</f>
        <v>Maria Eugenia</v>
      </c>
      <c r="N67" s="6" t="str">
        <f>H67</f>
        <v>Cortés</v>
      </c>
      <c r="O67" s="6" t="str">
        <f>I67</f>
        <v>González</v>
      </c>
      <c r="P67" s="6" t="str">
        <f>J67</f>
        <v>Aspavi, S.A. de C.V.</v>
      </c>
      <c r="Q67" s="6" t="str">
        <f>K67</f>
        <v>ASP100215RH9</v>
      </c>
      <c r="R67" s="6" t="s">
        <v>53</v>
      </c>
      <c r="S67" s="6" t="s">
        <v>53</v>
      </c>
      <c r="T67" s="6" t="s">
        <v>53</v>
      </c>
      <c r="U67" s="6" t="str">
        <f>C67</f>
        <v>DOPI-MUN-RM-EP-AD-135-2016</v>
      </c>
      <c r="V67" s="8">
        <v>42587</v>
      </c>
      <c r="W67" s="7">
        <v>1288491.51</v>
      </c>
      <c r="X67" s="7">
        <v>206158.64</v>
      </c>
      <c r="Y67" s="7">
        <v>1494650.15</v>
      </c>
      <c r="Z67" s="7">
        <v>149465.01999999999</v>
      </c>
      <c r="AA67" s="6" t="s">
        <v>493</v>
      </c>
      <c r="AB67" s="6" t="s">
        <v>1428</v>
      </c>
      <c r="AC67" s="6" t="s">
        <v>55</v>
      </c>
      <c r="AD67" s="8">
        <v>42591</v>
      </c>
      <c r="AE67" s="8">
        <v>42613</v>
      </c>
      <c r="AF67" s="6" t="s">
        <v>229</v>
      </c>
      <c r="AG67" s="6" t="s">
        <v>46</v>
      </c>
      <c r="AH67" s="6" t="s">
        <v>46</v>
      </c>
      <c r="AI67" s="6" t="s">
        <v>46</v>
      </c>
      <c r="AJ67" s="6" t="s">
        <v>46</v>
      </c>
      <c r="AK67" s="6" t="s">
        <v>46</v>
      </c>
      <c r="AL67" s="6" t="s">
        <v>46</v>
      </c>
      <c r="AM67" s="6" t="s">
        <v>46</v>
      </c>
      <c r="AN67" s="6" t="s">
        <v>46</v>
      </c>
      <c r="AO67" s="6" t="s">
        <v>46</v>
      </c>
    </row>
    <row r="68" spans="1:41" ht="69.95" customHeight="1">
      <c r="A68" s="6">
        <v>2016</v>
      </c>
      <c r="B68" s="6" t="s">
        <v>167</v>
      </c>
      <c r="C68" s="6" t="s">
        <v>494</v>
      </c>
      <c r="D68" s="6" t="s">
        <v>45</v>
      </c>
      <c r="E68" s="6" t="s">
        <v>46</v>
      </c>
      <c r="F68" s="6" t="s">
        <v>495</v>
      </c>
      <c r="G68" s="6" t="s">
        <v>202</v>
      </c>
      <c r="H68" s="6" t="s">
        <v>203</v>
      </c>
      <c r="I68" s="6" t="s">
        <v>204</v>
      </c>
      <c r="J68" s="6" t="s">
        <v>496</v>
      </c>
      <c r="K68" s="6" t="s">
        <v>206</v>
      </c>
      <c r="L68" s="7">
        <v>602435.48</v>
      </c>
      <c r="M68" s="6" t="str">
        <f t="shared" ref="M68:Q83" si="10">G68</f>
        <v>José Alejandro</v>
      </c>
      <c r="N68" s="6" t="str">
        <f t="shared" si="10"/>
        <v>Alva</v>
      </c>
      <c r="O68" s="6" t="str">
        <f t="shared" si="10"/>
        <v>Delgado</v>
      </c>
      <c r="P68" s="6" t="str">
        <f t="shared" si="10"/>
        <v>Servicios de Obras Civiles Serco, S.A. de C.V.</v>
      </c>
      <c r="Q68" s="6" t="str">
        <f t="shared" si="10"/>
        <v>SOC150806E69</v>
      </c>
      <c r="R68" s="6" t="s">
        <v>53</v>
      </c>
      <c r="S68" s="6" t="s">
        <v>53</v>
      </c>
      <c r="T68" s="6" t="s">
        <v>53</v>
      </c>
      <c r="U68" s="6" t="s">
        <v>494</v>
      </c>
      <c r="V68" s="8">
        <v>42586</v>
      </c>
      <c r="W68" s="7">
        <v>519340.93</v>
      </c>
      <c r="X68" s="7">
        <v>83094.55</v>
      </c>
      <c r="Y68" s="7">
        <v>602435.48</v>
      </c>
      <c r="Z68" s="7">
        <v>60243.55</v>
      </c>
      <c r="AA68" s="6" t="s">
        <v>497</v>
      </c>
      <c r="AB68" s="1" t="s">
        <v>494</v>
      </c>
      <c r="AC68" s="6" t="s">
        <v>55</v>
      </c>
      <c r="AD68" s="8">
        <v>42591</v>
      </c>
      <c r="AE68" s="8">
        <v>42735</v>
      </c>
      <c r="AF68" s="6" t="s">
        <v>122</v>
      </c>
      <c r="AG68" s="6" t="s">
        <v>46</v>
      </c>
      <c r="AH68" s="6" t="s">
        <v>46</v>
      </c>
      <c r="AI68" s="6" t="s">
        <v>46</v>
      </c>
      <c r="AJ68" s="6" t="s">
        <v>46</v>
      </c>
      <c r="AK68" s="6" t="s">
        <v>46</v>
      </c>
      <c r="AL68" s="6" t="s">
        <v>46</v>
      </c>
      <c r="AM68" s="6" t="s">
        <v>46</v>
      </c>
      <c r="AN68" s="6" t="s">
        <v>46</v>
      </c>
      <c r="AO68" s="6" t="s">
        <v>46</v>
      </c>
    </row>
    <row r="69" spans="1:41" ht="69.95" customHeight="1">
      <c r="A69" s="6">
        <v>2016</v>
      </c>
      <c r="B69" s="6" t="s">
        <v>43</v>
      </c>
      <c r="C69" s="6" t="s">
        <v>498</v>
      </c>
      <c r="D69" s="6" t="s">
        <v>45</v>
      </c>
      <c r="E69" s="6" t="s">
        <v>46</v>
      </c>
      <c r="F69" s="6" t="s">
        <v>499</v>
      </c>
      <c r="G69" s="6" t="s">
        <v>178</v>
      </c>
      <c r="H69" s="6" t="s">
        <v>500</v>
      </c>
      <c r="I69" s="6" t="s">
        <v>180</v>
      </c>
      <c r="J69" s="6" t="s">
        <v>501</v>
      </c>
      <c r="K69" s="6" t="s">
        <v>182</v>
      </c>
      <c r="L69" s="7">
        <v>1435250.48</v>
      </c>
      <c r="M69" s="6" t="str">
        <f t="shared" si="10"/>
        <v>Javier</v>
      </c>
      <c r="N69" s="6" t="str">
        <f t="shared" si="10"/>
        <v xml:space="preserve">Ávila </v>
      </c>
      <c r="O69" s="6" t="str">
        <f t="shared" si="10"/>
        <v>Flores</v>
      </c>
      <c r="P69" s="6" t="str">
        <f t="shared" si="10"/>
        <v>Savho Consultoría y Construcción, S.A. de C.V.</v>
      </c>
      <c r="Q69" s="6" t="str">
        <f t="shared" si="10"/>
        <v>SCC060622HZ3</v>
      </c>
      <c r="R69" s="6" t="s">
        <v>53</v>
      </c>
      <c r="S69" s="6" t="s">
        <v>53</v>
      </c>
      <c r="T69" s="6" t="s">
        <v>53</v>
      </c>
      <c r="U69" s="6" t="s">
        <v>498</v>
      </c>
      <c r="V69" s="8">
        <v>42594</v>
      </c>
      <c r="W69" s="7">
        <v>1237284.8999999999</v>
      </c>
      <c r="X69" s="7">
        <v>197965.58</v>
      </c>
      <c r="Y69" s="7">
        <v>1435250.48</v>
      </c>
      <c r="Z69" s="7">
        <v>143525.04999999999</v>
      </c>
      <c r="AA69" s="6" t="s">
        <v>502</v>
      </c>
      <c r="AB69" s="6" t="s">
        <v>1428</v>
      </c>
      <c r="AC69" s="6" t="s">
        <v>55</v>
      </c>
      <c r="AD69" s="8">
        <v>42597</v>
      </c>
      <c r="AE69" s="8">
        <v>42643</v>
      </c>
      <c r="AF69" s="6" t="s">
        <v>106</v>
      </c>
      <c r="AG69" s="6" t="s">
        <v>46</v>
      </c>
      <c r="AH69" s="6" t="s">
        <v>46</v>
      </c>
      <c r="AI69" s="6" t="s">
        <v>46</v>
      </c>
      <c r="AJ69" s="6" t="s">
        <v>46</v>
      </c>
      <c r="AK69" s="6" t="s">
        <v>46</v>
      </c>
      <c r="AL69" s="6" t="s">
        <v>46</v>
      </c>
      <c r="AM69" s="6" t="s">
        <v>46</v>
      </c>
      <c r="AN69" s="6" t="s">
        <v>46</v>
      </c>
      <c r="AO69" s="6" t="s">
        <v>46</v>
      </c>
    </row>
    <row r="70" spans="1:41" ht="69.95" customHeight="1">
      <c r="A70" s="6">
        <v>2016</v>
      </c>
      <c r="B70" s="6" t="s">
        <v>43</v>
      </c>
      <c r="C70" s="6" t="s">
        <v>503</v>
      </c>
      <c r="D70" s="6" t="s">
        <v>45</v>
      </c>
      <c r="E70" s="6" t="s">
        <v>46</v>
      </c>
      <c r="F70" s="6" t="s">
        <v>504</v>
      </c>
      <c r="G70" s="6" t="s">
        <v>505</v>
      </c>
      <c r="H70" s="6" t="s">
        <v>506</v>
      </c>
      <c r="I70" s="6" t="s">
        <v>85</v>
      </c>
      <c r="J70" s="6" t="s">
        <v>507</v>
      </c>
      <c r="K70" s="6" t="s">
        <v>508</v>
      </c>
      <c r="L70" s="7">
        <v>1308547.98</v>
      </c>
      <c r="M70" s="6" t="str">
        <f t="shared" si="10"/>
        <v>Oscar Luis</v>
      </c>
      <c r="N70" s="6" t="str">
        <f t="shared" si="10"/>
        <v xml:space="preserve"> Chávez</v>
      </c>
      <c r="O70" s="6" t="str">
        <f t="shared" si="10"/>
        <v>González</v>
      </c>
      <c r="P70" s="6" t="str">
        <f t="shared" si="10"/>
        <v>Euro Trade, S.A. de C.V.</v>
      </c>
      <c r="Q70" s="6" t="str">
        <f t="shared" si="10"/>
        <v>ETR070417NS8</v>
      </c>
      <c r="R70" s="6" t="s">
        <v>53</v>
      </c>
      <c r="S70" s="6" t="s">
        <v>53</v>
      </c>
      <c r="T70" s="6" t="s">
        <v>53</v>
      </c>
      <c r="U70" s="6" t="s">
        <v>503</v>
      </c>
      <c r="V70" s="8">
        <v>42607</v>
      </c>
      <c r="W70" s="7">
        <v>1128058.6000000001</v>
      </c>
      <c r="X70" s="7">
        <v>180489.38</v>
      </c>
      <c r="Y70" s="7">
        <v>1308547.98</v>
      </c>
      <c r="Z70" s="7">
        <v>130854.8</v>
      </c>
      <c r="AA70" s="6" t="s">
        <v>509</v>
      </c>
      <c r="AB70" s="6" t="s">
        <v>1428</v>
      </c>
      <c r="AC70" s="6" t="s">
        <v>55</v>
      </c>
      <c r="AD70" s="8">
        <v>42611</v>
      </c>
      <c r="AE70" s="8">
        <v>42655</v>
      </c>
      <c r="AF70" s="6" t="s">
        <v>74</v>
      </c>
      <c r="AG70" s="6" t="s">
        <v>46</v>
      </c>
      <c r="AH70" s="6" t="s">
        <v>46</v>
      </c>
      <c r="AI70" s="6" t="s">
        <v>46</v>
      </c>
      <c r="AJ70" s="6" t="s">
        <v>46</v>
      </c>
      <c r="AK70" s="6" t="s">
        <v>46</v>
      </c>
      <c r="AL70" s="6" t="s">
        <v>46</v>
      </c>
      <c r="AM70" s="6" t="s">
        <v>46</v>
      </c>
      <c r="AN70" s="6" t="s">
        <v>46</v>
      </c>
      <c r="AO70" s="6" t="s">
        <v>46</v>
      </c>
    </row>
    <row r="71" spans="1:41" ht="69.95" customHeight="1">
      <c r="A71" s="6">
        <v>2016</v>
      </c>
      <c r="B71" s="6" t="s">
        <v>43</v>
      </c>
      <c r="C71" s="6" t="s">
        <v>510</v>
      </c>
      <c r="D71" s="6" t="s">
        <v>45</v>
      </c>
      <c r="E71" s="6" t="s">
        <v>46</v>
      </c>
      <c r="F71" s="6" t="s">
        <v>504</v>
      </c>
      <c r="G71" s="6" t="s">
        <v>511</v>
      </c>
      <c r="H71" s="6" t="s">
        <v>260</v>
      </c>
      <c r="I71" s="6" t="s">
        <v>512</v>
      </c>
      <c r="J71" s="6" t="s">
        <v>513</v>
      </c>
      <c r="K71" s="6" t="s">
        <v>514</v>
      </c>
      <c r="L71" s="7">
        <v>1485649.36</v>
      </c>
      <c r="M71" s="6" t="str">
        <f t="shared" si="10"/>
        <v>Víctor Eduardo</v>
      </c>
      <c r="N71" s="6" t="str">
        <f t="shared" si="10"/>
        <v>López</v>
      </c>
      <c r="O71" s="6" t="str">
        <f t="shared" si="10"/>
        <v>Carpio</v>
      </c>
      <c r="P71" s="6" t="str">
        <f t="shared" si="10"/>
        <v>CCR Ingenieros, S.A. de C.V.</v>
      </c>
      <c r="Q71" s="6" t="str">
        <f t="shared" si="10"/>
        <v>CIN101029PR5</v>
      </c>
      <c r="R71" s="6" t="s">
        <v>53</v>
      </c>
      <c r="S71" s="6" t="s">
        <v>53</v>
      </c>
      <c r="T71" s="6" t="s">
        <v>53</v>
      </c>
      <c r="U71" s="6" t="s">
        <v>510</v>
      </c>
      <c r="V71" s="8">
        <v>42607</v>
      </c>
      <c r="W71" s="7">
        <v>1280732.21</v>
      </c>
      <c r="X71" s="7">
        <v>204917.15</v>
      </c>
      <c r="Y71" s="7">
        <v>1485649.36</v>
      </c>
      <c r="Z71" s="7">
        <v>148564.94</v>
      </c>
      <c r="AA71" s="6" t="s">
        <v>515</v>
      </c>
      <c r="AB71" s="1" t="s">
        <v>510</v>
      </c>
      <c r="AC71" s="6" t="s">
        <v>55</v>
      </c>
      <c r="AD71" s="8">
        <v>42611</v>
      </c>
      <c r="AE71" s="8">
        <v>42670</v>
      </c>
      <c r="AF71" s="6" t="s">
        <v>229</v>
      </c>
      <c r="AG71" s="6" t="s">
        <v>46</v>
      </c>
      <c r="AH71" s="6" t="s">
        <v>46</v>
      </c>
      <c r="AI71" s="6" t="s">
        <v>46</v>
      </c>
      <c r="AJ71" s="6" t="s">
        <v>46</v>
      </c>
      <c r="AK71" s="6" t="s">
        <v>46</v>
      </c>
      <c r="AL71" s="6" t="s">
        <v>46</v>
      </c>
      <c r="AM71" s="6" t="s">
        <v>46</v>
      </c>
      <c r="AN71" s="6" t="s">
        <v>46</v>
      </c>
      <c r="AO71" s="6" t="s">
        <v>46</v>
      </c>
    </row>
    <row r="72" spans="1:41" ht="69.95" customHeight="1">
      <c r="A72" s="6">
        <v>2016</v>
      </c>
      <c r="B72" s="6" t="s">
        <v>43</v>
      </c>
      <c r="C72" s="6" t="s">
        <v>516</v>
      </c>
      <c r="D72" s="6" t="s">
        <v>45</v>
      </c>
      <c r="E72" s="6" t="s">
        <v>46</v>
      </c>
      <c r="F72" s="6" t="s">
        <v>115</v>
      </c>
      <c r="G72" s="6" t="s">
        <v>517</v>
      </c>
      <c r="H72" s="6" t="s">
        <v>518</v>
      </c>
      <c r="I72" s="6" t="s">
        <v>519</v>
      </c>
      <c r="J72" s="6" t="s">
        <v>520</v>
      </c>
      <c r="K72" s="6" t="s">
        <v>521</v>
      </c>
      <c r="L72" s="7">
        <v>1439734.18</v>
      </c>
      <c r="M72" s="6" t="str">
        <f>G72</f>
        <v>José Jaime</v>
      </c>
      <c r="N72" s="6" t="str">
        <f t="shared" si="10"/>
        <v>Camarena</v>
      </c>
      <c r="O72" s="6" t="str">
        <f t="shared" si="10"/>
        <v>Correa</v>
      </c>
      <c r="P72" s="6" t="str">
        <f t="shared" si="10"/>
        <v>Firmitas Constructa, S.A. de C.V.</v>
      </c>
      <c r="Q72" s="6" t="str">
        <f>K72</f>
        <v>FCO110711N24</v>
      </c>
      <c r="R72" s="6" t="s">
        <v>53</v>
      </c>
      <c r="S72" s="6" t="s">
        <v>53</v>
      </c>
      <c r="T72" s="6" t="s">
        <v>53</v>
      </c>
      <c r="U72" s="6" t="str">
        <f>C72</f>
        <v>DOPI-MUN-RM-PAV-AD-159-2016</v>
      </c>
      <c r="V72" s="8">
        <v>42613</v>
      </c>
      <c r="W72" s="7">
        <f>ROUND(Y72/1.16,2)</f>
        <v>1241150.1599999999</v>
      </c>
      <c r="X72" s="7">
        <f>ROUND(W72*0.16,2)</f>
        <v>198584.03</v>
      </c>
      <c r="Y72" s="7">
        <f>L72</f>
        <v>1439734.18</v>
      </c>
      <c r="Z72" s="7">
        <f>Y72*0.1</f>
        <v>143973.41800000001</v>
      </c>
      <c r="AA72" s="6" t="s">
        <v>522</v>
      </c>
      <c r="AB72" s="6" t="s">
        <v>1428</v>
      </c>
      <c r="AC72" s="6" t="s">
        <v>55</v>
      </c>
      <c r="AD72" s="8">
        <v>42618</v>
      </c>
      <c r="AE72" s="8">
        <v>42658</v>
      </c>
      <c r="AF72" s="6" t="s">
        <v>365</v>
      </c>
      <c r="AG72" s="6" t="s">
        <v>46</v>
      </c>
      <c r="AH72" s="6" t="s">
        <v>46</v>
      </c>
      <c r="AI72" s="6" t="s">
        <v>46</v>
      </c>
      <c r="AJ72" s="6" t="s">
        <v>46</v>
      </c>
      <c r="AK72" s="6" t="s">
        <v>46</v>
      </c>
      <c r="AL72" s="6" t="s">
        <v>46</v>
      </c>
      <c r="AM72" s="6" t="s">
        <v>46</v>
      </c>
      <c r="AN72" s="6" t="s">
        <v>46</v>
      </c>
      <c r="AO72" s="6" t="s">
        <v>46</v>
      </c>
    </row>
    <row r="73" spans="1:41" ht="69.95" customHeight="1">
      <c r="A73" s="6">
        <v>2016</v>
      </c>
      <c r="B73" s="6" t="s">
        <v>43</v>
      </c>
      <c r="C73" s="6" t="s">
        <v>523</v>
      </c>
      <c r="D73" s="6" t="s">
        <v>45</v>
      </c>
      <c r="E73" s="6" t="s">
        <v>46</v>
      </c>
      <c r="F73" s="6" t="s">
        <v>524</v>
      </c>
      <c r="G73" s="6" t="s">
        <v>525</v>
      </c>
      <c r="H73" s="6" t="s">
        <v>526</v>
      </c>
      <c r="I73" s="6" t="s">
        <v>527</v>
      </c>
      <c r="J73" s="6" t="s">
        <v>528</v>
      </c>
      <c r="K73" s="6" t="s">
        <v>529</v>
      </c>
      <c r="L73" s="7">
        <v>998750.24</v>
      </c>
      <c r="M73" s="6" t="str">
        <f t="shared" ref="M73:Q88" si="11">G73</f>
        <v>Luis Armando</v>
      </c>
      <c r="N73" s="6" t="str">
        <f t="shared" si="10"/>
        <v>Linares</v>
      </c>
      <c r="O73" s="6" t="str">
        <f t="shared" si="10"/>
        <v>Cacho</v>
      </c>
      <c r="P73" s="6" t="str">
        <f t="shared" si="10"/>
        <v>Urbanizadora y Constructora Roal, S.A. de C.V.</v>
      </c>
      <c r="Q73" s="6" t="str">
        <f t="shared" si="10"/>
        <v>URC160310857</v>
      </c>
      <c r="R73" s="6" t="s">
        <v>53</v>
      </c>
      <c r="S73" s="6" t="s">
        <v>53</v>
      </c>
      <c r="T73" s="6" t="s">
        <v>53</v>
      </c>
      <c r="U73" s="6" t="str">
        <f t="shared" ref="U73:U84" si="12">C73</f>
        <v>DOPI-MUN-RM-PAV-AD-160-2016</v>
      </c>
      <c r="V73" s="8">
        <v>42615</v>
      </c>
      <c r="W73" s="7">
        <f t="shared" ref="W73:W84" si="13">ROUND(Y73/1.16,2)</f>
        <v>860991.59</v>
      </c>
      <c r="X73" s="7">
        <f t="shared" ref="X73:X84" si="14">ROUND(W73*0.16,2)</f>
        <v>137758.65</v>
      </c>
      <c r="Y73" s="7">
        <f t="shared" ref="Y73:Y84" si="15">L73</f>
        <v>998750.24</v>
      </c>
      <c r="Z73" s="7">
        <f t="shared" ref="Z73:Z84" si="16">Y73*0.1</f>
        <v>99875.024000000005</v>
      </c>
      <c r="AA73" s="6" t="s">
        <v>530</v>
      </c>
      <c r="AB73" s="6" t="s">
        <v>1428</v>
      </c>
      <c r="AC73" s="6" t="s">
        <v>55</v>
      </c>
      <c r="AD73" s="8">
        <v>42618</v>
      </c>
      <c r="AE73" s="8">
        <v>42674</v>
      </c>
      <c r="AF73" s="6" t="s">
        <v>531</v>
      </c>
      <c r="AG73" s="6" t="s">
        <v>46</v>
      </c>
      <c r="AH73" s="6" t="s">
        <v>46</v>
      </c>
      <c r="AI73" s="6" t="s">
        <v>46</v>
      </c>
      <c r="AJ73" s="6" t="s">
        <v>46</v>
      </c>
      <c r="AK73" s="6" t="s">
        <v>46</v>
      </c>
      <c r="AL73" s="6" t="s">
        <v>46</v>
      </c>
      <c r="AM73" s="6" t="s">
        <v>46</v>
      </c>
      <c r="AN73" s="6" t="s">
        <v>46</v>
      </c>
      <c r="AO73" s="6" t="s">
        <v>46</v>
      </c>
    </row>
    <row r="74" spans="1:41" ht="69.95" customHeight="1">
      <c r="A74" s="6">
        <v>2016</v>
      </c>
      <c r="B74" s="6" t="s">
        <v>43</v>
      </c>
      <c r="C74" s="6" t="s">
        <v>532</v>
      </c>
      <c r="D74" s="6" t="s">
        <v>45</v>
      </c>
      <c r="E74" s="6" t="s">
        <v>46</v>
      </c>
      <c r="F74" s="6" t="s">
        <v>524</v>
      </c>
      <c r="G74" s="6" t="s">
        <v>533</v>
      </c>
      <c r="H74" s="6" t="s">
        <v>534</v>
      </c>
      <c r="I74" s="6" t="s">
        <v>535</v>
      </c>
      <c r="J74" s="6" t="s">
        <v>536</v>
      </c>
      <c r="K74" s="6" t="s">
        <v>537</v>
      </c>
      <c r="L74" s="7">
        <v>999587.49</v>
      </c>
      <c r="M74" s="6" t="str">
        <f t="shared" si="11"/>
        <v>Orlando</v>
      </c>
      <c r="N74" s="6" t="str">
        <f t="shared" si="10"/>
        <v>Hijar</v>
      </c>
      <c r="O74" s="6" t="str">
        <f t="shared" si="10"/>
        <v>Casillas</v>
      </c>
      <c r="P74" s="6" t="str">
        <f t="shared" si="10"/>
        <v>Constructora y Urbanizadora Ceda, S.A. de C.V.</v>
      </c>
      <c r="Q74" s="6" t="str">
        <f t="shared" si="10"/>
        <v>CUC121107NV2</v>
      </c>
      <c r="R74" s="6" t="s">
        <v>53</v>
      </c>
      <c r="S74" s="6" t="s">
        <v>53</v>
      </c>
      <c r="T74" s="6" t="s">
        <v>53</v>
      </c>
      <c r="U74" s="6" t="str">
        <f t="shared" si="12"/>
        <v>DOPI-MUN-RM-PAV-AD-161-2016</v>
      </c>
      <c r="V74" s="8">
        <v>42615</v>
      </c>
      <c r="W74" s="7">
        <f t="shared" si="13"/>
        <v>861713.35</v>
      </c>
      <c r="X74" s="7">
        <f t="shared" si="14"/>
        <v>137874.14000000001</v>
      </c>
      <c r="Y74" s="7">
        <f t="shared" si="15"/>
        <v>999587.49</v>
      </c>
      <c r="Z74" s="7">
        <f t="shared" si="16"/>
        <v>99958.749000000011</v>
      </c>
      <c r="AA74" s="6" t="s">
        <v>538</v>
      </c>
      <c r="AB74" s="6" t="s">
        <v>1428</v>
      </c>
      <c r="AC74" s="6" t="s">
        <v>55</v>
      </c>
      <c r="AD74" s="8">
        <v>42618</v>
      </c>
      <c r="AE74" s="8">
        <v>42674</v>
      </c>
      <c r="AF74" s="6" t="s">
        <v>531</v>
      </c>
      <c r="AG74" s="6" t="s">
        <v>46</v>
      </c>
      <c r="AH74" s="6" t="s">
        <v>46</v>
      </c>
      <c r="AI74" s="6" t="s">
        <v>46</v>
      </c>
      <c r="AJ74" s="6" t="s">
        <v>46</v>
      </c>
      <c r="AK74" s="6" t="s">
        <v>46</v>
      </c>
      <c r="AL74" s="6" t="s">
        <v>46</v>
      </c>
      <c r="AM74" s="6" t="s">
        <v>46</v>
      </c>
      <c r="AN74" s="6" t="s">
        <v>46</v>
      </c>
      <c r="AO74" s="6" t="s">
        <v>46</v>
      </c>
    </row>
    <row r="75" spans="1:41" ht="69.95" customHeight="1">
      <c r="A75" s="6">
        <v>2016</v>
      </c>
      <c r="B75" s="6" t="s">
        <v>43</v>
      </c>
      <c r="C75" s="6" t="s">
        <v>539</v>
      </c>
      <c r="D75" s="6" t="s">
        <v>45</v>
      </c>
      <c r="E75" s="6" t="s">
        <v>46</v>
      </c>
      <c r="F75" s="6" t="s">
        <v>524</v>
      </c>
      <c r="G75" s="6" t="s">
        <v>540</v>
      </c>
      <c r="H75" s="6" t="s">
        <v>541</v>
      </c>
      <c r="I75" s="6" t="s">
        <v>542</v>
      </c>
      <c r="J75" s="6" t="s">
        <v>543</v>
      </c>
      <c r="K75" s="6" t="s">
        <v>544</v>
      </c>
      <c r="L75" s="7">
        <v>1000115.36</v>
      </c>
      <c r="M75" s="6" t="str">
        <f t="shared" si="11"/>
        <v>Ignacio Javier</v>
      </c>
      <c r="N75" s="6" t="str">
        <f t="shared" si="10"/>
        <v>Curiel</v>
      </c>
      <c r="O75" s="6" t="str">
        <f t="shared" si="10"/>
        <v>Dueñas</v>
      </c>
      <c r="P75" s="6" t="str">
        <f t="shared" si="10"/>
        <v>TC Construcción y Mantenimiento, S.A. de C.V.</v>
      </c>
      <c r="Q75" s="6" t="str">
        <f t="shared" si="10"/>
        <v>TCM100915HA1</v>
      </c>
      <c r="R75" s="6" t="s">
        <v>53</v>
      </c>
      <c r="S75" s="6" t="s">
        <v>53</v>
      </c>
      <c r="T75" s="6" t="s">
        <v>53</v>
      </c>
      <c r="U75" s="6" t="str">
        <f t="shared" si="12"/>
        <v>DOPI-MUN-RM-PAV-AD-162-2016</v>
      </c>
      <c r="V75" s="8">
        <v>42615</v>
      </c>
      <c r="W75" s="7">
        <f t="shared" si="13"/>
        <v>862168.41</v>
      </c>
      <c r="X75" s="7">
        <f t="shared" si="14"/>
        <v>137946.95000000001</v>
      </c>
      <c r="Y75" s="7">
        <f t="shared" si="15"/>
        <v>1000115.36</v>
      </c>
      <c r="Z75" s="7">
        <f t="shared" si="16"/>
        <v>100011.53600000001</v>
      </c>
      <c r="AA75" s="6" t="s">
        <v>545</v>
      </c>
      <c r="AB75" s="6" t="s">
        <v>1428</v>
      </c>
      <c r="AC75" s="6" t="s">
        <v>55</v>
      </c>
      <c r="AD75" s="8">
        <v>42618</v>
      </c>
      <c r="AE75" s="8">
        <v>42674</v>
      </c>
      <c r="AF75" s="6" t="s">
        <v>531</v>
      </c>
      <c r="AG75" s="6" t="s">
        <v>46</v>
      </c>
      <c r="AH75" s="6" t="s">
        <v>46</v>
      </c>
      <c r="AI75" s="6" t="s">
        <v>46</v>
      </c>
      <c r="AJ75" s="6" t="s">
        <v>46</v>
      </c>
      <c r="AK75" s="6" t="s">
        <v>46</v>
      </c>
      <c r="AL75" s="6" t="s">
        <v>46</v>
      </c>
      <c r="AM75" s="6" t="s">
        <v>46</v>
      </c>
      <c r="AN75" s="6" t="s">
        <v>46</v>
      </c>
      <c r="AO75" s="6" t="s">
        <v>46</v>
      </c>
    </row>
    <row r="76" spans="1:41" ht="69.95" customHeight="1">
      <c r="A76" s="6">
        <v>2016</v>
      </c>
      <c r="B76" s="6" t="s">
        <v>43</v>
      </c>
      <c r="C76" s="6" t="s">
        <v>546</v>
      </c>
      <c r="D76" s="6" t="s">
        <v>45</v>
      </c>
      <c r="E76" s="6" t="s">
        <v>46</v>
      </c>
      <c r="F76" s="6" t="s">
        <v>524</v>
      </c>
      <c r="G76" s="6" t="s">
        <v>547</v>
      </c>
      <c r="H76" s="6" t="s">
        <v>548</v>
      </c>
      <c r="I76" s="6" t="s">
        <v>441</v>
      </c>
      <c r="J76" s="6" t="s">
        <v>549</v>
      </c>
      <c r="K76" s="6" t="s">
        <v>550</v>
      </c>
      <c r="L76" s="7">
        <v>1001250.87</v>
      </c>
      <c r="M76" s="6" t="str">
        <f t="shared" si="11"/>
        <v>Regino</v>
      </c>
      <c r="N76" s="6" t="str">
        <f t="shared" si="10"/>
        <v>Ruiz del Campo</v>
      </c>
      <c r="O76" s="6" t="str">
        <f t="shared" si="10"/>
        <v>Medina</v>
      </c>
      <c r="P76" s="6" t="str">
        <f t="shared" si="10"/>
        <v>Regino Ruiz del Campo Medina</v>
      </c>
      <c r="Q76" s="6" t="str">
        <f t="shared" si="10"/>
        <v>RUMR771116UA8</v>
      </c>
      <c r="R76" s="6" t="s">
        <v>53</v>
      </c>
      <c r="S76" s="6" t="s">
        <v>53</v>
      </c>
      <c r="T76" s="6" t="s">
        <v>53</v>
      </c>
      <c r="U76" s="6" t="str">
        <f t="shared" si="12"/>
        <v>DOPI-MUN-RM-PAV-AD-163-2016</v>
      </c>
      <c r="V76" s="8">
        <v>42615</v>
      </c>
      <c r="W76" s="7">
        <f t="shared" si="13"/>
        <v>863147.3</v>
      </c>
      <c r="X76" s="7">
        <f t="shared" si="14"/>
        <v>138103.57</v>
      </c>
      <c r="Y76" s="7">
        <f t="shared" si="15"/>
        <v>1001250.87</v>
      </c>
      <c r="Z76" s="7">
        <f t="shared" si="16"/>
        <v>100125.087</v>
      </c>
      <c r="AA76" s="6" t="s">
        <v>551</v>
      </c>
      <c r="AB76" s="6" t="s">
        <v>1428</v>
      </c>
      <c r="AC76" s="6" t="s">
        <v>55</v>
      </c>
      <c r="AD76" s="8">
        <v>42618</v>
      </c>
      <c r="AE76" s="8">
        <v>42674</v>
      </c>
      <c r="AF76" s="6" t="s">
        <v>531</v>
      </c>
      <c r="AG76" s="6" t="s">
        <v>46</v>
      </c>
      <c r="AH76" s="6" t="s">
        <v>46</v>
      </c>
      <c r="AI76" s="6" t="s">
        <v>46</v>
      </c>
      <c r="AJ76" s="6" t="s">
        <v>46</v>
      </c>
      <c r="AK76" s="6" t="s">
        <v>46</v>
      </c>
      <c r="AL76" s="6" t="s">
        <v>46</v>
      </c>
      <c r="AM76" s="6" t="s">
        <v>46</v>
      </c>
      <c r="AN76" s="6" t="s">
        <v>46</v>
      </c>
      <c r="AO76" s="6" t="s">
        <v>46</v>
      </c>
    </row>
    <row r="77" spans="1:41" ht="69.95" customHeight="1">
      <c r="A77" s="6">
        <v>2016</v>
      </c>
      <c r="B77" s="6" t="s">
        <v>43</v>
      </c>
      <c r="C77" s="6" t="s">
        <v>552</v>
      </c>
      <c r="D77" s="6" t="s">
        <v>45</v>
      </c>
      <c r="E77" s="6" t="s">
        <v>46</v>
      </c>
      <c r="F77" s="6" t="s">
        <v>524</v>
      </c>
      <c r="G77" s="6" t="s">
        <v>553</v>
      </c>
      <c r="H77" s="6" t="s">
        <v>541</v>
      </c>
      <c r="I77" s="6" t="s">
        <v>542</v>
      </c>
      <c r="J77" s="6" t="s">
        <v>554</v>
      </c>
      <c r="K77" s="6" t="s">
        <v>555</v>
      </c>
      <c r="L77" s="7">
        <v>1002128.72</v>
      </c>
      <c r="M77" s="6" t="str">
        <f t="shared" si="11"/>
        <v>Carlos Ignacio</v>
      </c>
      <c r="N77" s="6" t="str">
        <f t="shared" si="10"/>
        <v>Curiel</v>
      </c>
      <c r="O77" s="6" t="str">
        <f t="shared" si="10"/>
        <v>Dueñas</v>
      </c>
      <c r="P77" s="6" t="str">
        <f t="shared" si="10"/>
        <v>Constructora Cecuchi, S.A. de C.V.</v>
      </c>
      <c r="Q77" s="6" t="str">
        <f t="shared" si="10"/>
        <v>CCE130723IR7</v>
      </c>
      <c r="R77" s="6" t="s">
        <v>53</v>
      </c>
      <c r="S77" s="6" t="s">
        <v>53</v>
      </c>
      <c r="T77" s="6" t="s">
        <v>53</v>
      </c>
      <c r="U77" s="6" t="str">
        <f t="shared" si="12"/>
        <v>DOPI-MUN-RM-PAV-AD-164-2016</v>
      </c>
      <c r="V77" s="8">
        <v>42615</v>
      </c>
      <c r="W77" s="7">
        <f t="shared" si="13"/>
        <v>863904.07</v>
      </c>
      <c r="X77" s="7">
        <f t="shared" si="14"/>
        <v>138224.65</v>
      </c>
      <c r="Y77" s="7">
        <f t="shared" si="15"/>
        <v>1002128.72</v>
      </c>
      <c r="Z77" s="7">
        <f t="shared" si="16"/>
        <v>100212.872</v>
      </c>
      <c r="AA77" s="6" t="s">
        <v>556</v>
      </c>
      <c r="AB77" s="6" t="s">
        <v>1428</v>
      </c>
      <c r="AC77" s="6" t="s">
        <v>55</v>
      </c>
      <c r="AD77" s="8">
        <v>42618</v>
      </c>
      <c r="AE77" s="8">
        <v>42674</v>
      </c>
      <c r="AF77" s="6" t="s">
        <v>531</v>
      </c>
      <c r="AG77" s="6" t="s">
        <v>46</v>
      </c>
      <c r="AH77" s="6" t="s">
        <v>46</v>
      </c>
      <c r="AI77" s="6" t="s">
        <v>46</v>
      </c>
      <c r="AJ77" s="6" t="s">
        <v>46</v>
      </c>
      <c r="AK77" s="6" t="s">
        <v>46</v>
      </c>
      <c r="AL77" s="6" t="s">
        <v>46</v>
      </c>
      <c r="AM77" s="6" t="s">
        <v>46</v>
      </c>
      <c r="AN77" s="6" t="s">
        <v>46</v>
      </c>
      <c r="AO77" s="6" t="s">
        <v>46</v>
      </c>
    </row>
    <row r="78" spans="1:41" ht="69.95" customHeight="1">
      <c r="A78" s="6">
        <v>2016</v>
      </c>
      <c r="B78" s="6" t="s">
        <v>43</v>
      </c>
      <c r="C78" s="6" t="s">
        <v>557</v>
      </c>
      <c r="D78" s="6" t="s">
        <v>45</v>
      </c>
      <c r="E78" s="6" t="s">
        <v>46</v>
      </c>
      <c r="F78" s="6" t="s">
        <v>524</v>
      </c>
      <c r="G78" s="6" t="s">
        <v>558</v>
      </c>
      <c r="H78" s="6" t="s">
        <v>559</v>
      </c>
      <c r="I78" s="6" t="s">
        <v>560</v>
      </c>
      <c r="J78" s="6" t="s">
        <v>561</v>
      </c>
      <c r="K78" s="6" t="s">
        <v>562</v>
      </c>
      <c r="L78" s="7">
        <v>997115.6</v>
      </c>
      <c r="M78" s="6" t="str">
        <f t="shared" si="11"/>
        <v>Antonio</v>
      </c>
      <c r="N78" s="6" t="str">
        <f t="shared" si="10"/>
        <v>Chávez</v>
      </c>
      <c r="O78" s="6" t="str">
        <f t="shared" si="10"/>
        <v>Navarro</v>
      </c>
      <c r="P78" s="6" t="str">
        <f t="shared" si="10"/>
        <v>Constructora Industrial Chávez S.A. de C.V.</v>
      </c>
      <c r="Q78" s="6" t="str">
        <f t="shared" si="10"/>
        <v>CIC960718BW4</v>
      </c>
      <c r="R78" s="6" t="s">
        <v>53</v>
      </c>
      <c r="S78" s="6" t="s">
        <v>53</v>
      </c>
      <c r="T78" s="6" t="s">
        <v>53</v>
      </c>
      <c r="U78" s="6" t="str">
        <f t="shared" si="12"/>
        <v>DOPI-MUN-RM-PAV-AD-165-2016</v>
      </c>
      <c r="V78" s="8">
        <v>42615</v>
      </c>
      <c r="W78" s="7">
        <f t="shared" si="13"/>
        <v>859582.41</v>
      </c>
      <c r="X78" s="7">
        <f t="shared" si="14"/>
        <v>137533.19</v>
      </c>
      <c r="Y78" s="7">
        <f t="shared" si="15"/>
        <v>997115.6</v>
      </c>
      <c r="Z78" s="7">
        <f t="shared" si="16"/>
        <v>99711.56</v>
      </c>
      <c r="AA78" s="6" t="s">
        <v>563</v>
      </c>
      <c r="AB78" s="6" t="s">
        <v>1428</v>
      </c>
      <c r="AC78" s="6" t="s">
        <v>55</v>
      </c>
      <c r="AD78" s="8">
        <v>42618</v>
      </c>
      <c r="AE78" s="8">
        <v>42674</v>
      </c>
      <c r="AF78" s="6" t="s">
        <v>531</v>
      </c>
      <c r="AG78" s="6" t="s">
        <v>46</v>
      </c>
      <c r="AH78" s="6" t="s">
        <v>46</v>
      </c>
      <c r="AI78" s="6" t="s">
        <v>46</v>
      </c>
      <c r="AJ78" s="6" t="s">
        <v>46</v>
      </c>
      <c r="AK78" s="6" t="s">
        <v>46</v>
      </c>
      <c r="AL78" s="6" t="s">
        <v>46</v>
      </c>
      <c r="AM78" s="6" t="s">
        <v>46</v>
      </c>
      <c r="AN78" s="6" t="s">
        <v>46</v>
      </c>
      <c r="AO78" s="6" t="s">
        <v>46</v>
      </c>
    </row>
    <row r="79" spans="1:41" ht="69.95" customHeight="1">
      <c r="A79" s="6">
        <v>2016</v>
      </c>
      <c r="B79" s="6" t="s">
        <v>43</v>
      </c>
      <c r="C79" s="6" t="s">
        <v>564</v>
      </c>
      <c r="D79" s="6" t="s">
        <v>45</v>
      </c>
      <c r="E79" s="6" t="s">
        <v>46</v>
      </c>
      <c r="F79" s="6" t="s">
        <v>524</v>
      </c>
      <c r="G79" s="6" t="s">
        <v>565</v>
      </c>
      <c r="H79" s="6" t="s">
        <v>559</v>
      </c>
      <c r="I79" s="6" t="s">
        <v>560</v>
      </c>
      <c r="J79" s="6" t="s">
        <v>566</v>
      </c>
      <c r="K79" s="6" t="s">
        <v>567</v>
      </c>
      <c r="L79" s="7">
        <v>1003154.53</v>
      </c>
      <c r="M79" s="6" t="str">
        <f t="shared" si="11"/>
        <v>Raquel</v>
      </c>
      <c r="N79" s="6" t="str">
        <f t="shared" si="10"/>
        <v>Chávez</v>
      </c>
      <c r="O79" s="6" t="str">
        <f t="shared" si="10"/>
        <v>Navarro</v>
      </c>
      <c r="P79" s="6" t="str">
        <f t="shared" si="10"/>
        <v>Asfaltos Selectos de Ocotlán, S.A. de C.V.</v>
      </c>
      <c r="Q79" s="6" t="str">
        <f t="shared" si="10"/>
        <v>ASO080408GY0</v>
      </c>
      <c r="R79" s="6" t="s">
        <v>53</v>
      </c>
      <c r="S79" s="6" t="s">
        <v>53</v>
      </c>
      <c r="T79" s="6" t="s">
        <v>53</v>
      </c>
      <c r="U79" s="6" t="str">
        <f t="shared" si="12"/>
        <v>DOPI-MUN-RM-PAV-AD-166-2016</v>
      </c>
      <c r="V79" s="8">
        <v>42615</v>
      </c>
      <c r="W79" s="7">
        <f t="shared" si="13"/>
        <v>864788.39</v>
      </c>
      <c r="X79" s="7">
        <f t="shared" si="14"/>
        <v>138366.14000000001</v>
      </c>
      <c r="Y79" s="7">
        <f t="shared" si="15"/>
        <v>1003154.53</v>
      </c>
      <c r="Z79" s="7">
        <f t="shared" si="16"/>
        <v>100315.45300000001</v>
      </c>
      <c r="AA79" s="6" t="s">
        <v>568</v>
      </c>
      <c r="AB79" s="6" t="s">
        <v>1428</v>
      </c>
      <c r="AC79" s="6" t="s">
        <v>55</v>
      </c>
      <c r="AD79" s="8">
        <v>42618</v>
      </c>
      <c r="AE79" s="8">
        <v>42674</v>
      </c>
      <c r="AF79" s="6" t="s">
        <v>531</v>
      </c>
      <c r="AG79" s="6" t="s">
        <v>46</v>
      </c>
      <c r="AH79" s="6" t="s">
        <v>46</v>
      </c>
      <c r="AI79" s="6" t="s">
        <v>46</v>
      </c>
      <c r="AJ79" s="6" t="s">
        <v>46</v>
      </c>
      <c r="AK79" s="6" t="s">
        <v>46</v>
      </c>
      <c r="AL79" s="6" t="s">
        <v>46</v>
      </c>
      <c r="AM79" s="6" t="s">
        <v>46</v>
      </c>
      <c r="AN79" s="6" t="s">
        <v>46</v>
      </c>
      <c r="AO79" s="6" t="s">
        <v>46</v>
      </c>
    </row>
    <row r="80" spans="1:41" ht="69.95" customHeight="1">
      <c r="A80" s="6">
        <v>2016</v>
      </c>
      <c r="B80" s="6" t="s">
        <v>43</v>
      </c>
      <c r="C80" s="6" t="s">
        <v>569</v>
      </c>
      <c r="D80" s="6" t="s">
        <v>45</v>
      </c>
      <c r="E80" s="6" t="s">
        <v>46</v>
      </c>
      <c r="F80" s="6" t="s">
        <v>524</v>
      </c>
      <c r="G80" s="6" t="s">
        <v>570</v>
      </c>
      <c r="H80" s="6" t="s">
        <v>571</v>
      </c>
      <c r="I80" s="6" t="s">
        <v>435</v>
      </c>
      <c r="J80" s="6" t="s">
        <v>572</v>
      </c>
      <c r="K80" s="6" t="s">
        <v>573</v>
      </c>
      <c r="L80" s="7">
        <v>990472.15</v>
      </c>
      <c r="M80" s="6" t="str">
        <f t="shared" si="11"/>
        <v xml:space="preserve">Guillermo Emmanuel </v>
      </c>
      <c r="N80" s="6" t="str">
        <f t="shared" si="10"/>
        <v xml:space="preserve">Lara </v>
      </c>
      <c r="O80" s="6" t="str">
        <f t="shared" si="10"/>
        <v>Ochoa</v>
      </c>
      <c r="P80" s="6" t="str">
        <f t="shared" si="10"/>
        <v>Alquimia Grupo Constructor, S.A. de C.V.</v>
      </c>
      <c r="Q80" s="6" t="str">
        <f t="shared" si="10"/>
        <v>AGC070223J95</v>
      </c>
      <c r="R80" s="6" t="s">
        <v>53</v>
      </c>
      <c r="S80" s="6" t="s">
        <v>53</v>
      </c>
      <c r="T80" s="6" t="s">
        <v>53</v>
      </c>
      <c r="U80" s="6" t="str">
        <f t="shared" si="12"/>
        <v>DOPI-MUN-RM-PAV-AD-167-2016</v>
      </c>
      <c r="V80" s="8">
        <v>42615</v>
      </c>
      <c r="W80" s="7">
        <f t="shared" si="13"/>
        <v>853855.3</v>
      </c>
      <c r="X80" s="7">
        <f t="shared" si="14"/>
        <v>136616.85</v>
      </c>
      <c r="Y80" s="7">
        <f t="shared" si="15"/>
        <v>990472.15</v>
      </c>
      <c r="Z80" s="7">
        <f t="shared" si="16"/>
        <v>99047.215000000011</v>
      </c>
      <c r="AA80" s="6" t="s">
        <v>574</v>
      </c>
      <c r="AB80" s="6" t="s">
        <v>1428</v>
      </c>
      <c r="AC80" s="6" t="s">
        <v>55</v>
      </c>
      <c r="AD80" s="8">
        <v>42618</v>
      </c>
      <c r="AE80" s="8">
        <v>42674</v>
      </c>
      <c r="AF80" s="6" t="s">
        <v>531</v>
      </c>
      <c r="AG80" s="6" t="s">
        <v>46</v>
      </c>
      <c r="AH80" s="6" t="s">
        <v>46</v>
      </c>
      <c r="AI80" s="6" t="s">
        <v>46</v>
      </c>
      <c r="AJ80" s="6" t="s">
        <v>46</v>
      </c>
      <c r="AK80" s="6" t="s">
        <v>46</v>
      </c>
      <c r="AL80" s="6" t="s">
        <v>46</v>
      </c>
      <c r="AM80" s="6" t="s">
        <v>46</v>
      </c>
      <c r="AN80" s="6" t="s">
        <v>46</v>
      </c>
      <c r="AO80" s="6" t="s">
        <v>46</v>
      </c>
    </row>
    <row r="81" spans="1:41" ht="69.95" customHeight="1">
      <c r="A81" s="6">
        <v>2016</v>
      </c>
      <c r="B81" s="6" t="s">
        <v>43</v>
      </c>
      <c r="C81" s="6" t="s">
        <v>575</v>
      </c>
      <c r="D81" s="6" t="s">
        <v>45</v>
      </c>
      <c r="E81" s="6" t="s">
        <v>46</v>
      </c>
      <c r="F81" s="6" t="s">
        <v>524</v>
      </c>
      <c r="G81" s="6" t="s">
        <v>461</v>
      </c>
      <c r="H81" s="6" t="s">
        <v>462</v>
      </c>
      <c r="I81" s="6" t="s">
        <v>463</v>
      </c>
      <c r="J81" s="6" t="s">
        <v>464</v>
      </c>
      <c r="K81" s="6" t="s">
        <v>465</v>
      </c>
      <c r="L81" s="7">
        <v>988477.86</v>
      </c>
      <c r="M81" s="6" t="str">
        <f t="shared" si="11"/>
        <v>Aurora Lucia</v>
      </c>
      <c r="N81" s="6" t="str">
        <f t="shared" si="10"/>
        <v xml:space="preserve">Brenez </v>
      </c>
      <c r="O81" s="6" t="str">
        <f t="shared" si="10"/>
        <v>Garnica</v>
      </c>
      <c r="P81" s="6" t="str">
        <f t="shared" si="10"/>
        <v>Karol Urbanizaciones y Construcciones, S.A. de C.V.</v>
      </c>
      <c r="Q81" s="6" t="str">
        <f t="shared" si="10"/>
        <v>KUC070424344</v>
      </c>
      <c r="R81" s="6" t="s">
        <v>53</v>
      </c>
      <c r="S81" s="6" t="s">
        <v>53</v>
      </c>
      <c r="T81" s="6" t="s">
        <v>53</v>
      </c>
      <c r="U81" s="6" t="str">
        <f t="shared" si="12"/>
        <v>DOPI-MUN-RM-PAV-AD-168-2016</v>
      </c>
      <c r="V81" s="8">
        <v>42615</v>
      </c>
      <c r="W81" s="7">
        <f t="shared" si="13"/>
        <v>852136.09</v>
      </c>
      <c r="X81" s="7">
        <f t="shared" si="14"/>
        <v>136341.76999999999</v>
      </c>
      <c r="Y81" s="7">
        <f t="shared" si="15"/>
        <v>988477.86</v>
      </c>
      <c r="Z81" s="7">
        <f t="shared" si="16"/>
        <v>98847.786000000007</v>
      </c>
      <c r="AA81" s="6" t="s">
        <v>576</v>
      </c>
      <c r="AB81" s="6" t="s">
        <v>1428</v>
      </c>
      <c r="AC81" s="6" t="s">
        <v>55</v>
      </c>
      <c r="AD81" s="8">
        <v>42618</v>
      </c>
      <c r="AE81" s="8">
        <v>42674</v>
      </c>
      <c r="AF81" s="6" t="s">
        <v>531</v>
      </c>
      <c r="AG81" s="6" t="s">
        <v>46</v>
      </c>
      <c r="AH81" s="6" t="s">
        <v>46</v>
      </c>
      <c r="AI81" s="6" t="s">
        <v>46</v>
      </c>
      <c r="AJ81" s="6" t="s">
        <v>46</v>
      </c>
      <c r="AK81" s="6" t="s">
        <v>46</v>
      </c>
      <c r="AL81" s="6" t="s">
        <v>46</v>
      </c>
      <c r="AM81" s="6" t="s">
        <v>46</v>
      </c>
      <c r="AN81" s="6" t="s">
        <v>46</v>
      </c>
      <c r="AO81" s="6" t="s">
        <v>46</v>
      </c>
    </row>
    <row r="82" spans="1:41" ht="69.95" customHeight="1">
      <c r="A82" s="6">
        <v>2016</v>
      </c>
      <c r="B82" s="6" t="s">
        <v>43</v>
      </c>
      <c r="C82" s="6" t="s">
        <v>577</v>
      </c>
      <c r="D82" s="6" t="s">
        <v>45</v>
      </c>
      <c r="E82" s="6" t="s">
        <v>46</v>
      </c>
      <c r="F82" s="6" t="s">
        <v>524</v>
      </c>
      <c r="G82" s="6" t="s">
        <v>578</v>
      </c>
      <c r="H82" s="6" t="s">
        <v>579</v>
      </c>
      <c r="I82" s="6" t="s">
        <v>580</v>
      </c>
      <c r="J82" s="6" t="s">
        <v>581</v>
      </c>
      <c r="K82" s="6" t="s">
        <v>582</v>
      </c>
      <c r="L82" s="7">
        <v>996236.89</v>
      </c>
      <c r="M82" s="6" t="str">
        <f t="shared" si="11"/>
        <v>Carlos Felipe</v>
      </c>
      <c r="N82" s="6" t="str">
        <f t="shared" si="10"/>
        <v>Vázquez</v>
      </c>
      <c r="O82" s="6" t="str">
        <f t="shared" si="10"/>
        <v>Guerra</v>
      </c>
      <c r="P82" s="6" t="str">
        <f t="shared" si="10"/>
        <v>Urbanizadora Vázquez Guerra, S.A. de C.V.</v>
      </c>
      <c r="Q82" s="6" t="str">
        <f t="shared" si="10"/>
        <v>UVG841211G22</v>
      </c>
      <c r="R82" s="6" t="s">
        <v>53</v>
      </c>
      <c r="S82" s="6" t="s">
        <v>53</v>
      </c>
      <c r="T82" s="6" t="s">
        <v>53</v>
      </c>
      <c r="U82" s="6" t="str">
        <f t="shared" si="12"/>
        <v>DOPI-MUN-RM-PAV-AD-169-2016</v>
      </c>
      <c r="V82" s="8">
        <v>42615</v>
      </c>
      <c r="W82" s="7">
        <f t="shared" si="13"/>
        <v>858824.91</v>
      </c>
      <c r="X82" s="7">
        <f t="shared" si="14"/>
        <v>137411.99</v>
      </c>
      <c r="Y82" s="7">
        <f t="shared" si="15"/>
        <v>996236.89</v>
      </c>
      <c r="Z82" s="7">
        <f t="shared" si="16"/>
        <v>99623.689000000013</v>
      </c>
      <c r="AA82" s="6" t="s">
        <v>583</v>
      </c>
      <c r="AB82" s="6" t="s">
        <v>1428</v>
      </c>
      <c r="AC82" s="6" t="s">
        <v>55</v>
      </c>
      <c r="AD82" s="8">
        <v>42618</v>
      </c>
      <c r="AE82" s="8">
        <v>42674</v>
      </c>
      <c r="AF82" s="6" t="s">
        <v>531</v>
      </c>
      <c r="AG82" s="6" t="s">
        <v>46</v>
      </c>
      <c r="AH82" s="6" t="s">
        <v>46</v>
      </c>
      <c r="AI82" s="6" t="s">
        <v>46</v>
      </c>
      <c r="AJ82" s="6" t="s">
        <v>46</v>
      </c>
      <c r="AK82" s="6" t="s">
        <v>46</v>
      </c>
      <c r="AL82" s="6" t="s">
        <v>46</v>
      </c>
      <c r="AM82" s="6" t="s">
        <v>46</v>
      </c>
      <c r="AN82" s="6" t="s">
        <v>46</v>
      </c>
      <c r="AO82" s="6" t="s">
        <v>46</v>
      </c>
    </row>
    <row r="83" spans="1:41" ht="69.95" customHeight="1">
      <c r="A83" s="6">
        <v>2016</v>
      </c>
      <c r="B83" s="6" t="s">
        <v>43</v>
      </c>
      <c r="C83" s="6" t="s">
        <v>584</v>
      </c>
      <c r="D83" s="6" t="s">
        <v>45</v>
      </c>
      <c r="E83" s="6" t="s">
        <v>46</v>
      </c>
      <c r="F83" s="6" t="s">
        <v>585</v>
      </c>
      <c r="G83" s="6" t="s">
        <v>586</v>
      </c>
      <c r="H83" s="6" t="s">
        <v>587</v>
      </c>
      <c r="I83" s="6" t="s">
        <v>588</v>
      </c>
      <c r="J83" s="6" t="s">
        <v>589</v>
      </c>
      <c r="K83" s="6" t="s">
        <v>590</v>
      </c>
      <c r="L83" s="7">
        <v>1492750.23</v>
      </c>
      <c r="M83" s="6" t="str">
        <f t="shared" si="11"/>
        <v>Pia Lorena</v>
      </c>
      <c r="N83" s="6" t="str">
        <f t="shared" si="10"/>
        <v>Buenrostro</v>
      </c>
      <c r="O83" s="6" t="str">
        <f t="shared" si="10"/>
        <v>Ahued</v>
      </c>
      <c r="P83" s="6" t="str">
        <f t="shared" si="10"/>
        <v>Birmek Construcciones, S.A. de C.V.</v>
      </c>
      <c r="Q83" s="6" t="str">
        <f t="shared" si="10"/>
        <v>BCO070129512</v>
      </c>
      <c r="R83" s="6" t="s">
        <v>53</v>
      </c>
      <c r="S83" s="6" t="s">
        <v>53</v>
      </c>
      <c r="T83" s="6" t="s">
        <v>53</v>
      </c>
      <c r="U83" s="6" t="str">
        <f t="shared" si="12"/>
        <v>DOPI-MUN-RM-ELE-AD-170-2016</v>
      </c>
      <c r="V83" s="8">
        <v>42636</v>
      </c>
      <c r="W83" s="7">
        <f t="shared" si="13"/>
        <v>1286853.6499999999</v>
      </c>
      <c r="X83" s="7">
        <f t="shared" si="14"/>
        <v>205896.58</v>
      </c>
      <c r="Y83" s="7">
        <f t="shared" si="15"/>
        <v>1492750.23</v>
      </c>
      <c r="Z83" s="7">
        <f t="shared" si="16"/>
        <v>149275.02300000002</v>
      </c>
      <c r="AA83" s="6" t="s">
        <v>591</v>
      </c>
      <c r="AB83" s="6" t="s">
        <v>1428</v>
      </c>
      <c r="AC83" s="6" t="s">
        <v>55</v>
      </c>
      <c r="AD83" s="8">
        <v>42639</v>
      </c>
      <c r="AE83" s="8">
        <v>42719</v>
      </c>
      <c r="AF83" s="6" t="s">
        <v>592</v>
      </c>
      <c r="AG83" s="6" t="s">
        <v>46</v>
      </c>
      <c r="AH83" s="6" t="s">
        <v>46</v>
      </c>
      <c r="AI83" s="6" t="s">
        <v>46</v>
      </c>
      <c r="AJ83" s="6" t="s">
        <v>46</v>
      </c>
      <c r="AK83" s="6" t="s">
        <v>46</v>
      </c>
      <c r="AL83" s="6" t="s">
        <v>46</v>
      </c>
      <c r="AM83" s="6" t="s">
        <v>46</v>
      </c>
      <c r="AN83" s="6" t="s">
        <v>46</v>
      </c>
      <c r="AO83" s="6" t="s">
        <v>46</v>
      </c>
    </row>
    <row r="84" spans="1:41" ht="69.95" customHeight="1">
      <c r="A84" s="6">
        <v>2016</v>
      </c>
      <c r="B84" s="6" t="s">
        <v>43</v>
      </c>
      <c r="C84" s="6" t="s">
        <v>593</v>
      </c>
      <c r="D84" s="6" t="s">
        <v>45</v>
      </c>
      <c r="E84" s="6" t="s">
        <v>46</v>
      </c>
      <c r="F84" s="6" t="s">
        <v>594</v>
      </c>
      <c r="G84" s="6" t="s">
        <v>274</v>
      </c>
      <c r="H84" s="6" t="s">
        <v>275</v>
      </c>
      <c r="I84" s="6" t="s">
        <v>276</v>
      </c>
      <c r="J84" s="6" t="s">
        <v>595</v>
      </c>
      <c r="K84" s="6" t="s">
        <v>278</v>
      </c>
      <c r="L84" s="7">
        <v>1480115.18</v>
      </c>
      <c r="M84" s="6" t="str">
        <f t="shared" si="11"/>
        <v>Omar</v>
      </c>
      <c r="N84" s="6" t="str">
        <f t="shared" si="11"/>
        <v>Mora</v>
      </c>
      <c r="O84" s="6" t="str">
        <f t="shared" si="11"/>
        <v>Montes de Oca</v>
      </c>
      <c r="P84" s="6" t="str">
        <f t="shared" si="11"/>
        <v>Dommont Construcciones, S.A. de C.V.</v>
      </c>
      <c r="Q84" s="6" t="str">
        <f t="shared" si="11"/>
        <v>DCO130215C16</v>
      </c>
      <c r="R84" s="6" t="s">
        <v>53</v>
      </c>
      <c r="S84" s="6" t="s">
        <v>53</v>
      </c>
      <c r="T84" s="6" t="s">
        <v>53</v>
      </c>
      <c r="U84" s="6" t="str">
        <f t="shared" si="12"/>
        <v>DOPI-MUN-RM-PAV-AD-171-2016</v>
      </c>
      <c r="V84" s="8">
        <v>42622</v>
      </c>
      <c r="W84" s="7">
        <f t="shared" si="13"/>
        <v>1275961.3600000001</v>
      </c>
      <c r="X84" s="7">
        <f t="shared" si="14"/>
        <v>204153.82</v>
      </c>
      <c r="Y84" s="7">
        <f t="shared" si="15"/>
        <v>1480115.18</v>
      </c>
      <c r="Z84" s="7">
        <f t="shared" si="16"/>
        <v>148011.51800000001</v>
      </c>
      <c r="AA84" s="6" t="s">
        <v>596</v>
      </c>
      <c r="AB84" s="1" t="s">
        <v>593</v>
      </c>
      <c r="AC84" s="6" t="s">
        <v>55</v>
      </c>
      <c r="AD84" s="8">
        <v>42624</v>
      </c>
      <c r="AE84" s="8">
        <v>42689</v>
      </c>
      <c r="AF84" s="6" t="s">
        <v>98</v>
      </c>
      <c r="AG84" s="6" t="s">
        <v>46</v>
      </c>
      <c r="AH84" s="6" t="s">
        <v>46</v>
      </c>
      <c r="AI84" s="6" t="s">
        <v>46</v>
      </c>
      <c r="AJ84" s="6" t="s">
        <v>46</v>
      </c>
      <c r="AK84" s="6" t="s">
        <v>46</v>
      </c>
      <c r="AL84" s="6" t="s">
        <v>46</v>
      </c>
      <c r="AM84" s="6" t="s">
        <v>46</v>
      </c>
      <c r="AN84" s="6" t="s">
        <v>46</v>
      </c>
      <c r="AO84" s="6" t="s">
        <v>46</v>
      </c>
    </row>
    <row r="85" spans="1:41" ht="69.95" customHeight="1">
      <c r="A85" s="6">
        <v>2016</v>
      </c>
      <c r="B85" s="6" t="s">
        <v>167</v>
      </c>
      <c r="C85" s="6" t="s">
        <v>597</v>
      </c>
      <c r="D85" s="6" t="s">
        <v>45</v>
      </c>
      <c r="E85" s="6" t="s">
        <v>46</v>
      </c>
      <c r="F85" s="6" t="s">
        <v>598</v>
      </c>
      <c r="G85" s="6" t="s">
        <v>599</v>
      </c>
      <c r="H85" s="6" t="s">
        <v>260</v>
      </c>
      <c r="I85" s="6" t="s">
        <v>261</v>
      </c>
      <c r="J85" s="6" t="s">
        <v>600</v>
      </c>
      <c r="K85" s="6" t="s">
        <v>601</v>
      </c>
      <c r="L85" s="7">
        <v>435640.37</v>
      </c>
      <c r="M85" s="6" t="str">
        <f t="shared" si="11"/>
        <v>Víctor Martín</v>
      </c>
      <c r="N85" s="6" t="str">
        <f t="shared" si="11"/>
        <v>López</v>
      </c>
      <c r="O85" s="6" t="str">
        <f t="shared" si="11"/>
        <v>Santos</v>
      </c>
      <c r="P85" s="6" t="str">
        <f t="shared" si="11"/>
        <v>Desarrollos Vicsa, S.A. de C.V.</v>
      </c>
      <c r="Q85" s="6" t="str">
        <f t="shared" si="11"/>
        <v>DVI0903301U3</v>
      </c>
      <c r="R85" s="6" t="s">
        <v>53</v>
      </c>
      <c r="S85" s="6" t="s">
        <v>53</v>
      </c>
      <c r="T85" s="6" t="s">
        <v>53</v>
      </c>
      <c r="U85" s="6" t="str">
        <f>C85</f>
        <v>DOPI-MUN-RM-SIS-AD-172-2016</v>
      </c>
      <c r="V85" s="8">
        <v>42622</v>
      </c>
      <c r="W85" s="7">
        <f>ROUND(Y85/1.16,2)</f>
        <v>375552.04</v>
      </c>
      <c r="X85" s="7">
        <f>ROUND(W85*0.16,2)</f>
        <v>60088.33</v>
      </c>
      <c r="Y85" s="7">
        <f>L85</f>
        <v>435640.37</v>
      </c>
      <c r="Z85" s="7">
        <f>Y85*0.1</f>
        <v>43564.037000000004</v>
      </c>
      <c r="AA85" s="6" t="s">
        <v>602</v>
      </c>
      <c r="AB85" s="6" t="s">
        <v>1428</v>
      </c>
      <c r="AC85" s="6" t="s">
        <v>55</v>
      </c>
      <c r="AD85" s="8">
        <v>42624</v>
      </c>
      <c r="AE85" s="8">
        <v>42689</v>
      </c>
      <c r="AF85" s="6" t="s">
        <v>603</v>
      </c>
      <c r="AG85" s="6" t="s">
        <v>46</v>
      </c>
      <c r="AH85" s="6" t="s">
        <v>46</v>
      </c>
      <c r="AI85" s="6" t="s">
        <v>46</v>
      </c>
      <c r="AJ85" s="6" t="s">
        <v>46</v>
      </c>
      <c r="AK85" s="6" t="s">
        <v>46</v>
      </c>
      <c r="AL85" s="6" t="s">
        <v>46</v>
      </c>
      <c r="AM85" s="6" t="s">
        <v>46</v>
      </c>
      <c r="AN85" s="6" t="s">
        <v>46</v>
      </c>
      <c r="AO85" s="6" t="s">
        <v>46</v>
      </c>
    </row>
    <row r="86" spans="1:41" ht="69.95" customHeight="1">
      <c r="A86" s="6">
        <v>2016</v>
      </c>
      <c r="B86" s="6" t="s">
        <v>43</v>
      </c>
      <c r="C86" s="6" t="s">
        <v>604</v>
      </c>
      <c r="D86" s="6" t="s">
        <v>45</v>
      </c>
      <c r="E86" s="6" t="s">
        <v>46</v>
      </c>
      <c r="F86" s="6" t="s">
        <v>524</v>
      </c>
      <c r="G86" s="6" t="s">
        <v>605</v>
      </c>
      <c r="H86" s="6" t="s">
        <v>606</v>
      </c>
      <c r="I86" s="6" t="s">
        <v>607</v>
      </c>
      <c r="J86" s="6" t="s">
        <v>608</v>
      </c>
      <c r="K86" s="6" t="s">
        <v>609</v>
      </c>
      <c r="L86" s="7">
        <v>1494945.36</v>
      </c>
      <c r="M86" s="6" t="str">
        <f>G86</f>
        <v>RAFAEL AUGUSTO</v>
      </c>
      <c r="N86" s="6" t="str">
        <f t="shared" si="11"/>
        <v>CABALLERO</v>
      </c>
      <c r="O86" s="6" t="str">
        <f t="shared" si="11"/>
        <v>QUIRARTE</v>
      </c>
      <c r="P86" s="6" t="str">
        <f t="shared" si="11"/>
        <v>PROYECTOS ARQUITECTONICOS TRIANGULO, S.A. DE C.V.</v>
      </c>
      <c r="Q86" s="6" t="str">
        <f t="shared" si="11"/>
        <v>PAT110331HH0</v>
      </c>
      <c r="R86" s="6" t="s">
        <v>53</v>
      </c>
      <c r="S86" s="6" t="s">
        <v>53</v>
      </c>
      <c r="T86" s="6" t="s">
        <v>53</v>
      </c>
      <c r="U86" s="6" t="str">
        <f t="shared" ref="U86:U149" si="17">C86</f>
        <v>DOPI-MUN-RM-PAV-AD-181-2016</v>
      </c>
      <c r="V86" s="8">
        <v>42653</v>
      </c>
      <c r="W86" s="7">
        <f t="shared" ref="W86:W107" si="18">ROUND(Y86/1.16,2)</f>
        <v>1288746</v>
      </c>
      <c r="X86" s="7">
        <f t="shared" ref="X86:X149" si="19">ROUND(W86*0.16,2)</f>
        <v>206199.36</v>
      </c>
      <c r="Y86" s="7">
        <f t="shared" ref="Y86:Y107" si="20">L86</f>
        <v>1494945.36</v>
      </c>
      <c r="Z86" s="7">
        <f t="shared" ref="Z86:Z149" si="21">Y86*0.1</f>
        <v>149494.53600000002</v>
      </c>
      <c r="AA86" s="6" t="s">
        <v>610</v>
      </c>
      <c r="AB86" s="1" t="s">
        <v>604</v>
      </c>
      <c r="AC86" s="6" t="s">
        <v>55</v>
      </c>
      <c r="AD86" s="8">
        <v>42654</v>
      </c>
      <c r="AE86" s="8">
        <v>42710</v>
      </c>
      <c r="AF86" s="6" t="s">
        <v>531</v>
      </c>
      <c r="AG86" s="6" t="s">
        <v>46</v>
      </c>
      <c r="AH86" s="6" t="s">
        <v>46</v>
      </c>
      <c r="AI86" s="6" t="s">
        <v>46</v>
      </c>
      <c r="AJ86" s="6" t="s">
        <v>46</v>
      </c>
      <c r="AK86" s="6" t="s">
        <v>46</v>
      </c>
      <c r="AL86" s="6" t="s">
        <v>46</v>
      </c>
      <c r="AM86" s="6" t="s">
        <v>46</v>
      </c>
      <c r="AN86" s="6" t="s">
        <v>46</v>
      </c>
      <c r="AO86" s="6" t="s">
        <v>46</v>
      </c>
    </row>
    <row r="87" spans="1:41" ht="69.95" customHeight="1">
      <c r="A87" s="6">
        <v>2016</v>
      </c>
      <c r="B87" s="6" t="s">
        <v>43</v>
      </c>
      <c r="C87" s="6" t="s">
        <v>611</v>
      </c>
      <c r="D87" s="6" t="s">
        <v>45</v>
      </c>
      <c r="E87" s="6" t="s">
        <v>46</v>
      </c>
      <c r="F87" s="6" t="s">
        <v>115</v>
      </c>
      <c r="G87" s="6" t="s">
        <v>612</v>
      </c>
      <c r="H87" s="6" t="s">
        <v>613</v>
      </c>
      <c r="I87" s="6" t="s">
        <v>614</v>
      </c>
      <c r="J87" s="6" t="s">
        <v>615</v>
      </c>
      <c r="K87" s="6" t="s">
        <v>616</v>
      </c>
      <c r="L87" s="7">
        <v>1498832.34</v>
      </c>
      <c r="M87" s="6" t="str">
        <f t="shared" ref="M87:Q107" si="22">G87</f>
        <v>ENRIQUE</v>
      </c>
      <c r="N87" s="6" t="str">
        <f t="shared" si="11"/>
        <v>LUGO</v>
      </c>
      <c r="O87" s="6" t="str">
        <f t="shared" si="11"/>
        <v>IBARRA</v>
      </c>
      <c r="P87" s="6" t="str">
        <f t="shared" si="11"/>
        <v>LUGO IBARRA CONSORCIO CONSTRUCTOR, S.A. DE C.V.</v>
      </c>
      <c r="Q87" s="6" t="str">
        <f t="shared" si="11"/>
        <v>LIC0208141P8</v>
      </c>
      <c r="R87" s="6" t="s">
        <v>53</v>
      </c>
      <c r="S87" s="6" t="s">
        <v>53</v>
      </c>
      <c r="T87" s="6" t="s">
        <v>53</v>
      </c>
      <c r="U87" s="6" t="str">
        <f t="shared" si="17"/>
        <v>DOPI-MUN-RM-PAV-AD-182-2016</v>
      </c>
      <c r="V87" s="8">
        <v>42650</v>
      </c>
      <c r="W87" s="7">
        <f t="shared" si="18"/>
        <v>1292096.8400000001</v>
      </c>
      <c r="X87" s="7">
        <f t="shared" si="19"/>
        <v>206735.49</v>
      </c>
      <c r="Y87" s="7">
        <f t="shared" si="20"/>
        <v>1498832.34</v>
      </c>
      <c r="Z87" s="7">
        <f t="shared" si="21"/>
        <v>149883.23400000003</v>
      </c>
      <c r="AA87" s="6" t="s">
        <v>617</v>
      </c>
      <c r="AB87" s="1" t="s">
        <v>611</v>
      </c>
      <c r="AC87" s="6" t="s">
        <v>55</v>
      </c>
      <c r="AD87" s="8">
        <v>42653</v>
      </c>
      <c r="AE87" s="8">
        <v>42712</v>
      </c>
      <c r="AF87" s="6" t="s">
        <v>618</v>
      </c>
      <c r="AG87" s="6" t="s">
        <v>46</v>
      </c>
      <c r="AH87" s="6" t="s">
        <v>46</v>
      </c>
      <c r="AI87" s="6" t="s">
        <v>46</v>
      </c>
      <c r="AJ87" s="6" t="s">
        <v>46</v>
      </c>
      <c r="AK87" s="6" t="s">
        <v>46</v>
      </c>
      <c r="AL87" s="6" t="s">
        <v>46</v>
      </c>
      <c r="AM87" s="6" t="s">
        <v>46</v>
      </c>
      <c r="AN87" s="6" t="s">
        <v>46</v>
      </c>
      <c r="AO87" s="6" t="s">
        <v>46</v>
      </c>
    </row>
    <row r="88" spans="1:41" ht="69.95" customHeight="1">
      <c r="A88" s="6">
        <v>2016</v>
      </c>
      <c r="B88" s="6" t="s">
        <v>43</v>
      </c>
      <c r="C88" s="6" t="s">
        <v>619</v>
      </c>
      <c r="D88" s="6" t="s">
        <v>45</v>
      </c>
      <c r="E88" s="6" t="s">
        <v>46</v>
      </c>
      <c r="F88" s="6" t="s">
        <v>115</v>
      </c>
      <c r="G88" s="6" t="s">
        <v>620</v>
      </c>
      <c r="H88" s="6" t="s">
        <v>621</v>
      </c>
      <c r="I88" s="6" t="s">
        <v>622</v>
      </c>
      <c r="J88" s="6" t="s">
        <v>623</v>
      </c>
      <c r="K88" s="6" t="s">
        <v>624</v>
      </c>
      <c r="L88" s="7">
        <v>1492150.48</v>
      </c>
      <c r="M88" s="6" t="str">
        <f t="shared" si="22"/>
        <v>ARTURO</v>
      </c>
      <c r="N88" s="6" t="str">
        <f t="shared" si="11"/>
        <v>SARMIENTO</v>
      </c>
      <c r="O88" s="6" t="str">
        <f t="shared" si="11"/>
        <v>SANCHEZ</v>
      </c>
      <c r="P88" s="6" t="str">
        <f t="shared" si="11"/>
        <v>CONSTRUBRAVO, S.A. DE C.V.</v>
      </c>
      <c r="Q88" s="6" t="str">
        <f t="shared" si="11"/>
        <v>CON020208696</v>
      </c>
      <c r="R88" s="6" t="s">
        <v>53</v>
      </c>
      <c r="S88" s="6" t="s">
        <v>53</v>
      </c>
      <c r="T88" s="6" t="s">
        <v>53</v>
      </c>
      <c r="U88" s="6" t="str">
        <f t="shared" si="17"/>
        <v>DOPI-MUN-RM-PAV-AD-183-2016</v>
      </c>
      <c r="V88" s="8">
        <v>42650</v>
      </c>
      <c r="W88" s="7">
        <f t="shared" si="18"/>
        <v>1286336.6200000001</v>
      </c>
      <c r="X88" s="7">
        <f t="shared" si="19"/>
        <v>205813.86</v>
      </c>
      <c r="Y88" s="7">
        <f t="shared" si="20"/>
        <v>1492150.48</v>
      </c>
      <c r="Z88" s="7">
        <f t="shared" si="21"/>
        <v>149215.04800000001</v>
      </c>
      <c r="AA88" s="6" t="s">
        <v>625</v>
      </c>
      <c r="AB88" s="6" t="s">
        <v>1428</v>
      </c>
      <c r="AC88" s="6" t="s">
        <v>55</v>
      </c>
      <c r="AD88" s="8">
        <v>42653</v>
      </c>
      <c r="AE88" s="8">
        <v>42712</v>
      </c>
      <c r="AF88" s="6" t="s">
        <v>618</v>
      </c>
      <c r="AG88" s="6" t="s">
        <v>46</v>
      </c>
      <c r="AH88" s="6" t="s">
        <v>46</v>
      </c>
      <c r="AI88" s="6" t="s">
        <v>46</v>
      </c>
      <c r="AJ88" s="6" t="s">
        <v>46</v>
      </c>
      <c r="AK88" s="6" t="s">
        <v>46</v>
      </c>
      <c r="AL88" s="6" t="s">
        <v>46</v>
      </c>
      <c r="AM88" s="6" t="s">
        <v>46</v>
      </c>
      <c r="AN88" s="6" t="s">
        <v>46</v>
      </c>
      <c r="AO88" s="6" t="s">
        <v>46</v>
      </c>
    </row>
    <row r="89" spans="1:41" ht="69.95" customHeight="1">
      <c r="A89" s="6">
        <v>2016</v>
      </c>
      <c r="B89" s="6" t="s">
        <v>43</v>
      </c>
      <c r="C89" s="6" t="s">
        <v>626</v>
      </c>
      <c r="D89" s="6" t="s">
        <v>45</v>
      </c>
      <c r="E89" s="6" t="s">
        <v>46</v>
      </c>
      <c r="F89" s="6" t="s">
        <v>627</v>
      </c>
      <c r="G89" s="6" t="s">
        <v>628</v>
      </c>
      <c r="H89" s="6" t="s">
        <v>629</v>
      </c>
      <c r="I89" s="6" t="s">
        <v>613</v>
      </c>
      <c r="J89" s="6" t="s">
        <v>630</v>
      </c>
      <c r="K89" s="6" t="s">
        <v>631</v>
      </c>
      <c r="L89" s="7">
        <v>1478083.67</v>
      </c>
      <c r="M89" s="6" t="str">
        <f t="shared" si="22"/>
        <v xml:space="preserve">EDUARDO </v>
      </c>
      <c r="N89" s="6" t="str">
        <f t="shared" si="22"/>
        <v>ROMERO</v>
      </c>
      <c r="O89" s="6" t="str">
        <f t="shared" si="22"/>
        <v>LUGO</v>
      </c>
      <c r="P89" s="6" t="str">
        <f t="shared" si="22"/>
        <v>RS OBRAS Y SERVICIOS S.A. DE C.V.</v>
      </c>
      <c r="Q89" s="6" t="str">
        <f t="shared" si="22"/>
        <v>ROS120904PV9</v>
      </c>
      <c r="R89" s="6" t="s">
        <v>53</v>
      </c>
      <c r="S89" s="6" t="s">
        <v>53</v>
      </c>
      <c r="T89" s="6" t="s">
        <v>53</v>
      </c>
      <c r="U89" s="6" t="str">
        <f t="shared" si="17"/>
        <v>DOPI-MUN-RM-DP-AD-184-2016</v>
      </c>
      <c r="V89" s="8">
        <v>42653</v>
      </c>
      <c r="W89" s="7">
        <f t="shared" si="18"/>
        <v>1274210.06</v>
      </c>
      <c r="X89" s="7">
        <f t="shared" si="19"/>
        <v>203873.61</v>
      </c>
      <c r="Y89" s="7">
        <f t="shared" si="20"/>
        <v>1478083.67</v>
      </c>
      <c r="Z89" s="7">
        <f t="shared" si="21"/>
        <v>147808.367</v>
      </c>
      <c r="AA89" s="6" t="s">
        <v>632</v>
      </c>
      <c r="AB89" s="6" t="s">
        <v>1428</v>
      </c>
      <c r="AC89" s="6" t="s">
        <v>55</v>
      </c>
      <c r="AD89" s="8">
        <v>42654</v>
      </c>
      <c r="AE89" s="8">
        <v>42678</v>
      </c>
      <c r="AF89" s="6" t="s">
        <v>56</v>
      </c>
      <c r="AG89" s="6" t="s">
        <v>46</v>
      </c>
      <c r="AH89" s="6" t="s">
        <v>46</v>
      </c>
      <c r="AI89" s="6" t="s">
        <v>46</v>
      </c>
      <c r="AJ89" s="6" t="s">
        <v>46</v>
      </c>
      <c r="AK89" s="6" t="s">
        <v>46</v>
      </c>
      <c r="AL89" s="6" t="s">
        <v>46</v>
      </c>
      <c r="AM89" s="6" t="s">
        <v>46</v>
      </c>
      <c r="AN89" s="6" t="s">
        <v>46</v>
      </c>
      <c r="AO89" s="6" t="s">
        <v>46</v>
      </c>
    </row>
    <row r="90" spans="1:41" ht="69.95" customHeight="1">
      <c r="A90" s="6">
        <v>2016</v>
      </c>
      <c r="B90" s="6" t="s">
        <v>167</v>
      </c>
      <c r="C90" s="6" t="s">
        <v>633</v>
      </c>
      <c r="D90" s="6" t="s">
        <v>45</v>
      </c>
      <c r="E90" s="6" t="s">
        <v>46</v>
      </c>
      <c r="F90" s="6" t="s">
        <v>634</v>
      </c>
      <c r="G90" s="6" t="s">
        <v>635</v>
      </c>
      <c r="H90" s="6" t="s">
        <v>636</v>
      </c>
      <c r="I90" s="6" t="s">
        <v>637</v>
      </c>
      <c r="J90" s="6" t="s">
        <v>638</v>
      </c>
      <c r="K90" s="6" t="s">
        <v>639</v>
      </c>
      <c r="L90" s="7">
        <v>986034.8</v>
      </c>
      <c r="M90" s="6" t="str">
        <f t="shared" si="22"/>
        <v>ENRIQUE FRANCISCO</v>
      </c>
      <c r="N90" s="6" t="str">
        <f t="shared" si="22"/>
        <v>TOUSSAINT</v>
      </c>
      <c r="O90" s="6" t="str">
        <f t="shared" si="22"/>
        <v>OCHOA</v>
      </c>
      <c r="P90" s="6" t="str">
        <f t="shared" si="22"/>
        <v>GRUPO ARQUITECTOS TOUSSAINT Y ORENDAIN SC</v>
      </c>
      <c r="Q90" s="6" t="str">
        <f t="shared" si="22"/>
        <v>GAT920520R72</v>
      </c>
      <c r="R90" s="6" t="s">
        <v>53</v>
      </c>
      <c r="S90" s="6" t="s">
        <v>53</v>
      </c>
      <c r="T90" s="6" t="s">
        <v>53</v>
      </c>
      <c r="U90" s="6" t="str">
        <f t="shared" si="17"/>
        <v>DOPI-MUN-RM-PROY-AD-185-2016</v>
      </c>
      <c r="V90" s="8">
        <v>42653</v>
      </c>
      <c r="W90" s="7">
        <f t="shared" si="18"/>
        <v>850030</v>
      </c>
      <c r="X90" s="7">
        <f t="shared" si="19"/>
        <v>136004.79999999999</v>
      </c>
      <c r="Y90" s="7">
        <f t="shared" si="20"/>
        <v>986034.8</v>
      </c>
      <c r="Z90" s="7">
        <f t="shared" si="21"/>
        <v>98603.48000000001</v>
      </c>
      <c r="AA90" s="6" t="s">
        <v>640</v>
      </c>
      <c r="AB90" s="1" t="s">
        <v>633</v>
      </c>
      <c r="AC90" s="6" t="s">
        <v>55</v>
      </c>
      <c r="AD90" s="8">
        <v>42654</v>
      </c>
      <c r="AE90" s="8">
        <v>42750</v>
      </c>
      <c r="AF90" s="6" t="s">
        <v>318</v>
      </c>
      <c r="AG90" s="6" t="s">
        <v>46</v>
      </c>
      <c r="AH90" s="6" t="s">
        <v>46</v>
      </c>
      <c r="AI90" s="6" t="s">
        <v>46</v>
      </c>
      <c r="AJ90" s="6" t="s">
        <v>46</v>
      </c>
      <c r="AK90" s="6" t="s">
        <v>46</v>
      </c>
      <c r="AL90" s="6" t="s">
        <v>46</v>
      </c>
      <c r="AM90" s="6" t="s">
        <v>46</v>
      </c>
      <c r="AN90" s="6" t="s">
        <v>46</v>
      </c>
      <c r="AO90" s="6" t="s">
        <v>46</v>
      </c>
    </row>
    <row r="91" spans="1:41" ht="69.95" customHeight="1">
      <c r="A91" s="6">
        <v>2016</v>
      </c>
      <c r="B91" s="6" t="s">
        <v>43</v>
      </c>
      <c r="C91" s="6" t="s">
        <v>641</v>
      </c>
      <c r="D91" s="6" t="s">
        <v>45</v>
      </c>
      <c r="E91" s="6" t="s">
        <v>46</v>
      </c>
      <c r="F91" s="6" t="s">
        <v>627</v>
      </c>
      <c r="G91" s="6" t="s">
        <v>642</v>
      </c>
      <c r="H91" s="6" t="s">
        <v>643</v>
      </c>
      <c r="I91" s="6" t="s">
        <v>644</v>
      </c>
      <c r="J91" s="6" t="s">
        <v>645</v>
      </c>
      <c r="K91" s="6" t="s">
        <v>182</v>
      </c>
      <c r="L91" s="7">
        <v>1479766.1</v>
      </c>
      <c r="M91" s="6" t="str">
        <f t="shared" si="22"/>
        <v>JAVIER</v>
      </c>
      <c r="N91" s="6" t="str">
        <f t="shared" si="22"/>
        <v xml:space="preserve">ÁVILA </v>
      </c>
      <c r="O91" s="6" t="str">
        <f t="shared" si="22"/>
        <v>FLORES</v>
      </c>
      <c r="P91" s="6" t="str">
        <f t="shared" si="22"/>
        <v>SAVHO CONSULTORÍA Y CONSTRUCCIÓN, S.A. DE C.V.</v>
      </c>
      <c r="Q91" s="6" t="str">
        <f t="shared" si="22"/>
        <v>SCC060622HZ3</v>
      </c>
      <c r="R91" s="6" t="s">
        <v>53</v>
      </c>
      <c r="S91" s="6" t="s">
        <v>53</v>
      </c>
      <c r="T91" s="6" t="s">
        <v>53</v>
      </c>
      <c r="U91" s="6" t="str">
        <f t="shared" si="17"/>
        <v>DOPI-MUN-RM-DP-AD-186-2016</v>
      </c>
      <c r="V91" s="8">
        <v>42653</v>
      </c>
      <c r="W91" s="7">
        <f t="shared" si="18"/>
        <v>1275660.43</v>
      </c>
      <c r="X91" s="7">
        <f t="shared" si="19"/>
        <v>204105.67</v>
      </c>
      <c r="Y91" s="7">
        <f t="shared" si="20"/>
        <v>1479766.1</v>
      </c>
      <c r="Z91" s="7">
        <f t="shared" si="21"/>
        <v>147976.61000000002</v>
      </c>
      <c r="AA91" s="6" t="s">
        <v>646</v>
      </c>
      <c r="AB91" s="6" t="s">
        <v>1428</v>
      </c>
      <c r="AC91" s="6" t="s">
        <v>55</v>
      </c>
      <c r="AD91" s="8">
        <v>42654</v>
      </c>
      <c r="AE91" s="8">
        <v>42704</v>
      </c>
      <c r="AF91" s="6" t="s">
        <v>158</v>
      </c>
      <c r="AG91" s="6" t="s">
        <v>46</v>
      </c>
      <c r="AH91" s="6" t="s">
        <v>46</v>
      </c>
      <c r="AI91" s="6" t="s">
        <v>46</v>
      </c>
      <c r="AJ91" s="6" t="s">
        <v>46</v>
      </c>
      <c r="AK91" s="6" t="s">
        <v>46</v>
      </c>
      <c r="AL91" s="6" t="s">
        <v>46</v>
      </c>
      <c r="AM91" s="6" t="s">
        <v>46</v>
      </c>
      <c r="AN91" s="6" t="s">
        <v>46</v>
      </c>
      <c r="AO91" s="6" t="s">
        <v>46</v>
      </c>
    </row>
    <row r="92" spans="1:41" ht="69.95" customHeight="1">
      <c r="A92" s="6">
        <v>2016</v>
      </c>
      <c r="B92" s="6" t="s">
        <v>43</v>
      </c>
      <c r="C92" s="6" t="s">
        <v>647</v>
      </c>
      <c r="D92" s="6" t="s">
        <v>45</v>
      </c>
      <c r="E92" s="6" t="s">
        <v>46</v>
      </c>
      <c r="F92" s="6" t="s">
        <v>648</v>
      </c>
      <c r="G92" s="6" t="s">
        <v>649</v>
      </c>
      <c r="H92" s="6" t="s">
        <v>650</v>
      </c>
      <c r="I92" s="6" t="s">
        <v>651</v>
      </c>
      <c r="J92" s="6" t="s">
        <v>652</v>
      </c>
      <c r="K92" s="6" t="s">
        <v>653</v>
      </c>
      <c r="L92" s="7">
        <v>998756.32</v>
      </c>
      <c r="M92" s="6" t="str">
        <f t="shared" si="22"/>
        <v>AARON</v>
      </c>
      <c r="N92" s="6" t="str">
        <f t="shared" si="22"/>
        <v>AMARAL</v>
      </c>
      <c r="O92" s="6" t="str">
        <f t="shared" si="22"/>
        <v>LOPEZ</v>
      </c>
      <c r="P92" s="6" t="str">
        <f t="shared" si="22"/>
        <v>GLOBAL CONSTRUCCIONES Y CONSULTORIA, S.A. DE C.V.</v>
      </c>
      <c r="Q92" s="6" t="str">
        <f t="shared" si="22"/>
        <v>GCC1102098R8</v>
      </c>
      <c r="R92" s="6" t="s">
        <v>53</v>
      </c>
      <c r="S92" s="6" t="s">
        <v>53</v>
      </c>
      <c r="T92" s="6" t="s">
        <v>53</v>
      </c>
      <c r="U92" s="6" t="str">
        <f t="shared" si="17"/>
        <v>DOPI-MUN-RM-IE-AD-187-2016</v>
      </c>
      <c r="V92" s="8">
        <v>42664</v>
      </c>
      <c r="W92" s="7">
        <f t="shared" si="18"/>
        <v>860996.83</v>
      </c>
      <c r="X92" s="7">
        <f t="shared" si="19"/>
        <v>137759.49</v>
      </c>
      <c r="Y92" s="7">
        <f t="shared" si="20"/>
        <v>998756.32</v>
      </c>
      <c r="Z92" s="7">
        <f t="shared" si="21"/>
        <v>99875.631999999998</v>
      </c>
      <c r="AA92" s="6" t="s">
        <v>654</v>
      </c>
      <c r="AB92" s="1" t="s">
        <v>647</v>
      </c>
      <c r="AC92" s="6" t="s">
        <v>55</v>
      </c>
      <c r="AD92" s="8">
        <v>42667</v>
      </c>
      <c r="AE92" s="8">
        <v>42726</v>
      </c>
      <c r="AF92" s="6" t="s">
        <v>655</v>
      </c>
      <c r="AG92" s="6" t="s">
        <v>46</v>
      </c>
      <c r="AH92" s="6" t="s">
        <v>46</v>
      </c>
      <c r="AI92" s="6" t="s">
        <v>46</v>
      </c>
      <c r="AJ92" s="6" t="s">
        <v>46</v>
      </c>
      <c r="AK92" s="6" t="s">
        <v>46</v>
      </c>
      <c r="AL92" s="6" t="s">
        <v>46</v>
      </c>
      <c r="AM92" s="6" t="s">
        <v>46</v>
      </c>
      <c r="AN92" s="6" t="s">
        <v>46</v>
      </c>
      <c r="AO92" s="6" t="s">
        <v>46</v>
      </c>
    </row>
    <row r="93" spans="1:41" ht="69.95" customHeight="1">
      <c r="A93" s="6">
        <v>2016</v>
      </c>
      <c r="B93" s="6" t="s">
        <v>43</v>
      </c>
      <c r="C93" s="6" t="s">
        <v>656</v>
      </c>
      <c r="D93" s="6" t="s">
        <v>45</v>
      </c>
      <c r="E93" s="6" t="s">
        <v>46</v>
      </c>
      <c r="F93" s="6" t="s">
        <v>499</v>
      </c>
      <c r="G93" s="6" t="s">
        <v>657</v>
      </c>
      <c r="H93" s="6" t="s">
        <v>658</v>
      </c>
      <c r="I93" s="6" t="s">
        <v>658</v>
      </c>
      <c r="J93" s="6" t="s">
        <v>659</v>
      </c>
      <c r="K93" s="6" t="s">
        <v>660</v>
      </c>
      <c r="L93" s="7">
        <v>1498750.44</v>
      </c>
      <c r="M93" s="6" t="str">
        <f t="shared" si="22"/>
        <v xml:space="preserve">HECTOR DAVID </v>
      </c>
      <c r="N93" s="6" t="str">
        <f t="shared" si="22"/>
        <v>ROBLES</v>
      </c>
      <c r="O93" s="6" t="str">
        <f t="shared" si="22"/>
        <v>ROBLES</v>
      </c>
      <c r="P93" s="6" t="str">
        <f t="shared" si="22"/>
        <v>ESTRUCTURAS Y DISEÑOS DEL SOL, S.A. DE C.V.</v>
      </c>
      <c r="Q93" s="6" t="str">
        <f t="shared" si="22"/>
        <v>EDS001103AJ2</v>
      </c>
      <c r="R93" s="6" t="s">
        <v>53</v>
      </c>
      <c r="S93" s="6" t="s">
        <v>53</v>
      </c>
      <c r="T93" s="6" t="s">
        <v>53</v>
      </c>
      <c r="U93" s="6" t="str">
        <f t="shared" si="17"/>
        <v>DOPI-MUN-RM-AP-AD-212-2016</v>
      </c>
      <c r="V93" s="8">
        <v>42653</v>
      </c>
      <c r="W93" s="7">
        <f t="shared" si="18"/>
        <v>1292026.24</v>
      </c>
      <c r="X93" s="7">
        <f t="shared" si="19"/>
        <v>206724.2</v>
      </c>
      <c r="Y93" s="7">
        <f t="shared" si="20"/>
        <v>1498750.44</v>
      </c>
      <c r="Z93" s="7">
        <f t="shared" si="21"/>
        <v>149875.04399999999</v>
      </c>
      <c r="AA93" s="6" t="s">
        <v>661</v>
      </c>
      <c r="AB93" s="1" t="s">
        <v>656</v>
      </c>
      <c r="AC93" s="6" t="s">
        <v>55</v>
      </c>
      <c r="AD93" s="8">
        <v>42654</v>
      </c>
      <c r="AE93" s="8">
        <v>42698</v>
      </c>
      <c r="AF93" s="6" t="s">
        <v>662</v>
      </c>
      <c r="AG93" s="6" t="s">
        <v>46</v>
      </c>
      <c r="AH93" s="6" t="s">
        <v>46</v>
      </c>
      <c r="AI93" s="6" t="s">
        <v>46</v>
      </c>
      <c r="AJ93" s="6" t="s">
        <v>46</v>
      </c>
      <c r="AK93" s="6" t="s">
        <v>46</v>
      </c>
      <c r="AL93" s="6" t="s">
        <v>46</v>
      </c>
      <c r="AM93" s="6" t="s">
        <v>46</v>
      </c>
      <c r="AN93" s="6" t="s">
        <v>46</v>
      </c>
      <c r="AO93" s="6" t="s">
        <v>46</v>
      </c>
    </row>
    <row r="94" spans="1:41" ht="69.95" customHeight="1">
      <c r="A94" s="6">
        <v>2016</v>
      </c>
      <c r="B94" s="6" t="s">
        <v>43</v>
      </c>
      <c r="C94" s="6" t="s">
        <v>663</v>
      </c>
      <c r="D94" s="6" t="s">
        <v>45</v>
      </c>
      <c r="E94" s="6" t="s">
        <v>46</v>
      </c>
      <c r="F94" s="6" t="s">
        <v>664</v>
      </c>
      <c r="G94" s="6" t="s">
        <v>665</v>
      </c>
      <c r="H94" s="6" t="s">
        <v>666</v>
      </c>
      <c r="I94" s="6" t="s">
        <v>667</v>
      </c>
      <c r="J94" s="6" t="s">
        <v>668</v>
      </c>
      <c r="K94" s="6" t="s">
        <v>669</v>
      </c>
      <c r="L94" s="7">
        <v>932552.22</v>
      </c>
      <c r="M94" s="6" t="str">
        <f t="shared" si="22"/>
        <v>NORMA FABIOLA</v>
      </c>
      <c r="N94" s="6" t="str">
        <f t="shared" si="22"/>
        <v>RODRIGUEZ</v>
      </c>
      <c r="O94" s="6" t="str">
        <f t="shared" si="22"/>
        <v>CASTILLO</v>
      </c>
      <c r="P94" s="6" t="str">
        <f t="shared" si="22"/>
        <v>PARED URBANA, S.A. DE C.V.</v>
      </c>
      <c r="Q94" s="6" t="str">
        <f t="shared" si="22"/>
        <v>PUR071001L23</v>
      </c>
      <c r="R94" s="6" t="s">
        <v>53</v>
      </c>
      <c r="S94" s="6" t="s">
        <v>53</v>
      </c>
      <c r="T94" s="6" t="s">
        <v>53</v>
      </c>
      <c r="U94" s="6" t="str">
        <f t="shared" si="17"/>
        <v>DOPI-MUN-RM-IM-AD-213-2016</v>
      </c>
      <c r="V94" s="8">
        <v>42647</v>
      </c>
      <c r="W94" s="7">
        <f t="shared" si="18"/>
        <v>803924.33</v>
      </c>
      <c r="X94" s="7">
        <f t="shared" si="19"/>
        <v>128627.89</v>
      </c>
      <c r="Y94" s="7">
        <f t="shared" si="20"/>
        <v>932552.22</v>
      </c>
      <c r="Z94" s="7">
        <f t="shared" si="21"/>
        <v>93255.222000000009</v>
      </c>
      <c r="AA94" s="6" t="s">
        <v>670</v>
      </c>
      <c r="AB94" s="6" t="s">
        <v>1428</v>
      </c>
      <c r="AC94" s="6" t="s">
        <v>55</v>
      </c>
      <c r="AD94" s="8">
        <v>42648</v>
      </c>
      <c r="AE94" s="8">
        <v>42677</v>
      </c>
      <c r="AF94" s="6" t="s">
        <v>671</v>
      </c>
      <c r="AG94" s="6" t="s">
        <v>46</v>
      </c>
      <c r="AH94" s="6" t="s">
        <v>46</v>
      </c>
      <c r="AI94" s="6" t="s">
        <v>46</v>
      </c>
      <c r="AJ94" s="6" t="s">
        <v>46</v>
      </c>
      <c r="AK94" s="6" t="s">
        <v>46</v>
      </c>
      <c r="AL94" s="6" t="s">
        <v>46</v>
      </c>
      <c r="AM94" s="6" t="s">
        <v>46</v>
      </c>
      <c r="AN94" s="6" t="s">
        <v>46</v>
      </c>
      <c r="AO94" s="6" t="s">
        <v>46</v>
      </c>
    </row>
    <row r="95" spans="1:41" ht="69.95" customHeight="1">
      <c r="A95" s="6">
        <v>2016</v>
      </c>
      <c r="B95" s="6" t="s">
        <v>167</v>
      </c>
      <c r="C95" s="6" t="s">
        <v>672</v>
      </c>
      <c r="D95" s="6" t="s">
        <v>45</v>
      </c>
      <c r="E95" s="6" t="s">
        <v>46</v>
      </c>
      <c r="F95" s="6" t="s">
        <v>673</v>
      </c>
      <c r="G95" s="6" t="s">
        <v>674</v>
      </c>
      <c r="H95" s="6" t="s">
        <v>675</v>
      </c>
      <c r="I95" s="6" t="s">
        <v>676</v>
      </c>
      <c r="J95" s="6" t="s">
        <v>677</v>
      </c>
      <c r="K95" s="6" t="s">
        <v>678</v>
      </c>
      <c r="L95" s="7">
        <v>1350125.87</v>
      </c>
      <c r="M95" s="6" t="str">
        <f t="shared" si="22"/>
        <v>LUIS ERNESTO</v>
      </c>
      <c r="N95" s="6" t="str">
        <f t="shared" si="22"/>
        <v>GONZALEZ</v>
      </c>
      <c r="O95" s="6" t="str">
        <f t="shared" si="22"/>
        <v>LOZANO</v>
      </c>
      <c r="P95" s="6" t="str">
        <f t="shared" si="22"/>
        <v>TOSCANA INGENIERIA, S. A.  DE C.V.</v>
      </c>
      <c r="Q95" s="6" t="str">
        <f t="shared" si="22"/>
        <v>TIN04100824A</v>
      </c>
      <c r="R95" s="6" t="s">
        <v>53</v>
      </c>
      <c r="S95" s="6" t="s">
        <v>53</v>
      </c>
      <c r="T95" s="6" t="s">
        <v>53</v>
      </c>
      <c r="U95" s="6" t="str">
        <f t="shared" si="17"/>
        <v>DOPI-MUN-RM-PROY-AD-215-2016</v>
      </c>
      <c r="V95" s="8">
        <v>42657</v>
      </c>
      <c r="W95" s="7">
        <f t="shared" si="18"/>
        <v>1163901.6100000001</v>
      </c>
      <c r="X95" s="7">
        <f t="shared" si="19"/>
        <v>186224.26</v>
      </c>
      <c r="Y95" s="7">
        <f t="shared" si="20"/>
        <v>1350125.87</v>
      </c>
      <c r="Z95" s="7">
        <f t="shared" si="21"/>
        <v>135012.58700000003</v>
      </c>
      <c r="AA95" s="6" t="s">
        <v>679</v>
      </c>
      <c r="AB95" s="6" t="s">
        <v>1428</v>
      </c>
      <c r="AC95" s="6" t="s">
        <v>55</v>
      </c>
      <c r="AD95" s="8">
        <v>42660</v>
      </c>
      <c r="AE95" s="8">
        <v>42735</v>
      </c>
      <c r="AF95" s="6" t="s">
        <v>221</v>
      </c>
      <c r="AG95" s="6" t="s">
        <v>46</v>
      </c>
      <c r="AH95" s="6" t="s">
        <v>46</v>
      </c>
      <c r="AI95" s="6" t="s">
        <v>46</v>
      </c>
      <c r="AJ95" s="6" t="s">
        <v>46</v>
      </c>
      <c r="AK95" s="6" t="s">
        <v>46</v>
      </c>
      <c r="AL95" s="6" t="s">
        <v>46</v>
      </c>
      <c r="AM95" s="6" t="s">
        <v>46</v>
      </c>
      <c r="AN95" s="6" t="s">
        <v>46</v>
      </c>
      <c r="AO95" s="6" t="s">
        <v>46</v>
      </c>
    </row>
    <row r="96" spans="1:41" ht="69.95" customHeight="1">
      <c r="A96" s="6">
        <v>2016</v>
      </c>
      <c r="B96" s="6" t="s">
        <v>43</v>
      </c>
      <c r="C96" s="6" t="s">
        <v>680</v>
      </c>
      <c r="D96" s="6" t="s">
        <v>45</v>
      </c>
      <c r="E96" s="6" t="s">
        <v>46</v>
      </c>
      <c r="F96" s="6" t="s">
        <v>524</v>
      </c>
      <c r="G96" s="6" t="s">
        <v>681</v>
      </c>
      <c r="H96" s="6" t="s">
        <v>682</v>
      </c>
      <c r="I96" s="6" t="s">
        <v>683</v>
      </c>
      <c r="J96" s="6" t="s">
        <v>684</v>
      </c>
      <c r="K96" s="6" t="s">
        <v>685</v>
      </c>
      <c r="L96" s="7">
        <v>1492596.99</v>
      </c>
      <c r="M96" s="6" t="str">
        <f t="shared" si="22"/>
        <v>ESPERANZA</v>
      </c>
      <c r="N96" s="6" t="str">
        <f t="shared" si="22"/>
        <v>CORONA</v>
      </c>
      <c r="O96" s="6" t="str">
        <f t="shared" si="22"/>
        <v>JUAREZ</v>
      </c>
      <c r="P96" s="6" t="str">
        <f t="shared" si="22"/>
        <v>GREEN PATCHER MEXICO, S. DE R.L. DE C.V.</v>
      </c>
      <c r="Q96" s="6" t="str">
        <f t="shared" si="22"/>
        <v>ISA071206P64</v>
      </c>
      <c r="R96" s="6" t="s">
        <v>53</v>
      </c>
      <c r="S96" s="6" t="s">
        <v>53</v>
      </c>
      <c r="T96" s="6" t="s">
        <v>53</v>
      </c>
      <c r="U96" s="6" t="str">
        <f t="shared" si="17"/>
        <v>DOPI-MUN-RM-PAV-AD-216-2016</v>
      </c>
      <c r="V96" s="8">
        <v>42674</v>
      </c>
      <c r="W96" s="7">
        <f t="shared" si="18"/>
        <v>1286721.54</v>
      </c>
      <c r="X96" s="7">
        <f t="shared" si="19"/>
        <v>205875.45</v>
      </c>
      <c r="Y96" s="7">
        <f t="shared" si="20"/>
        <v>1492596.99</v>
      </c>
      <c r="Z96" s="7">
        <f t="shared" si="21"/>
        <v>149259.69899999999</v>
      </c>
      <c r="AA96" s="6" t="s">
        <v>686</v>
      </c>
      <c r="AB96" s="6" t="s">
        <v>1428</v>
      </c>
      <c r="AC96" s="6" t="s">
        <v>55</v>
      </c>
      <c r="AD96" s="8">
        <v>42675</v>
      </c>
      <c r="AE96" s="8">
        <v>42734</v>
      </c>
      <c r="AF96" s="6" t="s">
        <v>531</v>
      </c>
      <c r="AG96" s="6" t="s">
        <v>46</v>
      </c>
      <c r="AH96" s="6" t="s">
        <v>46</v>
      </c>
      <c r="AI96" s="6" t="s">
        <v>46</v>
      </c>
      <c r="AJ96" s="6" t="s">
        <v>46</v>
      </c>
      <c r="AK96" s="6" t="s">
        <v>46</v>
      </c>
      <c r="AL96" s="6" t="s">
        <v>46</v>
      </c>
      <c r="AM96" s="6" t="s">
        <v>46</v>
      </c>
      <c r="AN96" s="6" t="s">
        <v>46</v>
      </c>
      <c r="AO96" s="6" t="s">
        <v>46</v>
      </c>
    </row>
    <row r="97" spans="1:41" ht="69.95" customHeight="1">
      <c r="A97" s="6">
        <v>2016</v>
      </c>
      <c r="B97" s="6" t="s">
        <v>43</v>
      </c>
      <c r="C97" s="6" t="s">
        <v>687</v>
      </c>
      <c r="D97" s="6" t="s">
        <v>45</v>
      </c>
      <c r="E97" s="6" t="s">
        <v>46</v>
      </c>
      <c r="F97" s="6" t="s">
        <v>504</v>
      </c>
      <c r="G97" s="6" t="s">
        <v>688</v>
      </c>
      <c r="H97" s="6" t="s">
        <v>689</v>
      </c>
      <c r="I97" s="6" t="s">
        <v>690</v>
      </c>
      <c r="J97" s="6" t="s">
        <v>691</v>
      </c>
      <c r="K97" s="6" t="s">
        <v>692</v>
      </c>
      <c r="L97" s="7">
        <v>950216.14</v>
      </c>
      <c r="M97" s="6" t="str">
        <f t="shared" si="22"/>
        <v xml:space="preserve">RAFAEL </v>
      </c>
      <c r="N97" s="6" t="str">
        <f t="shared" si="22"/>
        <v>OROZCO</v>
      </c>
      <c r="O97" s="6" t="str">
        <f t="shared" si="22"/>
        <v>MARTINEZ</v>
      </c>
      <c r="P97" s="6" t="str">
        <f t="shared" si="22"/>
        <v>CEELE CONSTRUCCIONES, S.A. DE C.V.</v>
      </c>
      <c r="Q97" s="6" t="str">
        <f t="shared" si="22"/>
        <v>CCO020123366</v>
      </c>
      <c r="R97" s="6" t="s">
        <v>53</v>
      </c>
      <c r="S97" s="6" t="s">
        <v>53</v>
      </c>
      <c r="T97" s="6" t="s">
        <v>53</v>
      </c>
      <c r="U97" s="6" t="str">
        <f t="shared" si="17"/>
        <v>DOPI-MUN-RM-IM-AD-217-2016</v>
      </c>
      <c r="V97" s="8">
        <v>42657</v>
      </c>
      <c r="W97" s="7">
        <f t="shared" si="18"/>
        <v>819151.84</v>
      </c>
      <c r="X97" s="7">
        <f t="shared" si="19"/>
        <v>131064.29</v>
      </c>
      <c r="Y97" s="7">
        <f t="shared" si="20"/>
        <v>950216.14</v>
      </c>
      <c r="Z97" s="7">
        <f t="shared" si="21"/>
        <v>95021.614000000001</v>
      </c>
      <c r="AA97" s="6" t="s">
        <v>693</v>
      </c>
      <c r="AB97" s="6" t="s">
        <v>1428</v>
      </c>
      <c r="AC97" s="6" t="s">
        <v>55</v>
      </c>
      <c r="AD97" s="8">
        <v>42660</v>
      </c>
      <c r="AE97" s="8">
        <v>42714</v>
      </c>
      <c r="AF97" s="6" t="s">
        <v>694</v>
      </c>
      <c r="AG97" s="6" t="s">
        <v>46</v>
      </c>
      <c r="AH97" s="6" t="s">
        <v>46</v>
      </c>
      <c r="AI97" s="6" t="s">
        <v>46</v>
      </c>
      <c r="AJ97" s="6" t="s">
        <v>46</v>
      </c>
      <c r="AK97" s="6" t="s">
        <v>46</v>
      </c>
      <c r="AL97" s="6" t="s">
        <v>46</v>
      </c>
      <c r="AM97" s="6" t="s">
        <v>46</v>
      </c>
      <c r="AN97" s="6" t="s">
        <v>46</v>
      </c>
      <c r="AO97" s="6" t="s">
        <v>46</v>
      </c>
    </row>
    <row r="98" spans="1:41" ht="69.95" customHeight="1">
      <c r="A98" s="6">
        <v>2016</v>
      </c>
      <c r="B98" s="6" t="s">
        <v>43</v>
      </c>
      <c r="C98" s="6" t="s">
        <v>695</v>
      </c>
      <c r="D98" s="6" t="s">
        <v>45</v>
      </c>
      <c r="E98" s="6" t="s">
        <v>46</v>
      </c>
      <c r="F98" s="6" t="s">
        <v>115</v>
      </c>
      <c r="G98" s="6" t="s">
        <v>696</v>
      </c>
      <c r="H98" s="6" t="s">
        <v>697</v>
      </c>
      <c r="I98" s="6" t="s">
        <v>698</v>
      </c>
      <c r="J98" s="6" t="s">
        <v>699</v>
      </c>
      <c r="K98" s="6" t="s">
        <v>700</v>
      </c>
      <c r="L98" s="7">
        <v>1494567.16</v>
      </c>
      <c r="M98" s="6" t="str">
        <f t="shared" si="22"/>
        <v>SALVADOR</v>
      </c>
      <c r="N98" s="6" t="str">
        <f t="shared" si="22"/>
        <v>CASTRO</v>
      </c>
      <c r="O98" s="6" t="str">
        <f t="shared" si="22"/>
        <v>GUZMAN</v>
      </c>
      <c r="P98" s="6" t="str">
        <f t="shared" si="22"/>
        <v>GRUPO CONSTRUCTOR GLEOSS, S.A. DE C.V.</v>
      </c>
      <c r="Q98" s="6" t="str">
        <f t="shared" si="22"/>
        <v>GCG041213LZ9</v>
      </c>
      <c r="R98" s="6" t="s">
        <v>53</v>
      </c>
      <c r="S98" s="6" t="s">
        <v>53</v>
      </c>
      <c r="T98" s="6" t="s">
        <v>53</v>
      </c>
      <c r="U98" s="6" t="str">
        <f t="shared" si="17"/>
        <v>DOPI-MUN-RM-PAV-AD-218-2016</v>
      </c>
      <c r="V98" s="8">
        <v>42664</v>
      </c>
      <c r="W98" s="7">
        <f t="shared" si="18"/>
        <v>1288419.97</v>
      </c>
      <c r="X98" s="7">
        <f t="shared" si="19"/>
        <v>206147.20000000001</v>
      </c>
      <c r="Y98" s="7">
        <f t="shared" si="20"/>
        <v>1494567.16</v>
      </c>
      <c r="Z98" s="7">
        <f t="shared" si="21"/>
        <v>149456.71599999999</v>
      </c>
      <c r="AA98" s="6" t="s">
        <v>701</v>
      </c>
      <c r="AB98" s="1" t="s">
        <v>695</v>
      </c>
      <c r="AC98" s="6" t="s">
        <v>55</v>
      </c>
      <c r="AD98" s="8">
        <v>42667</v>
      </c>
      <c r="AE98" s="8">
        <v>42726</v>
      </c>
      <c r="AF98" s="6" t="s">
        <v>662</v>
      </c>
      <c r="AG98" s="6" t="s">
        <v>46</v>
      </c>
      <c r="AH98" s="6" t="s">
        <v>46</v>
      </c>
      <c r="AI98" s="6" t="s">
        <v>46</v>
      </c>
      <c r="AJ98" s="6" t="s">
        <v>46</v>
      </c>
      <c r="AK98" s="6" t="s">
        <v>46</v>
      </c>
      <c r="AL98" s="6" t="s">
        <v>46</v>
      </c>
      <c r="AM98" s="6" t="s">
        <v>46</v>
      </c>
      <c r="AN98" s="6" t="s">
        <v>46</v>
      </c>
      <c r="AO98" s="6" t="s">
        <v>46</v>
      </c>
    </row>
    <row r="99" spans="1:41" ht="69.95" customHeight="1">
      <c r="A99" s="6">
        <v>2016</v>
      </c>
      <c r="B99" s="6" t="s">
        <v>43</v>
      </c>
      <c r="C99" s="6" t="s">
        <v>702</v>
      </c>
      <c r="D99" s="6" t="s">
        <v>45</v>
      </c>
      <c r="E99" s="6" t="s">
        <v>46</v>
      </c>
      <c r="F99" s="6" t="s">
        <v>627</v>
      </c>
      <c r="G99" s="6" t="s">
        <v>703</v>
      </c>
      <c r="H99" s="6" t="s">
        <v>704</v>
      </c>
      <c r="I99" s="6" t="s">
        <v>705</v>
      </c>
      <c r="J99" s="6" t="s">
        <v>706</v>
      </c>
      <c r="K99" s="6" t="s">
        <v>707</v>
      </c>
      <c r="L99" s="7">
        <v>1421736.05</v>
      </c>
      <c r="M99" s="6" t="str">
        <f t="shared" si="22"/>
        <v xml:space="preserve">RODOLFO </v>
      </c>
      <c r="N99" s="6" t="str">
        <f t="shared" si="22"/>
        <v xml:space="preserve">VELAZQUEZ </v>
      </c>
      <c r="O99" s="6" t="str">
        <f t="shared" si="22"/>
        <v>ORDOÑEZ</v>
      </c>
      <c r="P99" s="6" t="str">
        <f t="shared" si="22"/>
        <v>VELAZQUEZ INGENIERIA ECOLOGICA, S.A. DE C.V.</v>
      </c>
      <c r="Q99" s="6" t="str">
        <f t="shared" si="22"/>
        <v>VIE110125RL4</v>
      </c>
      <c r="R99" s="6" t="s">
        <v>53</v>
      </c>
      <c r="S99" s="6" t="s">
        <v>53</v>
      </c>
      <c r="T99" s="6" t="s">
        <v>53</v>
      </c>
      <c r="U99" s="6" t="str">
        <f t="shared" si="17"/>
        <v>DOPI-MUN-RM-DP-AD-219-2016</v>
      </c>
      <c r="V99" s="8">
        <v>42653</v>
      </c>
      <c r="W99" s="7">
        <f t="shared" si="18"/>
        <v>1225634.53</v>
      </c>
      <c r="X99" s="7">
        <f t="shared" si="19"/>
        <v>196101.52</v>
      </c>
      <c r="Y99" s="7">
        <f t="shared" si="20"/>
        <v>1421736.05</v>
      </c>
      <c r="Z99" s="7">
        <f t="shared" si="21"/>
        <v>142173.60500000001</v>
      </c>
      <c r="AA99" s="6" t="s">
        <v>708</v>
      </c>
      <c r="AB99" s="6" t="s">
        <v>1428</v>
      </c>
      <c r="AC99" s="6" t="s">
        <v>55</v>
      </c>
      <c r="AD99" s="8">
        <v>42654</v>
      </c>
      <c r="AE99" s="8">
        <v>42704</v>
      </c>
      <c r="AF99" s="6" t="s">
        <v>158</v>
      </c>
      <c r="AG99" s="6" t="s">
        <v>46</v>
      </c>
      <c r="AH99" s="6" t="s">
        <v>46</v>
      </c>
      <c r="AI99" s="6" t="s">
        <v>46</v>
      </c>
      <c r="AJ99" s="6" t="s">
        <v>46</v>
      </c>
      <c r="AK99" s="6" t="s">
        <v>46</v>
      </c>
      <c r="AL99" s="6" t="s">
        <v>46</v>
      </c>
      <c r="AM99" s="6" t="s">
        <v>46</v>
      </c>
      <c r="AN99" s="6" t="s">
        <v>46</v>
      </c>
      <c r="AO99" s="6" t="s">
        <v>46</v>
      </c>
    </row>
    <row r="100" spans="1:41" ht="69.95" customHeight="1">
      <c r="A100" s="6">
        <v>2016</v>
      </c>
      <c r="B100" s="6" t="s">
        <v>43</v>
      </c>
      <c r="C100" s="6" t="s">
        <v>709</v>
      </c>
      <c r="D100" s="6" t="s">
        <v>45</v>
      </c>
      <c r="E100" s="6" t="s">
        <v>46</v>
      </c>
      <c r="F100" s="6" t="s">
        <v>648</v>
      </c>
      <c r="G100" s="6" t="s">
        <v>710</v>
      </c>
      <c r="H100" s="6" t="s">
        <v>711</v>
      </c>
      <c r="I100" s="6" t="s">
        <v>712</v>
      </c>
      <c r="J100" s="6" t="s">
        <v>713</v>
      </c>
      <c r="K100" s="6" t="s">
        <v>714</v>
      </c>
      <c r="L100" s="7">
        <v>1495360.54</v>
      </c>
      <c r="M100" s="6" t="str">
        <f t="shared" si="22"/>
        <v>JOSE ANTONIO</v>
      </c>
      <c r="N100" s="6" t="str">
        <f t="shared" si="22"/>
        <v>ALVAREZ</v>
      </c>
      <c r="O100" s="6" t="str">
        <f t="shared" si="22"/>
        <v>ZULOAGA</v>
      </c>
      <c r="P100" s="6" t="str">
        <f t="shared" si="22"/>
        <v>GRUPO DESARROLLADOR ALZU, S.A. DE C.V.</v>
      </c>
      <c r="Q100" s="6" t="str">
        <f t="shared" si="22"/>
        <v>GDA150928286</v>
      </c>
      <c r="R100" s="6" t="s">
        <v>53</v>
      </c>
      <c r="S100" s="6" t="s">
        <v>53</v>
      </c>
      <c r="T100" s="6" t="s">
        <v>53</v>
      </c>
      <c r="U100" s="6" t="str">
        <f t="shared" si="17"/>
        <v>DOPI-MUN-RM-IM-AD-220-2016</v>
      </c>
      <c r="V100" s="8">
        <v>42647</v>
      </c>
      <c r="W100" s="7">
        <f t="shared" si="18"/>
        <v>1289103.9099999999</v>
      </c>
      <c r="X100" s="7">
        <f t="shared" si="19"/>
        <v>206256.63</v>
      </c>
      <c r="Y100" s="7">
        <f t="shared" si="20"/>
        <v>1495360.54</v>
      </c>
      <c r="Z100" s="7">
        <f t="shared" si="21"/>
        <v>149536.054</v>
      </c>
      <c r="AA100" s="6" t="s">
        <v>715</v>
      </c>
      <c r="AB100" s="1" t="s">
        <v>709</v>
      </c>
      <c r="AC100" s="6" t="s">
        <v>55</v>
      </c>
      <c r="AD100" s="8">
        <v>42648</v>
      </c>
      <c r="AE100" s="8">
        <v>42704</v>
      </c>
      <c r="AF100" s="6" t="s">
        <v>310</v>
      </c>
      <c r="AG100" s="6" t="s">
        <v>46</v>
      </c>
      <c r="AH100" s="6" t="s">
        <v>46</v>
      </c>
      <c r="AI100" s="6" t="s">
        <v>46</v>
      </c>
      <c r="AJ100" s="6" t="s">
        <v>46</v>
      </c>
      <c r="AK100" s="6" t="s">
        <v>46</v>
      </c>
      <c r="AL100" s="6" t="s">
        <v>46</v>
      </c>
      <c r="AM100" s="6" t="s">
        <v>46</v>
      </c>
      <c r="AN100" s="6" t="s">
        <v>46</v>
      </c>
      <c r="AO100" s="6" t="s">
        <v>46</v>
      </c>
    </row>
    <row r="101" spans="1:41" ht="69.95" customHeight="1">
      <c r="A101" s="6">
        <v>2016</v>
      </c>
      <c r="B101" s="6" t="s">
        <v>43</v>
      </c>
      <c r="C101" s="6" t="s">
        <v>716</v>
      </c>
      <c r="D101" s="6" t="s">
        <v>45</v>
      </c>
      <c r="E101" s="6" t="s">
        <v>46</v>
      </c>
      <c r="F101" s="6" t="s">
        <v>115</v>
      </c>
      <c r="G101" s="6" t="s">
        <v>717</v>
      </c>
      <c r="H101" s="6" t="s">
        <v>718</v>
      </c>
      <c r="I101" s="6" t="s">
        <v>719</v>
      </c>
      <c r="J101" s="6" t="s">
        <v>720</v>
      </c>
      <c r="K101" s="6" t="s">
        <v>721</v>
      </c>
      <c r="L101" s="7">
        <v>1358863.01</v>
      </c>
      <c r="M101" s="6" t="str">
        <f>G101</f>
        <v>JESUS DAVID</v>
      </c>
      <c r="N101" s="6" t="str">
        <f>H101</f>
        <v xml:space="preserve">GARZA </v>
      </c>
      <c r="O101" s="6" t="str">
        <f>I101</f>
        <v>GARCIA</v>
      </c>
      <c r="P101" s="6" t="str">
        <f>J101</f>
        <v>CONSTRUCCIONES  ELECTRIFICACIONES Y ARRENDAMIENTO DE MAQUINARIA S.A. DE C.V.</v>
      </c>
      <c r="Q101" s="6" t="str">
        <f>K101</f>
        <v>CEA010615GT0</v>
      </c>
      <c r="R101" s="6" t="s">
        <v>53</v>
      </c>
      <c r="S101" s="6" t="s">
        <v>53</v>
      </c>
      <c r="T101" s="6" t="s">
        <v>53</v>
      </c>
      <c r="U101" s="6" t="str">
        <f>C101</f>
        <v>DOPI-MUN-RM-PAV-AD-221-2016</v>
      </c>
      <c r="V101" s="8">
        <v>42685</v>
      </c>
      <c r="W101" s="7">
        <f>ROUND(Y101/1.16,2)</f>
        <v>1171433.6299999999</v>
      </c>
      <c r="X101" s="7">
        <f>ROUND(W101*0.16,2)</f>
        <v>187429.38</v>
      </c>
      <c r="Y101" s="7">
        <f>L101</f>
        <v>1358863.01</v>
      </c>
      <c r="Z101" s="7">
        <f>Y101*0.1</f>
        <v>135886.30100000001</v>
      </c>
      <c r="AA101" s="6" t="s">
        <v>722</v>
      </c>
      <c r="AB101" s="6" t="s">
        <v>1428</v>
      </c>
      <c r="AC101" s="6" t="s">
        <v>55</v>
      </c>
      <c r="AD101" s="8">
        <v>42688</v>
      </c>
      <c r="AE101" s="8">
        <v>42726</v>
      </c>
      <c r="AF101" s="6" t="s">
        <v>723</v>
      </c>
      <c r="AG101" s="6" t="s">
        <v>46</v>
      </c>
      <c r="AH101" s="6" t="s">
        <v>46</v>
      </c>
      <c r="AI101" s="6" t="s">
        <v>46</v>
      </c>
      <c r="AJ101" s="6" t="s">
        <v>46</v>
      </c>
      <c r="AK101" s="6" t="s">
        <v>46</v>
      </c>
      <c r="AL101" s="6" t="s">
        <v>46</v>
      </c>
      <c r="AM101" s="6" t="s">
        <v>46</v>
      </c>
      <c r="AN101" s="6" t="s">
        <v>46</v>
      </c>
      <c r="AO101" s="6" t="s">
        <v>46</v>
      </c>
    </row>
    <row r="102" spans="1:41" ht="69.95" customHeight="1">
      <c r="A102" s="6">
        <v>2016</v>
      </c>
      <c r="B102" s="6" t="s">
        <v>43</v>
      </c>
      <c r="C102" s="6" t="s">
        <v>724</v>
      </c>
      <c r="D102" s="6" t="s">
        <v>45</v>
      </c>
      <c r="E102" s="6" t="s">
        <v>46</v>
      </c>
      <c r="F102" s="6" t="s">
        <v>115</v>
      </c>
      <c r="G102" s="6" t="s">
        <v>725</v>
      </c>
      <c r="H102" s="6" t="s">
        <v>726</v>
      </c>
      <c r="I102" s="6" t="s">
        <v>727</v>
      </c>
      <c r="J102" s="6" t="s">
        <v>728</v>
      </c>
      <c r="K102" s="6" t="s">
        <v>729</v>
      </c>
      <c r="L102" s="7">
        <v>1447543.87</v>
      </c>
      <c r="M102" s="6" t="str">
        <f t="shared" si="22"/>
        <v>ESTEBAN</v>
      </c>
      <c r="N102" s="6" t="str">
        <f t="shared" si="22"/>
        <v>PEREZ</v>
      </c>
      <c r="O102" s="6" t="str">
        <f t="shared" si="22"/>
        <v>MUÑOZ</v>
      </c>
      <c r="P102" s="6" t="str">
        <f t="shared" si="22"/>
        <v>GRUPO PG CONSTRUCTORES Y SUPERVISORES, S.A. DE C.V.</v>
      </c>
      <c r="Q102" s="6" t="str">
        <f t="shared" si="22"/>
        <v>GPC110927671</v>
      </c>
      <c r="R102" s="6" t="s">
        <v>53</v>
      </c>
      <c r="S102" s="6" t="s">
        <v>53</v>
      </c>
      <c r="T102" s="6" t="s">
        <v>53</v>
      </c>
      <c r="U102" s="6" t="str">
        <f t="shared" si="17"/>
        <v>DOPI-MUN-RM-PAV-AD-222-2016</v>
      </c>
      <c r="V102" s="8">
        <v>42650</v>
      </c>
      <c r="W102" s="7">
        <f t="shared" si="18"/>
        <v>1247882.6499999999</v>
      </c>
      <c r="X102" s="7">
        <f t="shared" si="19"/>
        <v>199661.22</v>
      </c>
      <c r="Y102" s="7">
        <f t="shared" si="20"/>
        <v>1447543.87</v>
      </c>
      <c r="Z102" s="7">
        <f t="shared" si="21"/>
        <v>144754.38700000002</v>
      </c>
      <c r="AA102" s="6" t="s">
        <v>730</v>
      </c>
      <c r="AB102" s="6" t="s">
        <v>1428</v>
      </c>
      <c r="AC102" s="6" t="s">
        <v>55</v>
      </c>
      <c r="AD102" s="8">
        <v>42651</v>
      </c>
      <c r="AE102" s="8">
        <v>42714</v>
      </c>
      <c r="AF102" s="6" t="s">
        <v>357</v>
      </c>
      <c r="AG102" s="6" t="s">
        <v>46</v>
      </c>
      <c r="AH102" s="6" t="s">
        <v>46</v>
      </c>
      <c r="AI102" s="6" t="s">
        <v>46</v>
      </c>
      <c r="AJ102" s="6" t="s">
        <v>46</v>
      </c>
      <c r="AK102" s="6" t="s">
        <v>46</v>
      </c>
      <c r="AL102" s="6" t="s">
        <v>46</v>
      </c>
      <c r="AM102" s="6" t="s">
        <v>46</v>
      </c>
      <c r="AN102" s="6" t="s">
        <v>46</v>
      </c>
      <c r="AO102" s="6" t="s">
        <v>46</v>
      </c>
    </row>
    <row r="103" spans="1:41" ht="69.95" customHeight="1">
      <c r="A103" s="6">
        <v>2016</v>
      </c>
      <c r="B103" s="6" t="s">
        <v>43</v>
      </c>
      <c r="C103" s="6" t="s">
        <v>731</v>
      </c>
      <c r="D103" s="6" t="s">
        <v>45</v>
      </c>
      <c r="E103" s="6" t="s">
        <v>46</v>
      </c>
      <c r="F103" s="6" t="s">
        <v>115</v>
      </c>
      <c r="G103" s="6" t="s">
        <v>732</v>
      </c>
      <c r="H103" s="6" t="s">
        <v>733</v>
      </c>
      <c r="I103" s="6" t="s">
        <v>697</v>
      </c>
      <c r="J103" s="6" t="s">
        <v>734</v>
      </c>
      <c r="K103" s="6" t="s">
        <v>735</v>
      </c>
      <c r="L103" s="7">
        <v>650250.36</v>
      </c>
      <c r="M103" s="6" t="str">
        <f t="shared" si="22"/>
        <v>ANGELICA</v>
      </c>
      <c r="N103" s="6" t="str">
        <f t="shared" si="22"/>
        <v>VALDERRAMA</v>
      </c>
      <c r="O103" s="6" t="str">
        <f t="shared" si="22"/>
        <v>CASTRO</v>
      </c>
      <c r="P103" s="6" t="str">
        <f t="shared" si="22"/>
        <v>GRUPO V Y CG, S.A. DE C.V.</v>
      </c>
      <c r="Q103" s="6" t="str">
        <f t="shared" si="22"/>
        <v>GVC1101316W5</v>
      </c>
      <c r="R103" s="6" t="s">
        <v>53</v>
      </c>
      <c r="S103" s="6" t="s">
        <v>53</v>
      </c>
      <c r="T103" s="6" t="s">
        <v>53</v>
      </c>
      <c r="U103" s="6" t="str">
        <f t="shared" si="17"/>
        <v>DOPI-MUN-RM-BAN-AD-223-2016</v>
      </c>
      <c r="V103" s="8">
        <v>42674</v>
      </c>
      <c r="W103" s="7">
        <f t="shared" si="18"/>
        <v>560560.66</v>
      </c>
      <c r="X103" s="7">
        <f t="shared" si="19"/>
        <v>89689.71</v>
      </c>
      <c r="Y103" s="7">
        <f t="shared" si="20"/>
        <v>650250.36</v>
      </c>
      <c r="Z103" s="7">
        <f t="shared" si="21"/>
        <v>65025.036</v>
      </c>
      <c r="AA103" s="6" t="s">
        <v>736</v>
      </c>
      <c r="AB103" s="1" t="s">
        <v>731</v>
      </c>
      <c r="AC103" s="6" t="s">
        <v>55</v>
      </c>
      <c r="AD103" s="8">
        <v>42675</v>
      </c>
      <c r="AE103" s="8">
        <v>42719</v>
      </c>
      <c r="AF103" s="6" t="s">
        <v>662</v>
      </c>
      <c r="AG103" s="6" t="s">
        <v>46</v>
      </c>
      <c r="AH103" s="6" t="s">
        <v>46</v>
      </c>
      <c r="AI103" s="6" t="s">
        <v>46</v>
      </c>
      <c r="AJ103" s="6" t="s">
        <v>46</v>
      </c>
      <c r="AK103" s="6" t="s">
        <v>46</v>
      </c>
      <c r="AL103" s="6" t="s">
        <v>46</v>
      </c>
      <c r="AM103" s="6" t="s">
        <v>46</v>
      </c>
      <c r="AN103" s="6" t="s">
        <v>46</v>
      </c>
      <c r="AO103" s="6" t="s">
        <v>46</v>
      </c>
    </row>
    <row r="104" spans="1:41" ht="69.95" customHeight="1">
      <c r="A104" s="6">
        <v>2016</v>
      </c>
      <c r="B104" s="6" t="s">
        <v>167</v>
      </c>
      <c r="C104" s="6" t="s">
        <v>737</v>
      </c>
      <c r="D104" s="6" t="s">
        <v>45</v>
      </c>
      <c r="E104" s="6" t="s">
        <v>46</v>
      </c>
      <c r="F104" s="6" t="s">
        <v>169</v>
      </c>
      <c r="G104" s="6" t="s">
        <v>738</v>
      </c>
      <c r="H104" s="6" t="s">
        <v>651</v>
      </c>
      <c r="I104" s="6" t="s">
        <v>739</v>
      </c>
      <c r="J104" s="6" t="s">
        <v>740</v>
      </c>
      <c r="K104" s="6" t="s">
        <v>263</v>
      </c>
      <c r="L104" s="7">
        <v>1199639.3999999999</v>
      </c>
      <c r="M104" s="6" t="str">
        <f t="shared" si="22"/>
        <v>VICTOR MARTIN</v>
      </c>
      <c r="N104" s="6" t="str">
        <f t="shared" si="22"/>
        <v>LOPEZ</v>
      </c>
      <c r="O104" s="6" t="str">
        <f t="shared" si="22"/>
        <v>SANTOS</v>
      </c>
      <c r="P104" s="6" t="str">
        <f t="shared" si="22"/>
        <v>CONSTRUCCIONES CITUS, S.A. DE C.V.</v>
      </c>
      <c r="Q104" s="6" t="str">
        <f t="shared" si="22"/>
        <v>CCI020411HS5</v>
      </c>
      <c r="R104" s="6" t="s">
        <v>53</v>
      </c>
      <c r="S104" s="6" t="s">
        <v>53</v>
      </c>
      <c r="T104" s="6" t="s">
        <v>53</v>
      </c>
      <c r="U104" s="6" t="str">
        <f>C104</f>
        <v>DOPI-MUN-RM-PROY-AD-227-2016</v>
      </c>
      <c r="V104" s="8">
        <v>42706</v>
      </c>
      <c r="W104" s="7">
        <f>ROUND(Y104/1.16,2)</f>
        <v>1034171.9</v>
      </c>
      <c r="X104" s="7">
        <f>ROUND(W104*0.16,2)</f>
        <v>165467.5</v>
      </c>
      <c r="Y104" s="7">
        <f>L104</f>
        <v>1199639.3999999999</v>
      </c>
      <c r="Z104" s="7">
        <f>Y104*0.1</f>
        <v>119963.94</v>
      </c>
      <c r="AA104" s="6" t="s">
        <v>741</v>
      </c>
      <c r="AB104" s="6" t="s">
        <v>1428</v>
      </c>
      <c r="AC104" s="6" t="s">
        <v>55</v>
      </c>
      <c r="AD104" s="8">
        <v>42709</v>
      </c>
      <c r="AE104" s="8">
        <v>42859</v>
      </c>
      <c r="AF104" s="6" t="s">
        <v>671</v>
      </c>
      <c r="AG104" s="6" t="s">
        <v>46</v>
      </c>
      <c r="AH104" s="6" t="s">
        <v>46</v>
      </c>
      <c r="AI104" s="6" t="s">
        <v>46</v>
      </c>
      <c r="AJ104" s="6" t="s">
        <v>46</v>
      </c>
      <c r="AK104" s="6" t="s">
        <v>46</v>
      </c>
      <c r="AL104" s="6" t="s">
        <v>46</v>
      </c>
      <c r="AM104" s="6" t="s">
        <v>46</v>
      </c>
      <c r="AN104" s="6" t="s">
        <v>46</v>
      </c>
      <c r="AO104" s="6" t="s">
        <v>46</v>
      </c>
    </row>
    <row r="105" spans="1:41" ht="69.95" customHeight="1">
      <c r="A105" s="6">
        <v>2016</v>
      </c>
      <c r="B105" s="6" t="s">
        <v>43</v>
      </c>
      <c r="C105" s="6" t="s">
        <v>742</v>
      </c>
      <c r="D105" s="6" t="s">
        <v>45</v>
      </c>
      <c r="E105" s="6" t="s">
        <v>46</v>
      </c>
      <c r="F105" s="6" t="s">
        <v>115</v>
      </c>
      <c r="G105" s="6" t="s">
        <v>743</v>
      </c>
      <c r="H105" s="6" t="s">
        <v>744</v>
      </c>
      <c r="I105" s="6" t="s">
        <v>745</v>
      </c>
      <c r="J105" s="6" t="s">
        <v>746</v>
      </c>
      <c r="K105" s="6" t="s">
        <v>747</v>
      </c>
      <c r="L105" s="7">
        <v>1342102.7</v>
      </c>
      <c r="M105" s="6" t="str">
        <f t="shared" si="22"/>
        <v xml:space="preserve">HUGO RAFAEL </v>
      </c>
      <c r="N105" s="6" t="str">
        <f t="shared" si="22"/>
        <v>CABRERA</v>
      </c>
      <c r="O105" s="6" t="str">
        <f t="shared" si="22"/>
        <v>ORTINEZ</v>
      </c>
      <c r="P105" s="6" t="str">
        <f t="shared" si="22"/>
        <v>HUGO RAFAEL CABRERA ORTINEZ</v>
      </c>
      <c r="Q105" s="6" t="str">
        <f t="shared" si="22"/>
        <v>CAOH671024T38</v>
      </c>
      <c r="R105" s="6" t="s">
        <v>53</v>
      </c>
      <c r="S105" s="6" t="s">
        <v>53</v>
      </c>
      <c r="T105" s="6" t="s">
        <v>53</v>
      </c>
      <c r="U105" s="6" t="str">
        <f t="shared" si="17"/>
        <v>DOPI-MUN-RM-MOV-AD-234-2016</v>
      </c>
      <c r="V105" s="8">
        <v>42674</v>
      </c>
      <c r="W105" s="7">
        <f t="shared" si="18"/>
        <v>1156985.0900000001</v>
      </c>
      <c r="X105" s="7">
        <f t="shared" si="19"/>
        <v>185117.61</v>
      </c>
      <c r="Y105" s="7">
        <f t="shared" si="20"/>
        <v>1342102.7</v>
      </c>
      <c r="Z105" s="7">
        <f t="shared" si="21"/>
        <v>134210.26999999999</v>
      </c>
      <c r="AA105" s="6" t="s">
        <v>748</v>
      </c>
      <c r="AB105" s="6" t="s">
        <v>1428</v>
      </c>
      <c r="AC105" s="6" t="s">
        <v>55</v>
      </c>
      <c r="AD105" s="8">
        <v>42675</v>
      </c>
      <c r="AE105" s="8">
        <v>42735</v>
      </c>
      <c r="AF105" s="6" t="s">
        <v>327</v>
      </c>
      <c r="AG105" s="6" t="s">
        <v>46</v>
      </c>
      <c r="AH105" s="6" t="s">
        <v>46</v>
      </c>
      <c r="AI105" s="6" t="s">
        <v>46</v>
      </c>
      <c r="AJ105" s="6" t="s">
        <v>46</v>
      </c>
      <c r="AK105" s="6" t="s">
        <v>46</v>
      </c>
      <c r="AL105" s="6" t="s">
        <v>46</v>
      </c>
      <c r="AM105" s="6" t="s">
        <v>46</v>
      </c>
      <c r="AN105" s="6" t="s">
        <v>46</v>
      </c>
      <c r="AO105" s="6" t="s">
        <v>46</v>
      </c>
    </row>
    <row r="106" spans="1:41" ht="69.95" customHeight="1">
      <c r="A106" s="6">
        <v>2016</v>
      </c>
      <c r="B106" s="6" t="s">
        <v>43</v>
      </c>
      <c r="C106" s="6" t="s">
        <v>749</v>
      </c>
      <c r="D106" s="6" t="s">
        <v>45</v>
      </c>
      <c r="E106" s="6" t="s">
        <v>46</v>
      </c>
      <c r="F106" s="6" t="s">
        <v>750</v>
      </c>
      <c r="G106" s="6" t="s">
        <v>751</v>
      </c>
      <c r="H106" s="6" t="s">
        <v>622</v>
      </c>
      <c r="I106" s="6" t="s">
        <v>613</v>
      </c>
      <c r="J106" s="6" t="s">
        <v>752</v>
      </c>
      <c r="K106" s="6" t="s">
        <v>753</v>
      </c>
      <c r="L106" s="7">
        <v>915870.14</v>
      </c>
      <c r="M106" s="6" t="str">
        <f t="shared" si="22"/>
        <v>HIRAM</v>
      </c>
      <c r="N106" s="6" t="str">
        <f t="shared" si="22"/>
        <v>SANCHEZ</v>
      </c>
      <c r="O106" s="6" t="str">
        <f t="shared" si="22"/>
        <v>LUGO</v>
      </c>
      <c r="P106" s="6" t="str">
        <f t="shared" si="22"/>
        <v>CONSTRUSANLU URBANIZADORA, S.A. DE C.V.</v>
      </c>
      <c r="Q106" s="6" t="str">
        <f t="shared" si="22"/>
        <v>CUR130430U59</v>
      </c>
      <c r="R106" s="6" t="s">
        <v>53</v>
      </c>
      <c r="S106" s="6" t="s">
        <v>53</v>
      </c>
      <c r="T106" s="6" t="s">
        <v>53</v>
      </c>
      <c r="U106" s="6" t="str">
        <f t="shared" si="17"/>
        <v>DOPI-MUN-RM-IM-AD-235-2016</v>
      </c>
      <c r="V106" s="8">
        <v>42664</v>
      </c>
      <c r="W106" s="7">
        <f t="shared" si="18"/>
        <v>789543.22</v>
      </c>
      <c r="X106" s="7">
        <f t="shared" si="19"/>
        <v>126326.92</v>
      </c>
      <c r="Y106" s="7">
        <f t="shared" si="20"/>
        <v>915870.14</v>
      </c>
      <c r="Z106" s="7">
        <f t="shared" si="21"/>
        <v>91587.01400000001</v>
      </c>
      <c r="AA106" s="6" t="s">
        <v>754</v>
      </c>
      <c r="AB106" s="6" t="s">
        <v>1428</v>
      </c>
      <c r="AC106" s="6" t="s">
        <v>55</v>
      </c>
      <c r="AD106" s="8">
        <v>42667</v>
      </c>
      <c r="AE106" s="8">
        <v>42704</v>
      </c>
      <c r="AF106" s="6" t="s">
        <v>755</v>
      </c>
      <c r="AG106" s="6" t="s">
        <v>46</v>
      </c>
      <c r="AH106" s="6" t="s">
        <v>46</v>
      </c>
      <c r="AI106" s="6" t="s">
        <v>46</v>
      </c>
      <c r="AJ106" s="6" t="s">
        <v>46</v>
      </c>
      <c r="AK106" s="6" t="s">
        <v>46</v>
      </c>
      <c r="AL106" s="6" t="s">
        <v>46</v>
      </c>
      <c r="AM106" s="6" t="s">
        <v>46</v>
      </c>
      <c r="AN106" s="6" t="s">
        <v>46</v>
      </c>
      <c r="AO106" s="6" t="s">
        <v>46</v>
      </c>
    </row>
    <row r="107" spans="1:41" ht="69.95" customHeight="1">
      <c r="A107" s="6">
        <v>2016</v>
      </c>
      <c r="B107" s="6" t="s">
        <v>167</v>
      </c>
      <c r="C107" s="6" t="s">
        <v>756</v>
      </c>
      <c r="D107" s="6" t="s">
        <v>45</v>
      </c>
      <c r="E107" s="6" t="s">
        <v>46</v>
      </c>
      <c r="F107" s="6" t="s">
        <v>673</v>
      </c>
      <c r="G107" s="6" t="s">
        <v>757</v>
      </c>
      <c r="H107" s="6" t="s">
        <v>758</v>
      </c>
      <c r="I107" s="6" t="s">
        <v>759</v>
      </c>
      <c r="J107" s="6" t="s">
        <v>760</v>
      </c>
      <c r="K107" s="6" t="s">
        <v>401</v>
      </c>
      <c r="L107" s="7">
        <v>556069.19999999995</v>
      </c>
      <c r="M107" s="6" t="str">
        <f t="shared" si="22"/>
        <v>JUAN RAMON</v>
      </c>
      <c r="N107" s="6" t="str">
        <f t="shared" si="22"/>
        <v>RAMIREZ</v>
      </c>
      <c r="O107" s="6" t="str">
        <f t="shared" si="22"/>
        <v>ALATORRE</v>
      </c>
      <c r="P107" s="6" t="str">
        <f t="shared" si="22"/>
        <v>QUERCUS GEOSOLUCIONES, S.A. DE C.V.</v>
      </c>
      <c r="Q107" s="6" t="str">
        <f t="shared" si="22"/>
        <v>QGE080213988</v>
      </c>
      <c r="R107" s="6" t="s">
        <v>53</v>
      </c>
      <c r="S107" s="6" t="s">
        <v>53</v>
      </c>
      <c r="T107" s="6" t="s">
        <v>53</v>
      </c>
      <c r="U107" s="6" t="str">
        <f t="shared" si="17"/>
        <v>DOPI-MUN-RM-PROY-AD-236-2016</v>
      </c>
      <c r="V107" s="8">
        <v>42664</v>
      </c>
      <c r="W107" s="7">
        <f t="shared" si="18"/>
        <v>479370</v>
      </c>
      <c r="X107" s="7">
        <f t="shared" si="19"/>
        <v>76699.199999999997</v>
      </c>
      <c r="Y107" s="7">
        <f t="shared" si="20"/>
        <v>556069.19999999995</v>
      </c>
      <c r="Z107" s="7">
        <f t="shared" si="21"/>
        <v>55606.92</v>
      </c>
      <c r="AA107" s="6" t="s">
        <v>761</v>
      </c>
      <c r="AB107" s="6" t="s">
        <v>1428</v>
      </c>
      <c r="AC107" s="6" t="s">
        <v>55</v>
      </c>
      <c r="AD107" s="8">
        <v>42667</v>
      </c>
      <c r="AE107" s="8">
        <v>42735</v>
      </c>
      <c r="AF107" s="6" t="s">
        <v>176</v>
      </c>
      <c r="AG107" s="6" t="s">
        <v>46</v>
      </c>
      <c r="AH107" s="6" t="s">
        <v>46</v>
      </c>
      <c r="AI107" s="6" t="s">
        <v>46</v>
      </c>
      <c r="AJ107" s="6" t="s">
        <v>46</v>
      </c>
      <c r="AK107" s="6" t="s">
        <v>46</v>
      </c>
      <c r="AL107" s="6" t="s">
        <v>46</v>
      </c>
      <c r="AM107" s="6" t="s">
        <v>46</v>
      </c>
      <c r="AN107" s="6" t="s">
        <v>46</v>
      </c>
      <c r="AO107" s="6" t="s">
        <v>46</v>
      </c>
    </row>
    <row r="108" spans="1:41" ht="69.95" customHeight="1">
      <c r="A108" s="6">
        <v>2016</v>
      </c>
      <c r="B108" s="6" t="s">
        <v>43</v>
      </c>
      <c r="C108" s="6" t="s">
        <v>762</v>
      </c>
      <c r="D108" s="6" t="s">
        <v>45</v>
      </c>
      <c r="E108" s="6" t="s">
        <v>46</v>
      </c>
      <c r="F108" s="6" t="s">
        <v>115</v>
      </c>
      <c r="G108" s="6" t="s">
        <v>763</v>
      </c>
      <c r="H108" s="6" t="s">
        <v>764</v>
      </c>
      <c r="I108" s="6" t="s">
        <v>765</v>
      </c>
      <c r="J108" s="6" t="s">
        <v>766</v>
      </c>
      <c r="K108" s="6" t="s">
        <v>767</v>
      </c>
      <c r="L108" s="7">
        <v>1480216.87</v>
      </c>
      <c r="M108" s="6" t="str">
        <f>G108</f>
        <v>JOSE SERGIO</v>
      </c>
      <c r="N108" s="6" t="str">
        <f t="shared" ref="N108:Q129" si="23">H108</f>
        <v>CARMONA</v>
      </c>
      <c r="O108" s="6" t="str">
        <f t="shared" si="23"/>
        <v>RUVALCABA</v>
      </c>
      <c r="P108" s="6" t="str">
        <f t="shared" si="23"/>
        <v>QUANTUM CONSTRUCTORES Y PROYECTOS, S.A. DE C.V.</v>
      </c>
      <c r="Q108" s="6" t="str">
        <f t="shared" si="23"/>
        <v>QCP1307172S6</v>
      </c>
      <c r="R108" s="6" t="s">
        <v>53</v>
      </c>
      <c r="S108" s="6" t="s">
        <v>53</v>
      </c>
      <c r="T108" s="6" t="s">
        <v>53</v>
      </c>
      <c r="U108" s="6" t="str">
        <f t="shared" si="17"/>
        <v>DOPI-MUN-RM-PAV-AD-237-2016</v>
      </c>
      <c r="V108" s="8">
        <v>42664</v>
      </c>
      <c r="W108" s="7">
        <f>ROUND(Y108/1.16,2)</f>
        <v>1276049.03</v>
      </c>
      <c r="X108" s="7">
        <f t="shared" si="19"/>
        <v>204167.84</v>
      </c>
      <c r="Y108" s="7">
        <f>L108</f>
        <v>1480216.87</v>
      </c>
      <c r="Z108" s="7">
        <f t="shared" si="21"/>
        <v>148021.68700000001</v>
      </c>
      <c r="AA108" s="6" t="s">
        <v>768</v>
      </c>
      <c r="AB108" s="1" t="s">
        <v>762</v>
      </c>
      <c r="AC108" s="6" t="s">
        <v>55</v>
      </c>
      <c r="AD108" s="8">
        <v>42667</v>
      </c>
      <c r="AE108" s="8">
        <v>42719</v>
      </c>
      <c r="AF108" s="6" t="s">
        <v>327</v>
      </c>
      <c r="AG108" s="6" t="s">
        <v>46</v>
      </c>
      <c r="AH108" s="6" t="s">
        <v>46</v>
      </c>
      <c r="AI108" s="6" t="s">
        <v>46</v>
      </c>
      <c r="AJ108" s="6" t="s">
        <v>46</v>
      </c>
      <c r="AK108" s="6" t="s">
        <v>46</v>
      </c>
      <c r="AL108" s="6" t="s">
        <v>46</v>
      </c>
      <c r="AM108" s="6" t="s">
        <v>46</v>
      </c>
      <c r="AN108" s="6" t="s">
        <v>46</v>
      </c>
      <c r="AO108" s="6" t="s">
        <v>46</v>
      </c>
    </row>
    <row r="109" spans="1:41" s="4" customFormat="1" ht="69.95" customHeight="1">
      <c r="A109" s="6">
        <v>2016</v>
      </c>
      <c r="B109" s="6" t="s">
        <v>43</v>
      </c>
      <c r="C109" s="6" t="s">
        <v>769</v>
      </c>
      <c r="D109" s="6" t="s">
        <v>45</v>
      </c>
      <c r="E109" s="6" t="s">
        <v>46</v>
      </c>
      <c r="F109" s="6" t="s">
        <v>648</v>
      </c>
      <c r="G109" s="6" t="s">
        <v>770</v>
      </c>
      <c r="H109" s="6" t="s">
        <v>666</v>
      </c>
      <c r="I109" s="6" t="s">
        <v>771</v>
      </c>
      <c r="J109" s="6" t="s">
        <v>772</v>
      </c>
      <c r="K109" s="6" t="s">
        <v>382</v>
      </c>
      <c r="L109" s="7">
        <v>315620.47999999998</v>
      </c>
      <c r="M109" s="6" t="str">
        <f t="shared" ref="M109:Q130" si="24">G109</f>
        <v xml:space="preserve">GUILLERMO ALBERTO </v>
      </c>
      <c r="N109" s="6" t="str">
        <f t="shared" si="23"/>
        <v>RODRIGUEZ</v>
      </c>
      <c r="O109" s="6" t="str">
        <f t="shared" si="23"/>
        <v>ALLENDE</v>
      </c>
      <c r="P109" s="6" t="str">
        <f t="shared" si="23"/>
        <v>GRUPO CONSTRUCTOR MR DE JALISCO S.A. DE C.V.</v>
      </c>
      <c r="Q109" s="6" t="str">
        <f t="shared" si="23"/>
        <v>GCM121112J86</v>
      </c>
      <c r="R109" s="6" t="s">
        <v>53</v>
      </c>
      <c r="S109" s="6" t="s">
        <v>53</v>
      </c>
      <c r="T109" s="6" t="s">
        <v>53</v>
      </c>
      <c r="U109" s="6" t="str">
        <f t="shared" si="17"/>
        <v>DOPI-MUN-RM-IE-AD-239-2016</v>
      </c>
      <c r="V109" s="8">
        <v>42657</v>
      </c>
      <c r="W109" s="7">
        <f t="shared" ref="W109:W172" si="25">ROUND(Y109/1.16,2)</f>
        <v>272086.62</v>
      </c>
      <c r="X109" s="7">
        <f t="shared" si="19"/>
        <v>43533.86</v>
      </c>
      <c r="Y109" s="7">
        <f t="shared" ref="Y109:Y172" si="26">L109</f>
        <v>315620.47999999998</v>
      </c>
      <c r="Z109" s="7">
        <f t="shared" si="21"/>
        <v>31562.047999999999</v>
      </c>
      <c r="AA109" s="6" t="s">
        <v>773</v>
      </c>
      <c r="AB109" s="6" t="s">
        <v>1428</v>
      </c>
      <c r="AC109" s="6" t="s">
        <v>55</v>
      </c>
      <c r="AD109" s="8">
        <v>42660</v>
      </c>
      <c r="AE109" s="8">
        <v>42704</v>
      </c>
      <c r="AF109" s="6" t="s">
        <v>98</v>
      </c>
      <c r="AG109" s="6" t="s">
        <v>46</v>
      </c>
      <c r="AH109" s="6" t="s">
        <v>46</v>
      </c>
      <c r="AI109" s="6" t="s">
        <v>46</v>
      </c>
      <c r="AJ109" s="6" t="s">
        <v>46</v>
      </c>
      <c r="AK109" s="6" t="s">
        <v>46</v>
      </c>
      <c r="AL109" s="6" t="s">
        <v>46</v>
      </c>
      <c r="AM109" s="6" t="s">
        <v>46</v>
      </c>
      <c r="AN109" s="6" t="s">
        <v>46</v>
      </c>
      <c r="AO109" s="6" t="s">
        <v>46</v>
      </c>
    </row>
    <row r="110" spans="1:41" s="4" customFormat="1" ht="69.95" customHeight="1">
      <c r="A110" s="6">
        <v>2016</v>
      </c>
      <c r="B110" s="6" t="s">
        <v>43</v>
      </c>
      <c r="C110" s="6" t="s">
        <v>774</v>
      </c>
      <c r="D110" s="6" t="s">
        <v>45</v>
      </c>
      <c r="E110" s="6" t="s">
        <v>46</v>
      </c>
      <c r="F110" s="6" t="s">
        <v>775</v>
      </c>
      <c r="G110" s="6" t="s">
        <v>776</v>
      </c>
      <c r="H110" s="6" t="s">
        <v>777</v>
      </c>
      <c r="I110" s="6" t="s">
        <v>778</v>
      </c>
      <c r="J110" s="6" t="s">
        <v>779</v>
      </c>
      <c r="K110" s="6" t="s">
        <v>780</v>
      </c>
      <c r="L110" s="7">
        <v>1495635.47</v>
      </c>
      <c r="M110" s="6" t="str">
        <f t="shared" si="24"/>
        <v xml:space="preserve">ALEJANDRO LUIS </v>
      </c>
      <c r="N110" s="6" t="str">
        <f t="shared" si="23"/>
        <v xml:space="preserve">VAIDOVITS </v>
      </c>
      <c r="O110" s="6" t="str">
        <f t="shared" si="23"/>
        <v xml:space="preserve"> SCHNURER</v>
      </c>
      <c r="P110" s="6" t="str">
        <f t="shared" si="23"/>
        <v>PROMACO DE MEXICO, S.A. DE C.V.</v>
      </c>
      <c r="Q110" s="6" t="str">
        <f t="shared" si="23"/>
        <v>PME930817EV7</v>
      </c>
      <c r="R110" s="6" t="s">
        <v>53</v>
      </c>
      <c r="S110" s="6" t="s">
        <v>53</v>
      </c>
      <c r="T110" s="6" t="s">
        <v>53</v>
      </c>
      <c r="U110" s="6" t="str">
        <f t="shared" si="17"/>
        <v>DOPI-MUN-RM-IU-AD-240-2016</v>
      </c>
      <c r="V110" s="8">
        <v>42692</v>
      </c>
      <c r="W110" s="7">
        <f t="shared" si="25"/>
        <v>1289340.92</v>
      </c>
      <c r="X110" s="7">
        <f t="shared" si="19"/>
        <v>206294.55</v>
      </c>
      <c r="Y110" s="7">
        <f t="shared" si="26"/>
        <v>1495635.47</v>
      </c>
      <c r="Z110" s="7">
        <f t="shared" si="21"/>
        <v>149563.54699999999</v>
      </c>
      <c r="AA110" s="6" t="s">
        <v>781</v>
      </c>
      <c r="AB110" s="6" t="s">
        <v>1428</v>
      </c>
      <c r="AC110" s="6" t="s">
        <v>55</v>
      </c>
      <c r="AD110" s="8">
        <v>42696</v>
      </c>
      <c r="AE110" s="8">
        <v>42766</v>
      </c>
      <c r="AF110" s="6" t="s">
        <v>158</v>
      </c>
      <c r="AG110" s="6" t="s">
        <v>46</v>
      </c>
      <c r="AH110" s="6" t="s">
        <v>46</v>
      </c>
      <c r="AI110" s="6" t="s">
        <v>46</v>
      </c>
      <c r="AJ110" s="6" t="s">
        <v>46</v>
      </c>
      <c r="AK110" s="6" t="s">
        <v>46</v>
      </c>
      <c r="AL110" s="6" t="s">
        <v>46</v>
      </c>
      <c r="AM110" s="6" t="s">
        <v>46</v>
      </c>
      <c r="AN110" s="6" t="s">
        <v>46</v>
      </c>
      <c r="AO110" s="6" t="s">
        <v>46</v>
      </c>
    </row>
    <row r="111" spans="1:41" s="4" customFormat="1" ht="69.95" customHeight="1">
      <c r="A111" s="6">
        <v>2016</v>
      </c>
      <c r="B111" s="6" t="s">
        <v>43</v>
      </c>
      <c r="C111" s="6" t="s">
        <v>782</v>
      </c>
      <c r="D111" s="6" t="s">
        <v>45</v>
      </c>
      <c r="E111" s="6" t="s">
        <v>46</v>
      </c>
      <c r="F111" s="6" t="s">
        <v>783</v>
      </c>
      <c r="G111" s="6" t="s">
        <v>784</v>
      </c>
      <c r="H111" s="6" t="s">
        <v>785</v>
      </c>
      <c r="I111" s="6" t="s">
        <v>675</v>
      </c>
      <c r="J111" s="6" t="s">
        <v>786</v>
      </c>
      <c r="K111" s="6" t="s">
        <v>508</v>
      </c>
      <c r="L111" s="7">
        <v>1276850.24</v>
      </c>
      <c r="M111" s="6" t="str">
        <f t="shared" si="24"/>
        <v>OSCAR LUIS</v>
      </c>
      <c r="N111" s="6" t="str">
        <f t="shared" si="23"/>
        <v>CHAVEZ</v>
      </c>
      <c r="O111" s="6" t="str">
        <f t="shared" si="23"/>
        <v>GONZALEZ</v>
      </c>
      <c r="P111" s="6" t="str">
        <f t="shared" si="23"/>
        <v>EURO TRADE, S.A. DE C.V.</v>
      </c>
      <c r="Q111" s="6" t="str">
        <f t="shared" si="23"/>
        <v>ETR070417NS8</v>
      </c>
      <c r="R111" s="6" t="s">
        <v>53</v>
      </c>
      <c r="S111" s="6" t="s">
        <v>53</v>
      </c>
      <c r="T111" s="6" t="s">
        <v>53</v>
      </c>
      <c r="U111" s="6" t="str">
        <f t="shared" si="17"/>
        <v>DOPI-MUN-RM-IM-AD-241-2016</v>
      </c>
      <c r="V111" s="8">
        <v>42671</v>
      </c>
      <c r="W111" s="7">
        <f t="shared" si="25"/>
        <v>1100732.97</v>
      </c>
      <c r="X111" s="7">
        <f t="shared" si="19"/>
        <v>176117.28</v>
      </c>
      <c r="Y111" s="7">
        <f t="shared" si="26"/>
        <v>1276850.24</v>
      </c>
      <c r="Z111" s="7">
        <f t="shared" si="21"/>
        <v>127685.024</v>
      </c>
      <c r="AA111" s="6" t="s">
        <v>787</v>
      </c>
      <c r="AB111" s="6" t="s">
        <v>1428</v>
      </c>
      <c r="AC111" s="6" t="s">
        <v>55</v>
      </c>
      <c r="AD111" s="8">
        <v>42674</v>
      </c>
      <c r="AE111" s="8">
        <v>42735</v>
      </c>
      <c r="AF111" s="6" t="s">
        <v>310</v>
      </c>
      <c r="AG111" s="6" t="s">
        <v>46</v>
      </c>
      <c r="AH111" s="6" t="s">
        <v>46</v>
      </c>
      <c r="AI111" s="6" t="s">
        <v>46</v>
      </c>
      <c r="AJ111" s="6" t="s">
        <v>46</v>
      </c>
      <c r="AK111" s="6" t="s">
        <v>46</v>
      </c>
      <c r="AL111" s="6" t="s">
        <v>46</v>
      </c>
      <c r="AM111" s="6" t="s">
        <v>46</v>
      </c>
      <c r="AN111" s="6" t="s">
        <v>46</v>
      </c>
      <c r="AO111" s="6" t="s">
        <v>46</v>
      </c>
    </row>
    <row r="112" spans="1:41" s="4" customFormat="1" ht="69.95" customHeight="1">
      <c r="A112" s="6">
        <v>2016</v>
      </c>
      <c r="B112" s="6" t="s">
        <v>43</v>
      </c>
      <c r="C112" s="6" t="s">
        <v>788</v>
      </c>
      <c r="D112" s="6" t="s">
        <v>45</v>
      </c>
      <c r="E112" s="6" t="s">
        <v>46</v>
      </c>
      <c r="F112" s="6" t="s">
        <v>783</v>
      </c>
      <c r="G112" s="6" t="s">
        <v>789</v>
      </c>
      <c r="H112" s="6" t="s">
        <v>790</v>
      </c>
      <c r="I112" s="6" t="s">
        <v>791</v>
      </c>
      <c r="J112" s="6" t="s">
        <v>792</v>
      </c>
      <c r="K112" s="6" t="s">
        <v>537</v>
      </c>
      <c r="L112" s="7">
        <v>1510250.48</v>
      </c>
      <c r="M112" s="6" t="str">
        <f t="shared" si="24"/>
        <v>ORLANDO</v>
      </c>
      <c r="N112" s="6" t="str">
        <f t="shared" si="23"/>
        <v>HIJAR</v>
      </c>
      <c r="O112" s="6" t="str">
        <f t="shared" si="23"/>
        <v>CASILLAS</v>
      </c>
      <c r="P112" s="6" t="str">
        <f t="shared" si="23"/>
        <v>CONSTRUCTORA Y URBANIZADORA CEDA, S.A. DE C.V.</v>
      </c>
      <c r="Q112" s="6" t="str">
        <f t="shared" si="23"/>
        <v>CUC121107NV2</v>
      </c>
      <c r="R112" s="6" t="s">
        <v>53</v>
      </c>
      <c r="S112" s="6" t="s">
        <v>53</v>
      </c>
      <c r="T112" s="6" t="s">
        <v>53</v>
      </c>
      <c r="U112" s="6" t="str">
        <f t="shared" si="17"/>
        <v>DOPI-MUN-RM-IM-AD-242-2016</v>
      </c>
      <c r="V112" s="8">
        <v>42671</v>
      </c>
      <c r="W112" s="7">
        <f t="shared" si="25"/>
        <v>1301940.07</v>
      </c>
      <c r="X112" s="7">
        <f t="shared" si="19"/>
        <v>208310.41</v>
      </c>
      <c r="Y112" s="7">
        <f t="shared" si="26"/>
        <v>1510250.48</v>
      </c>
      <c r="Z112" s="7">
        <f t="shared" si="21"/>
        <v>151025.04800000001</v>
      </c>
      <c r="AA112" s="6" t="s">
        <v>793</v>
      </c>
      <c r="AB112" s="6" t="s">
        <v>1428</v>
      </c>
      <c r="AC112" s="6" t="s">
        <v>55</v>
      </c>
      <c r="AD112" s="8">
        <v>42674</v>
      </c>
      <c r="AE112" s="8">
        <v>42735</v>
      </c>
      <c r="AF112" s="6" t="s">
        <v>310</v>
      </c>
      <c r="AG112" s="6" t="s">
        <v>46</v>
      </c>
      <c r="AH112" s="6" t="s">
        <v>46</v>
      </c>
      <c r="AI112" s="6" t="s">
        <v>46</v>
      </c>
      <c r="AJ112" s="6" t="s">
        <v>46</v>
      </c>
      <c r="AK112" s="6" t="s">
        <v>46</v>
      </c>
      <c r="AL112" s="6" t="s">
        <v>46</v>
      </c>
      <c r="AM112" s="6" t="s">
        <v>46</v>
      </c>
      <c r="AN112" s="6" t="s">
        <v>46</v>
      </c>
      <c r="AO112" s="6" t="s">
        <v>46</v>
      </c>
    </row>
    <row r="113" spans="1:41" s="4" customFormat="1" ht="69.95" customHeight="1">
      <c r="A113" s="6">
        <v>2016</v>
      </c>
      <c r="B113" s="6" t="s">
        <v>43</v>
      </c>
      <c r="C113" s="6" t="s">
        <v>794</v>
      </c>
      <c r="D113" s="6" t="s">
        <v>45</v>
      </c>
      <c r="E113" s="6" t="s">
        <v>46</v>
      </c>
      <c r="F113" s="6" t="s">
        <v>783</v>
      </c>
      <c r="G113" s="6" t="s">
        <v>628</v>
      </c>
      <c r="H113" s="6" t="s">
        <v>795</v>
      </c>
      <c r="I113" s="6" t="s">
        <v>796</v>
      </c>
      <c r="J113" s="6" t="s">
        <v>797</v>
      </c>
      <c r="K113" s="6" t="s">
        <v>340</v>
      </c>
      <c r="L113" s="7">
        <v>1368256.1</v>
      </c>
      <c r="M113" s="6" t="str">
        <f t="shared" si="24"/>
        <v xml:space="preserve">EDUARDO </v>
      </c>
      <c r="N113" s="6" t="str">
        <f t="shared" si="23"/>
        <v>PLASCENCIA</v>
      </c>
      <c r="O113" s="6" t="str">
        <f t="shared" si="23"/>
        <v>MACIAS</v>
      </c>
      <c r="P113" s="6" t="str">
        <f t="shared" si="23"/>
        <v>CONSTRUCTORA Y EDIFICADORA PLASMA, S.A. DE C.V.</v>
      </c>
      <c r="Q113" s="6" t="str">
        <f t="shared" si="23"/>
        <v>CEP080129EK6</v>
      </c>
      <c r="R113" s="6" t="s">
        <v>53</v>
      </c>
      <c r="S113" s="6" t="s">
        <v>53</v>
      </c>
      <c r="T113" s="6" t="s">
        <v>53</v>
      </c>
      <c r="U113" s="6" t="str">
        <f t="shared" si="17"/>
        <v>DOPI-MUN-RM-IM-AD-243-2016</v>
      </c>
      <c r="V113" s="8">
        <v>42671</v>
      </c>
      <c r="W113" s="7">
        <f t="shared" si="25"/>
        <v>1179531.1200000001</v>
      </c>
      <c r="X113" s="7">
        <f t="shared" si="19"/>
        <v>188724.98</v>
      </c>
      <c r="Y113" s="7">
        <f t="shared" si="26"/>
        <v>1368256.1</v>
      </c>
      <c r="Z113" s="7">
        <f t="shared" si="21"/>
        <v>136825.61000000002</v>
      </c>
      <c r="AA113" s="6" t="s">
        <v>798</v>
      </c>
      <c r="AB113" s="1" t="s">
        <v>794</v>
      </c>
      <c r="AC113" s="6" t="s">
        <v>55</v>
      </c>
      <c r="AD113" s="8">
        <v>42674</v>
      </c>
      <c r="AE113" s="8">
        <v>42735</v>
      </c>
      <c r="AF113" s="6" t="s">
        <v>310</v>
      </c>
      <c r="AG113" s="6" t="s">
        <v>46</v>
      </c>
      <c r="AH113" s="6" t="s">
        <v>46</v>
      </c>
      <c r="AI113" s="6" t="s">
        <v>46</v>
      </c>
      <c r="AJ113" s="6" t="s">
        <v>46</v>
      </c>
      <c r="AK113" s="6" t="s">
        <v>46</v>
      </c>
      <c r="AL113" s="6" t="s">
        <v>46</v>
      </c>
      <c r="AM113" s="6" t="s">
        <v>46</v>
      </c>
      <c r="AN113" s="6" t="s">
        <v>46</v>
      </c>
      <c r="AO113" s="6" t="s">
        <v>46</v>
      </c>
    </row>
    <row r="114" spans="1:41" s="4" customFormat="1" ht="69.95" customHeight="1">
      <c r="A114" s="6">
        <v>2016</v>
      </c>
      <c r="B114" s="6" t="s">
        <v>43</v>
      </c>
      <c r="C114" s="6" t="s">
        <v>799</v>
      </c>
      <c r="D114" s="6" t="s">
        <v>45</v>
      </c>
      <c r="E114" s="6" t="s">
        <v>46</v>
      </c>
      <c r="F114" s="6" t="s">
        <v>783</v>
      </c>
      <c r="G114" s="6" t="s">
        <v>628</v>
      </c>
      <c r="H114" s="6" t="s">
        <v>800</v>
      </c>
      <c r="I114" s="6" t="s">
        <v>801</v>
      </c>
      <c r="J114" s="6" t="s">
        <v>802</v>
      </c>
      <c r="K114" s="6" t="s">
        <v>803</v>
      </c>
      <c r="L114" s="7">
        <v>1495678.36</v>
      </c>
      <c r="M114" s="6" t="str">
        <f t="shared" si="24"/>
        <v xml:space="preserve">EDUARDO </v>
      </c>
      <c r="N114" s="6" t="str">
        <f t="shared" si="23"/>
        <v>MORA</v>
      </c>
      <c r="O114" s="6" t="str">
        <f t="shared" si="23"/>
        <v>BLACKALLER</v>
      </c>
      <c r="P114" s="6" t="str">
        <f t="shared" si="23"/>
        <v>GRUPO CONSTRUCTOR INNOBLACK, S.A. DE C.V.</v>
      </c>
      <c r="Q114" s="6" t="str">
        <f t="shared" si="23"/>
        <v>GCI070523CW4</v>
      </c>
      <c r="R114" s="6" t="s">
        <v>53</v>
      </c>
      <c r="S114" s="6" t="s">
        <v>53</v>
      </c>
      <c r="T114" s="6" t="s">
        <v>53</v>
      </c>
      <c r="U114" s="6" t="str">
        <f t="shared" si="17"/>
        <v>DOPI-MUN-RM-IM-AD-244-2016</v>
      </c>
      <c r="V114" s="8">
        <v>42671</v>
      </c>
      <c r="W114" s="7">
        <f t="shared" si="25"/>
        <v>1289377.8999999999</v>
      </c>
      <c r="X114" s="7">
        <f t="shared" si="19"/>
        <v>206300.46</v>
      </c>
      <c r="Y114" s="7">
        <f t="shared" si="26"/>
        <v>1495678.36</v>
      </c>
      <c r="Z114" s="7">
        <f t="shared" si="21"/>
        <v>149567.83600000001</v>
      </c>
      <c r="AA114" s="6" t="s">
        <v>804</v>
      </c>
      <c r="AB114" s="6" t="s">
        <v>1428</v>
      </c>
      <c r="AC114" s="6" t="s">
        <v>55</v>
      </c>
      <c r="AD114" s="8">
        <v>42674</v>
      </c>
      <c r="AE114" s="8">
        <v>42735</v>
      </c>
      <c r="AF114" s="6" t="s">
        <v>310</v>
      </c>
      <c r="AG114" s="6" t="s">
        <v>46</v>
      </c>
      <c r="AH114" s="6" t="s">
        <v>46</v>
      </c>
      <c r="AI114" s="6" t="s">
        <v>46</v>
      </c>
      <c r="AJ114" s="6" t="s">
        <v>46</v>
      </c>
      <c r="AK114" s="6" t="s">
        <v>46</v>
      </c>
      <c r="AL114" s="6" t="s">
        <v>46</v>
      </c>
      <c r="AM114" s="6" t="s">
        <v>46</v>
      </c>
      <c r="AN114" s="6" t="s">
        <v>46</v>
      </c>
      <c r="AO114" s="6" t="s">
        <v>46</v>
      </c>
    </row>
    <row r="115" spans="1:41" s="4" customFormat="1" ht="69.95" customHeight="1">
      <c r="A115" s="6">
        <v>2016</v>
      </c>
      <c r="B115" s="6" t="s">
        <v>43</v>
      </c>
      <c r="C115" s="6" t="s">
        <v>805</v>
      </c>
      <c r="D115" s="6" t="s">
        <v>45</v>
      </c>
      <c r="E115" s="6" t="s">
        <v>46</v>
      </c>
      <c r="F115" s="6" t="s">
        <v>115</v>
      </c>
      <c r="G115" s="6" t="s">
        <v>806</v>
      </c>
      <c r="H115" s="6" t="s">
        <v>712</v>
      </c>
      <c r="I115" s="6" t="s">
        <v>807</v>
      </c>
      <c r="J115" s="6" t="s">
        <v>808</v>
      </c>
      <c r="K115" s="6" t="s">
        <v>809</v>
      </c>
      <c r="L115" s="7">
        <v>1538300.1</v>
      </c>
      <c r="M115" s="6" t="str">
        <f t="shared" si="24"/>
        <v>JOEL</v>
      </c>
      <c r="N115" s="6" t="str">
        <f t="shared" si="23"/>
        <v>ZULOAGA</v>
      </c>
      <c r="O115" s="6" t="str">
        <f t="shared" si="23"/>
        <v>ACEVES</v>
      </c>
      <c r="P115" s="6" t="str">
        <f t="shared" si="23"/>
        <v>TASUM SOLUCIONES EN CONSTRUCCION, S.A. DE C.V.</v>
      </c>
      <c r="Q115" s="6" t="str">
        <f t="shared" si="23"/>
        <v>TSC100210E48</v>
      </c>
      <c r="R115" s="6" t="s">
        <v>53</v>
      </c>
      <c r="S115" s="6" t="s">
        <v>53</v>
      </c>
      <c r="T115" s="6" t="s">
        <v>53</v>
      </c>
      <c r="U115" s="6" t="str">
        <f t="shared" si="17"/>
        <v>DOPI-MUN-RM-PAV-AD-245-2016</v>
      </c>
      <c r="V115" s="8">
        <v>42692</v>
      </c>
      <c r="W115" s="7">
        <f t="shared" si="25"/>
        <v>1326120.78</v>
      </c>
      <c r="X115" s="7">
        <f t="shared" si="19"/>
        <v>212179.32</v>
      </c>
      <c r="Y115" s="7">
        <f t="shared" si="26"/>
        <v>1538300.1</v>
      </c>
      <c r="Z115" s="7">
        <f t="shared" si="21"/>
        <v>153830.01</v>
      </c>
      <c r="AA115" s="6" t="s">
        <v>810</v>
      </c>
      <c r="AB115" s="1" t="s">
        <v>805</v>
      </c>
      <c r="AC115" s="6" t="s">
        <v>55</v>
      </c>
      <c r="AD115" s="8">
        <v>42695</v>
      </c>
      <c r="AE115" s="8">
        <v>42729</v>
      </c>
      <c r="AF115" s="6" t="s">
        <v>56</v>
      </c>
      <c r="AG115" s="6" t="s">
        <v>46</v>
      </c>
      <c r="AH115" s="6" t="s">
        <v>46</v>
      </c>
      <c r="AI115" s="6" t="s">
        <v>46</v>
      </c>
      <c r="AJ115" s="6" t="s">
        <v>46</v>
      </c>
      <c r="AK115" s="6" t="s">
        <v>46</v>
      </c>
      <c r="AL115" s="6" t="s">
        <v>46</v>
      </c>
      <c r="AM115" s="6" t="s">
        <v>46</v>
      </c>
      <c r="AN115" s="6" t="s">
        <v>46</v>
      </c>
      <c r="AO115" s="6" t="s">
        <v>46</v>
      </c>
    </row>
    <row r="116" spans="1:41" s="4" customFormat="1" ht="69.95" customHeight="1">
      <c r="A116" s="6">
        <v>2016</v>
      </c>
      <c r="B116" s="6" t="s">
        <v>43</v>
      </c>
      <c r="C116" s="6" t="s">
        <v>811</v>
      </c>
      <c r="D116" s="6" t="s">
        <v>45</v>
      </c>
      <c r="E116" s="6" t="s">
        <v>46</v>
      </c>
      <c r="F116" s="6" t="s">
        <v>812</v>
      </c>
      <c r="G116" s="6" t="s">
        <v>813</v>
      </c>
      <c r="H116" s="6" t="s">
        <v>814</v>
      </c>
      <c r="I116" s="6" t="s">
        <v>815</v>
      </c>
      <c r="J116" s="6" t="s">
        <v>816</v>
      </c>
      <c r="K116" s="6" t="s">
        <v>817</v>
      </c>
      <c r="L116" s="7">
        <v>275935.40000000002</v>
      </c>
      <c r="M116" s="6" t="str">
        <f t="shared" si="24"/>
        <v>CLAUDIA PATRICIA</v>
      </c>
      <c r="N116" s="6" t="str">
        <f t="shared" si="23"/>
        <v xml:space="preserve">SANCHEZ </v>
      </c>
      <c r="O116" s="6" t="str">
        <f t="shared" si="23"/>
        <v>VALLES</v>
      </c>
      <c r="P116" s="6" t="str">
        <f t="shared" si="23"/>
        <v>CONSTRUCTORA JMA, S.A. DE C.V.</v>
      </c>
      <c r="Q116" s="6" t="str">
        <f t="shared" si="23"/>
        <v>CJM121221Q73</v>
      </c>
      <c r="R116" s="6" t="s">
        <v>53</v>
      </c>
      <c r="S116" s="6" t="s">
        <v>53</v>
      </c>
      <c r="T116" s="6" t="s">
        <v>53</v>
      </c>
      <c r="U116" s="6" t="str">
        <f t="shared" si="17"/>
        <v>DOPI-MUN-RM-EM-AD-246-2016</v>
      </c>
      <c r="V116" s="8">
        <v>42674</v>
      </c>
      <c r="W116" s="7">
        <f t="shared" si="25"/>
        <v>237875.34</v>
      </c>
      <c r="X116" s="7">
        <f t="shared" si="19"/>
        <v>38060.050000000003</v>
      </c>
      <c r="Y116" s="7">
        <f t="shared" si="26"/>
        <v>275935.40000000002</v>
      </c>
      <c r="Z116" s="7">
        <f t="shared" si="21"/>
        <v>27593.540000000005</v>
      </c>
      <c r="AA116" s="6" t="s">
        <v>818</v>
      </c>
      <c r="AB116" s="6" t="s">
        <v>1428</v>
      </c>
      <c r="AC116" s="6" t="s">
        <v>55</v>
      </c>
      <c r="AD116" s="8">
        <v>42675</v>
      </c>
      <c r="AE116" s="8">
        <v>42719</v>
      </c>
      <c r="AF116" s="6" t="s">
        <v>158</v>
      </c>
      <c r="AG116" s="6" t="s">
        <v>46</v>
      </c>
      <c r="AH116" s="6" t="s">
        <v>46</v>
      </c>
      <c r="AI116" s="6" t="s">
        <v>46</v>
      </c>
      <c r="AJ116" s="6" t="s">
        <v>46</v>
      </c>
      <c r="AK116" s="6" t="s">
        <v>46</v>
      </c>
      <c r="AL116" s="6" t="s">
        <v>46</v>
      </c>
      <c r="AM116" s="6" t="s">
        <v>46</v>
      </c>
      <c r="AN116" s="6" t="s">
        <v>46</v>
      </c>
      <c r="AO116" s="6" t="s">
        <v>46</v>
      </c>
    </row>
    <row r="117" spans="1:41" s="4" customFormat="1" ht="69.95" customHeight="1">
      <c r="A117" s="6">
        <v>2016</v>
      </c>
      <c r="B117" s="6" t="s">
        <v>43</v>
      </c>
      <c r="C117" s="6" t="s">
        <v>819</v>
      </c>
      <c r="D117" s="6" t="s">
        <v>45</v>
      </c>
      <c r="E117" s="6" t="s">
        <v>46</v>
      </c>
      <c r="F117" s="6" t="s">
        <v>820</v>
      </c>
      <c r="G117" s="6" t="s">
        <v>821</v>
      </c>
      <c r="H117" s="6" t="s">
        <v>822</v>
      </c>
      <c r="I117" s="6" t="s">
        <v>823</v>
      </c>
      <c r="J117" s="6" t="s">
        <v>824</v>
      </c>
      <c r="K117" s="6" t="s">
        <v>590</v>
      </c>
      <c r="L117" s="7">
        <v>969037.98</v>
      </c>
      <c r="M117" s="6" t="str">
        <f t="shared" si="24"/>
        <v>PIA LORENA</v>
      </c>
      <c r="N117" s="6" t="str">
        <f t="shared" si="23"/>
        <v>BUENROSTRO</v>
      </c>
      <c r="O117" s="6" t="str">
        <f t="shared" si="23"/>
        <v>AHUED</v>
      </c>
      <c r="P117" s="6" t="str">
        <f t="shared" si="23"/>
        <v>BIRMEK CONSTRUCCIONES, S.A. DE C.V.</v>
      </c>
      <c r="Q117" s="6" t="str">
        <f t="shared" si="23"/>
        <v>BCO070129512</v>
      </c>
      <c r="R117" s="6" t="s">
        <v>53</v>
      </c>
      <c r="S117" s="6" t="s">
        <v>53</v>
      </c>
      <c r="T117" s="6" t="s">
        <v>53</v>
      </c>
      <c r="U117" s="6" t="str">
        <f t="shared" si="17"/>
        <v>DOPI-MUN-RM-ELE-AD-248-2016</v>
      </c>
      <c r="V117" s="8">
        <v>42706</v>
      </c>
      <c r="W117" s="7">
        <f t="shared" si="25"/>
        <v>835377.57</v>
      </c>
      <c r="X117" s="7">
        <f t="shared" si="19"/>
        <v>133660.41</v>
      </c>
      <c r="Y117" s="7">
        <f t="shared" si="26"/>
        <v>969037.98</v>
      </c>
      <c r="Z117" s="7">
        <f t="shared" si="21"/>
        <v>96903.79800000001</v>
      </c>
      <c r="AA117" s="6" t="s">
        <v>825</v>
      </c>
      <c r="AB117" s="1" t="s">
        <v>819</v>
      </c>
      <c r="AC117" s="6" t="s">
        <v>55</v>
      </c>
      <c r="AD117" s="8">
        <v>42709</v>
      </c>
      <c r="AE117" s="8">
        <v>42799</v>
      </c>
      <c r="AF117" s="6" t="s">
        <v>158</v>
      </c>
      <c r="AG117" s="6" t="s">
        <v>46</v>
      </c>
      <c r="AH117" s="6" t="s">
        <v>46</v>
      </c>
      <c r="AI117" s="6" t="s">
        <v>46</v>
      </c>
      <c r="AJ117" s="6" t="s">
        <v>46</v>
      </c>
      <c r="AK117" s="6" t="s">
        <v>46</v>
      </c>
      <c r="AL117" s="6" t="s">
        <v>46</v>
      </c>
      <c r="AM117" s="6" t="s">
        <v>46</v>
      </c>
      <c r="AN117" s="6" t="s">
        <v>46</v>
      </c>
      <c r="AO117" s="6" t="s">
        <v>46</v>
      </c>
    </row>
    <row r="118" spans="1:41" s="4" customFormat="1" ht="69.95" customHeight="1">
      <c r="A118" s="6">
        <v>2016</v>
      </c>
      <c r="B118" s="6" t="s">
        <v>43</v>
      </c>
      <c r="C118" s="6" t="s">
        <v>826</v>
      </c>
      <c r="D118" s="6" t="s">
        <v>45</v>
      </c>
      <c r="E118" s="6" t="s">
        <v>46</v>
      </c>
      <c r="F118" s="6" t="s">
        <v>827</v>
      </c>
      <c r="G118" s="6" t="s">
        <v>828</v>
      </c>
      <c r="H118" s="6" t="s">
        <v>829</v>
      </c>
      <c r="I118" s="6" t="s">
        <v>830</v>
      </c>
      <c r="J118" s="6" t="s">
        <v>831</v>
      </c>
      <c r="K118" s="6" t="s">
        <v>832</v>
      </c>
      <c r="L118" s="7">
        <v>1405850.23</v>
      </c>
      <c r="M118" s="6" t="str">
        <f t="shared" si="24"/>
        <v>JOSE DE JESUS</v>
      </c>
      <c r="N118" s="6" t="str">
        <f t="shared" si="23"/>
        <v>PALAFOX</v>
      </c>
      <c r="O118" s="6" t="str">
        <f t="shared" si="23"/>
        <v>VILLEGAS</v>
      </c>
      <c r="P118" s="6" t="str">
        <f t="shared" si="23"/>
        <v>MEGAENLACE CONSTRUCCIONES S.A. DE C.V.</v>
      </c>
      <c r="Q118" s="6" t="str">
        <f t="shared" si="23"/>
        <v>MCO1510113H8</v>
      </c>
      <c r="R118" s="6" t="s">
        <v>53</v>
      </c>
      <c r="S118" s="6" t="s">
        <v>53</v>
      </c>
      <c r="T118" s="6" t="s">
        <v>53</v>
      </c>
      <c r="U118" s="6" t="str">
        <f t="shared" si="17"/>
        <v>DOPI-MUN-R33-IS-AD-249-2016</v>
      </c>
      <c r="V118" s="8">
        <v>42699</v>
      </c>
      <c r="W118" s="7">
        <f t="shared" si="25"/>
        <v>1211939.8500000001</v>
      </c>
      <c r="X118" s="7">
        <f t="shared" si="19"/>
        <v>193910.38</v>
      </c>
      <c r="Y118" s="7">
        <f t="shared" si="26"/>
        <v>1405850.23</v>
      </c>
      <c r="Z118" s="7">
        <f t="shared" si="21"/>
        <v>140585.02300000002</v>
      </c>
      <c r="AA118" s="6" t="s">
        <v>833</v>
      </c>
      <c r="AB118" s="6" t="s">
        <v>1428</v>
      </c>
      <c r="AC118" s="6" t="s">
        <v>834</v>
      </c>
      <c r="AD118" s="8">
        <v>42702</v>
      </c>
      <c r="AE118" s="8">
        <v>42762</v>
      </c>
      <c r="AF118" s="6" t="s">
        <v>694</v>
      </c>
      <c r="AG118" s="6" t="s">
        <v>46</v>
      </c>
      <c r="AH118" s="6" t="s">
        <v>46</v>
      </c>
      <c r="AI118" s="6" t="s">
        <v>46</v>
      </c>
      <c r="AJ118" s="6" t="s">
        <v>46</v>
      </c>
      <c r="AK118" s="6" t="s">
        <v>46</v>
      </c>
      <c r="AL118" s="6" t="s">
        <v>46</v>
      </c>
      <c r="AM118" s="6" t="s">
        <v>46</v>
      </c>
      <c r="AN118" s="6" t="s">
        <v>46</v>
      </c>
      <c r="AO118" s="6" t="s">
        <v>46</v>
      </c>
    </row>
    <row r="119" spans="1:41" s="4" customFormat="1" ht="69.95" customHeight="1">
      <c r="A119" s="6">
        <v>2016</v>
      </c>
      <c r="B119" s="6" t="s">
        <v>167</v>
      </c>
      <c r="C119" s="6" t="s">
        <v>835</v>
      </c>
      <c r="D119" s="6" t="s">
        <v>45</v>
      </c>
      <c r="E119" s="6" t="s">
        <v>46</v>
      </c>
      <c r="F119" s="6" t="s">
        <v>169</v>
      </c>
      <c r="G119" s="6" t="s">
        <v>836</v>
      </c>
      <c r="H119" s="6" t="s">
        <v>837</v>
      </c>
      <c r="I119" s="6" t="s">
        <v>759</v>
      </c>
      <c r="J119" s="6" t="s">
        <v>838</v>
      </c>
      <c r="K119" s="6" t="s">
        <v>219</v>
      </c>
      <c r="L119" s="7">
        <v>1365001</v>
      </c>
      <c r="M119" s="6" t="str">
        <f t="shared" si="24"/>
        <v>GABRIEL</v>
      </c>
      <c r="N119" s="6" t="str">
        <f t="shared" si="23"/>
        <v xml:space="preserve">FRANCO </v>
      </c>
      <c r="O119" s="6" t="str">
        <f t="shared" si="23"/>
        <v>ALATORRE</v>
      </c>
      <c r="P119" s="6" t="str">
        <f t="shared" si="23"/>
        <v>CONSTRUCTORA DE OCCIDENTE MS, S.A. DE C.V.</v>
      </c>
      <c r="Q119" s="6" t="str">
        <f t="shared" si="23"/>
        <v>COM141015F48</v>
      </c>
      <c r="R119" s="6" t="s">
        <v>53</v>
      </c>
      <c r="S119" s="6" t="s">
        <v>53</v>
      </c>
      <c r="T119" s="6" t="s">
        <v>53</v>
      </c>
      <c r="U119" s="6" t="str">
        <f t="shared" si="17"/>
        <v>DOPI-MUN-RM-PROY-AD-250-2016</v>
      </c>
      <c r="V119" s="8">
        <v>42699</v>
      </c>
      <c r="W119" s="7">
        <f t="shared" si="25"/>
        <v>1176725</v>
      </c>
      <c r="X119" s="7">
        <f t="shared" si="19"/>
        <v>188276</v>
      </c>
      <c r="Y119" s="7">
        <f t="shared" si="26"/>
        <v>1365001</v>
      </c>
      <c r="Z119" s="7">
        <f t="shared" si="21"/>
        <v>136500.1</v>
      </c>
      <c r="AA119" s="6" t="s">
        <v>839</v>
      </c>
      <c r="AB119" s="6" t="s">
        <v>1428</v>
      </c>
      <c r="AC119" s="6" t="s">
        <v>55</v>
      </c>
      <c r="AD119" s="8">
        <v>42702</v>
      </c>
      <c r="AE119" s="8">
        <v>42855</v>
      </c>
      <c r="AF119" s="6" t="s">
        <v>221</v>
      </c>
      <c r="AG119" s="6" t="s">
        <v>46</v>
      </c>
      <c r="AH119" s="6" t="s">
        <v>46</v>
      </c>
      <c r="AI119" s="6" t="s">
        <v>46</v>
      </c>
      <c r="AJ119" s="6" t="s">
        <v>46</v>
      </c>
      <c r="AK119" s="6" t="s">
        <v>46</v>
      </c>
      <c r="AL119" s="6" t="s">
        <v>46</v>
      </c>
      <c r="AM119" s="6" t="s">
        <v>46</v>
      </c>
      <c r="AN119" s="6" t="s">
        <v>46</v>
      </c>
      <c r="AO119" s="6" t="s">
        <v>46</v>
      </c>
    </row>
    <row r="120" spans="1:41" s="4" customFormat="1" ht="69.95" customHeight="1">
      <c r="A120" s="6">
        <v>2016</v>
      </c>
      <c r="B120" s="6" t="s">
        <v>43</v>
      </c>
      <c r="C120" s="6" t="s">
        <v>840</v>
      </c>
      <c r="D120" s="6" t="s">
        <v>45</v>
      </c>
      <c r="E120" s="6" t="s">
        <v>46</v>
      </c>
      <c r="F120" s="6" t="s">
        <v>841</v>
      </c>
      <c r="G120" s="6" t="s">
        <v>763</v>
      </c>
      <c r="H120" s="6" t="s">
        <v>764</v>
      </c>
      <c r="I120" s="6" t="s">
        <v>765</v>
      </c>
      <c r="J120" s="6" t="s">
        <v>766</v>
      </c>
      <c r="K120" s="6" t="s">
        <v>767</v>
      </c>
      <c r="L120" s="7">
        <v>1475636.47</v>
      </c>
      <c r="M120" s="6" t="str">
        <f t="shared" si="24"/>
        <v>JOSE SERGIO</v>
      </c>
      <c r="N120" s="6" t="str">
        <f t="shared" si="23"/>
        <v>CARMONA</v>
      </c>
      <c r="O120" s="6" t="str">
        <f t="shared" si="23"/>
        <v>RUVALCABA</v>
      </c>
      <c r="P120" s="6" t="str">
        <f t="shared" si="23"/>
        <v>QUANTUM CONSTRUCTORES Y PROYECTOS, S.A. DE C.V.</v>
      </c>
      <c r="Q120" s="6" t="str">
        <f t="shared" si="23"/>
        <v>QCP1307172S6</v>
      </c>
      <c r="R120" s="6" t="s">
        <v>53</v>
      </c>
      <c r="S120" s="6" t="s">
        <v>53</v>
      </c>
      <c r="T120" s="6" t="s">
        <v>53</v>
      </c>
      <c r="U120" s="6" t="str">
        <f t="shared" si="17"/>
        <v>DOPI-MUN-R33-IH-AD-251-2016</v>
      </c>
      <c r="V120" s="8">
        <v>42699</v>
      </c>
      <c r="W120" s="7">
        <f t="shared" si="25"/>
        <v>1272100.4099999999</v>
      </c>
      <c r="X120" s="7">
        <f t="shared" si="19"/>
        <v>203536.07</v>
      </c>
      <c r="Y120" s="7">
        <f t="shared" si="26"/>
        <v>1475636.47</v>
      </c>
      <c r="Z120" s="7">
        <f t="shared" si="21"/>
        <v>147563.647</v>
      </c>
      <c r="AA120" s="6" t="s">
        <v>842</v>
      </c>
      <c r="AB120" s="6" t="s">
        <v>1428</v>
      </c>
      <c r="AC120" s="6" t="s">
        <v>834</v>
      </c>
      <c r="AD120" s="8">
        <v>42702</v>
      </c>
      <c r="AE120" s="8">
        <v>42852</v>
      </c>
      <c r="AF120" s="6" t="s">
        <v>106</v>
      </c>
      <c r="AG120" s="6" t="s">
        <v>46</v>
      </c>
      <c r="AH120" s="6" t="s">
        <v>46</v>
      </c>
      <c r="AI120" s="6" t="s">
        <v>46</v>
      </c>
      <c r="AJ120" s="6" t="s">
        <v>46</v>
      </c>
      <c r="AK120" s="6" t="s">
        <v>46</v>
      </c>
      <c r="AL120" s="6" t="s">
        <v>46</v>
      </c>
      <c r="AM120" s="6" t="s">
        <v>46</v>
      </c>
      <c r="AN120" s="6" t="s">
        <v>46</v>
      </c>
      <c r="AO120" s="6" t="s">
        <v>46</v>
      </c>
    </row>
    <row r="121" spans="1:41" s="4" customFormat="1" ht="69.95" customHeight="1">
      <c r="A121" s="6">
        <v>2016</v>
      </c>
      <c r="B121" s="6" t="s">
        <v>43</v>
      </c>
      <c r="C121" s="6" t="s">
        <v>843</v>
      </c>
      <c r="D121" s="6" t="s">
        <v>45</v>
      </c>
      <c r="E121" s="6" t="s">
        <v>46</v>
      </c>
      <c r="F121" s="6" t="s">
        <v>841</v>
      </c>
      <c r="G121" s="6" t="s">
        <v>844</v>
      </c>
      <c r="H121" s="6" t="s">
        <v>845</v>
      </c>
      <c r="I121" s="6" t="s">
        <v>846</v>
      </c>
      <c r="J121" s="6" t="s">
        <v>847</v>
      </c>
      <c r="K121" s="6" t="s">
        <v>286</v>
      </c>
      <c r="L121" s="7">
        <v>1298415.18</v>
      </c>
      <c r="M121" s="6" t="str">
        <f t="shared" si="24"/>
        <v>JUAN PABLO</v>
      </c>
      <c r="N121" s="6" t="str">
        <f t="shared" si="23"/>
        <v>VERA</v>
      </c>
      <c r="O121" s="6" t="str">
        <f t="shared" si="23"/>
        <v>TAVARES</v>
      </c>
      <c r="P121" s="6" t="str">
        <f t="shared" si="23"/>
        <v>LIZETTE CONSTRUCCIONES, S.A. DE C.V.</v>
      </c>
      <c r="Q121" s="6" t="str">
        <f t="shared" si="23"/>
        <v>LCO080228DN2</v>
      </c>
      <c r="R121" s="6" t="s">
        <v>53</v>
      </c>
      <c r="S121" s="6" t="s">
        <v>53</v>
      </c>
      <c r="T121" s="6" t="s">
        <v>53</v>
      </c>
      <c r="U121" s="6" t="str">
        <f t="shared" si="17"/>
        <v>DOPI-MUN-R33-IH-AD-252-2016</v>
      </c>
      <c r="V121" s="8">
        <v>42699</v>
      </c>
      <c r="W121" s="7">
        <f t="shared" si="25"/>
        <v>1119323.43</v>
      </c>
      <c r="X121" s="7">
        <f t="shared" si="19"/>
        <v>179091.75</v>
      </c>
      <c r="Y121" s="7">
        <f t="shared" si="26"/>
        <v>1298415.18</v>
      </c>
      <c r="Z121" s="7">
        <f t="shared" si="21"/>
        <v>129841.518</v>
      </c>
      <c r="AA121" s="6" t="s">
        <v>848</v>
      </c>
      <c r="AB121" s="6" t="s">
        <v>1428</v>
      </c>
      <c r="AC121" s="6" t="s">
        <v>834</v>
      </c>
      <c r="AD121" s="8">
        <v>42702</v>
      </c>
      <c r="AE121" s="8">
        <v>42792</v>
      </c>
      <c r="AF121" s="6" t="s">
        <v>98</v>
      </c>
      <c r="AG121" s="6" t="s">
        <v>46</v>
      </c>
      <c r="AH121" s="6" t="s">
        <v>46</v>
      </c>
      <c r="AI121" s="6" t="s">
        <v>46</v>
      </c>
      <c r="AJ121" s="6" t="s">
        <v>46</v>
      </c>
      <c r="AK121" s="6" t="s">
        <v>46</v>
      </c>
      <c r="AL121" s="6" t="s">
        <v>46</v>
      </c>
      <c r="AM121" s="6" t="s">
        <v>46</v>
      </c>
      <c r="AN121" s="6" t="s">
        <v>46</v>
      </c>
      <c r="AO121" s="6" t="s">
        <v>46</v>
      </c>
    </row>
    <row r="122" spans="1:41" s="4" customFormat="1" ht="69.95" customHeight="1">
      <c r="A122" s="6">
        <v>2016</v>
      </c>
      <c r="B122" s="6" t="s">
        <v>43</v>
      </c>
      <c r="C122" s="6" t="s">
        <v>849</v>
      </c>
      <c r="D122" s="6" t="s">
        <v>45</v>
      </c>
      <c r="E122" s="6" t="s">
        <v>46</v>
      </c>
      <c r="F122" s="6" t="s">
        <v>841</v>
      </c>
      <c r="G122" s="6" t="s">
        <v>850</v>
      </c>
      <c r="H122" s="6" t="s">
        <v>851</v>
      </c>
      <c r="I122" s="6" t="s">
        <v>852</v>
      </c>
      <c r="J122" s="6" t="s">
        <v>853</v>
      </c>
      <c r="K122" s="6" t="s">
        <v>854</v>
      </c>
      <c r="L122" s="7">
        <v>1140318.97</v>
      </c>
      <c r="M122" s="6" t="str">
        <f t="shared" si="24"/>
        <v xml:space="preserve">RICARDO </v>
      </c>
      <c r="N122" s="6" t="str">
        <f t="shared" si="23"/>
        <v>RIZO</v>
      </c>
      <c r="O122" s="6" t="str">
        <f t="shared" si="23"/>
        <v>SOSA</v>
      </c>
      <c r="P122" s="6" t="str">
        <f t="shared" si="23"/>
        <v>NEOINGENIERIA, S.A. DE C.V.</v>
      </c>
      <c r="Q122" s="6" t="str">
        <f t="shared" si="23"/>
        <v>NEO080722M53</v>
      </c>
      <c r="R122" s="6" t="s">
        <v>53</v>
      </c>
      <c r="S122" s="6" t="s">
        <v>53</v>
      </c>
      <c r="T122" s="6" t="s">
        <v>53</v>
      </c>
      <c r="U122" s="6" t="str">
        <f t="shared" si="17"/>
        <v>DOPI-MUN-R33-IH-AD-253-2016</v>
      </c>
      <c r="V122" s="8">
        <v>42699</v>
      </c>
      <c r="W122" s="7">
        <f t="shared" si="25"/>
        <v>983033.59</v>
      </c>
      <c r="X122" s="7">
        <f t="shared" si="19"/>
        <v>157285.37</v>
      </c>
      <c r="Y122" s="7">
        <f t="shared" si="26"/>
        <v>1140318.97</v>
      </c>
      <c r="Z122" s="7">
        <f t="shared" si="21"/>
        <v>114031.897</v>
      </c>
      <c r="AA122" s="6" t="s">
        <v>855</v>
      </c>
      <c r="AB122" s="6" t="s">
        <v>1428</v>
      </c>
      <c r="AC122" s="6" t="s">
        <v>834</v>
      </c>
      <c r="AD122" s="8">
        <v>42702</v>
      </c>
      <c r="AE122" s="8">
        <v>42822</v>
      </c>
      <c r="AF122" s="6" t="s">
        <v>357</v>
      </c>
      <c r="AG122" s="6" t="s">
        <v>46</v>
      </c>
      <c r="AH122" s="6" t="s">
        <v>46</v>
      </c>
      <c r="AI122" s="6" t="s">
        <v>46</v>
      </c>
      <c r="AJ122" s="6" t="s">
        <v>46</v>
      </c>
      <c r="AK122" s="6" t="s">
        <v>46</v>
      </c>
      <c r="AL122" s="6" t="s">
        <v>46</v>
      </c>
      <c r="AM122" s="6" t="s">
        <v>46</v>
      </c>
      <c r="AN122" s="6" t="s">
        <v>46</v>
      </c>
      <c r="AO122" s="6" t="s">
        <v>46</v>
      </c>
    </row>
    <row r="123" spans="1:41" s="4" customFormat="1" ht="69.95" customHeight="1">
      <c r="A123" s="6">
        <v>2016</v>
      </c>
      <c r="B123" s="6" t="s">
        <v>43</v>
      </c>
      <c r="C123" s="6" t="s">
        <v>856</v>
      </c>
      <c r="D123" s="6" t="s">
        <v>45</v>
      </c>
      <c r="E123" s="6" t="s">
        <v>46</v>
      </c>
      <c r="F123" s="6" t="s">
        <v>841</v>
      </c>
      <c r="G123" s="6" t="s">
        <v>857</v>
      </c>
      <c r="H123" s="6" t="s">
        <v>858</v>
      </c>
      <c r="I123" s="6" t="s">
        <v>859</v>
      </c>
      <c r="J123" s="6" t="s">
        <v>860</v>
      </c>
      <c r="K123" s="6" t="s">
        <v>861</v>
      </c>
      <c r="L123" s="7">
        <v>1010226.87</v>
      </c>
      <c r="M123" s="6" t="str">
        <f t="shared" si="24"/>
        <v>GABINO</v>
      </c>
      <c r="N123" s="6" t="str">
        <f t="shared" si="23"/>
        <v>MONTUFAR</v>
      </c>
      <c r="O123" s="6" t="str">
        <f t="shared" si="23"/>
        <v>NUÑEZ</v>
      </c>
      <c r="P123" s="6" t="str">
        <f t="shared" si="23"/>
        <v>DI.COB, S.A. DE C.V.</v>
      </c>
      <c r="Q123" s="6" t="str">
        <f t="shared" si="23"/>
        <v>DCO021029737</v>
      </c>
      <c r="R123" s="6" t="s">
        <v>53</v>
      </c>
      <c r="S123" s="6" t="s">
        <v>53</v>
      </c>
      <c r="T123" s="6" t="s">
        <v>53</v>
      </c>
      <c r="U123" s="6" t="str">
        <f t="shared" si="17"/>
        <v>DOPI-MUN-R33-IH-AD-254-2016</v>
      </c>
      <c r="V123" s="8">
        <v>42699</v>
      </c>
      <c r="W123" s="7">
        <f t="shared" si="25"/>
        <v>870885.23</v>
      </c>
      <c r="X123" s="7">
        <f t="shared" si="19"/>
        <v>139341.64000000001</v>
      </c>
      <c r="Y123" s="7">
        <f t="shared" si="26"/>
        <v>1010226.87</v>
      </c>
      <c r="Z123" s="7">
        <f t="shared" si="21"/>
        <v>101022.68700000001</v>
      </c>
      <c r="AA123" s="6" t="s">
        <v>862</v>
      </c>
      <c r="AB123" s="6" t="s">
        <v>1428</v>
      </c>
      <c r="AC123" s="6" t="s">
        <v>834</v>
      </c>
      <c r="AD123" s="8">
        <v>42702</v>
      </c>
      <c r="AE123" s="8">
        <v>42822</v>
      </c>
      <c r="AF123" s="6" t="s">
        <v>357</v>
      </c>
      <c r="AG123" s="6" t="s">
        <v>46</v>
      </c>
      <c r="AH123" s="6" t="s">
        <v>46</v>
      </c>
      <c r="AI123" s="6" t="s">
        <v>46</v>
      </c>
      <c r="AJ123" s="6" t="s">
        <v>46</v>
      </c>
      <c r="AK123" s="6" t="s">
        <v>46</v>
      </c>
      <c r="AL123" s="6" t="s">
        <v>46</v>
      </c>
      <c r="AM123" s="6" t="s">
        <v>46</v>
      </c>
      <c r="AN123" s="6" t="s">
        <v>46</v>
      </c>
      <c r="AO123" s="6" t="s">
        <v>46</v>
      </c>
    </row>
    <row r="124" spans="1:41" s="4" customFormat="1" ht="69.95" customHeight="1">
      <c r="A124" s="6">
        <v>2016</v>
      </c>
      <c r="B124" s="6" t="s">
        <v>43</v>
      </c>
      <c r="C124" s="6" t="s">
        <v>863</v>
      </c>
      <c r="D124" s="6" t="s">
        <v>45</v>
      </c>
      <c r="E124" s="6" t="s">
        <v>46</v>
      </c>
      <c r="F124" s="6" t="s">
        <v>115</v>
      </c>
      <c r="G124" s="6" t="s">
        <v>864</v>
      </c>
      <c r="H124" s="6" t="s">
        <v>865</v>
      </c>
      <c r="I124" s="6" t="s">
        <v>866</v>
      </c>
      <c r="J124" s="6" t="s">
        <v>867</v>
      </c>
      <c r="K124" s="6" t="s">
        <v>428</v>
      </c>
      <c r="L124" s="7">
        <v>1494784.36</v>
      </c>
      <c r="M124" s="6" t="str">
        <f t="shared" si="24"/>
        <v>JOSE GILBERTO</v>
      </c>
      <c r="N124" s="6" t="str">
        <f t="shared" si="23"/>
        <v>LUJAN</v>
      </c>
      <c r="O124" s="6" t="str">
        <f t="shared" si="23"/>
        <v>BARAJAS</v>
      </c>
      <c r="P124" s="6" t="str">
        <f t="shared" si="23"/>
        <v>GILCO INGENIERIA, S.A. DE C.V.</v>
      </c>
      <c r="Q124" s="6" t="str">
        <f t="shared" si="23"/>
        <v>GIN1202272F9</v>
      </c>
      <c r="R124" s="6" t="s">
        <v>53</v>
      </c>
      <c r="S124" s="6" t="s">
        <v>53</v>
      </c>
      <c r="T124" s="6" t="s">
        <v>53</v>
      </c>
      <c r="U124" s="6" t="str">
        <f t="shared" si="17"/>
        <v>DOPI-MUN-R33-PAV-AD-255-2016</v>
      </c>
      <c r="V124" s="8">
        <v>42699</v>
      </c>
      <c r="W124" s="7">
        <f t="shared" si="25"/>
        <v>1288607.21</v>
      </c>
      <c r="X124" s="7">
        <f t="shared" si="19"/>
        <v>206177.15</v>
      </c>
      <c r="Y124" s="7">
        <f t="shared" si="26"/>
        <v>1494784.36</v>
      </c>
      <c r="Z124" s="7">
        <f t="shared" si="21"/>
        <v>149478.43600000002</v>
      </c>
      <c r="AA124" s="6" t="s">
        <v>868</v>
      </c>
      <c r="AB124" s="6" t="s">
        <v>1428</v>
      </c>
      <c r="AC124" s="6" t="s">
        <v>834</v>
      </c>
      <c r="AD124" s="8">
        <v>42702</v>
      </c>
      <c r="AE124" s="8">
        <v>42822</v>
      </c>
      <c r="AF124" s="6" t="s">
        <v>869</v>
      </c>
      <c r="AG124" s="6" t="s">
        <v>46</v>
      </c>
      <c r="AH124" s="6" t="s">
        <v>46</v>
      </c>
      <c r="AI124" s="6" t="s">
        <v>46</v>
      </c>
      <c r="AJ124" s="6" t="s">
        <v>46</v>
      </c>
      <c r="AK124" s="6" t="s">
        <v>46</v>
      </c>
      <c r="AL124" s="6" t="s">
        <v>46</v>
      </c>
      <c r="AM124" s="6" t="s">
        <v>46</v>
      </c>
      <c r="AN124" s="6" t="s">
        <v>46</v>
      </c>
      <c r="AO124" s="6" t="s">
        <v>46</v>
      </c>
    </row>
    <row r="125" spans="1:41" s="4" customFormat="1" ht="69.95" customHeight="1">
      <c r="A125" s="6">
        <v>2016</v>
      </c>
      <c r="B125" s="6" t="s">
        <v>43</v>
      </c>
      <c r="C125" s="6" t="s">
        <v>870</v>
      </c>
      <c r="D125" s="6" t="s">
        <v>45</v>
      </c>
      <c r="E125" s="6" t="s">
        <v>46</v>
      </c>
      <c r="F125" s="6" t="s">
        <v>115</v>
      </c>
      <c r="G125" s="6" t="s">
        <v>871</v>
      </c>
      <c r="H125" s="6" t="s">
        <v>872</v>
      </c>
      <c r="I125" s="6" t="s">
        <v>873</v>
      </c>
      <c r="J125" s="6" t="s">
        <v>874</v>
      </c>
      <c r="K125" s="6" t="s">
        <v>875</v>
      </c>
      <c r="L125" s="7">
        <v>1208435.74</v>
      </c>
      <c r="M125" s="6" t="str">
        <f t="shared" si="24"/>
        <v>AMALIA</v>
      </c>
      <c r="N125" s="6" t="str">
        <f t="shared" si="23"/>
        <v>MORENO</v>
      </c>
      <c r="O125" s="6" t="str">
        <f t="shared" si="23"/>
        <v>MALDONADO</v>
      </c>
      <c r="P125" s="6" t="str">
        <f t="shared" si="23"/>
        <v>GRUPO CONSTRUCTOR LOS MUROS, S.A. DE C.V.</v>
      </c>
      <c r="Q125" s="6" t="str">
        <f t="shared" si="23"/>
        <v>GCM020226F28</v>
      </c>
      <c r="R125" s="6" t="s">
        <v>53</v>
      </c>
      <c r="S125" s="6" t="s">
        <v>53</v>
      </c>
      <c r="T125" s="6" t="s">
        <v>53</v>
      </c>
      <c r="U125" s="6" t="str">
        <f t="shared" si="17"/>
        <v>DOPI-MUN-R33-PAV-AD-256-2016</v>
      </c>
      <c r="V125" s="8">
        <v>42699</v>
      </c>
      <c r="W125" s="7">
        <f t="shared" si="25"/>
        <v>1041754.95</v>
      </c>
      <c r="X125" s="7">
        <f t="shared" si="19"/>
        <v>166680.79</v>
      </c>
      <c r="Y125" s="7">
        <f t="shared" si="26"/>
        <v>1208435.74</v>
      </c>
      <c r="Z125" s="7">
        <f t="shared" si="21"/>
        <v>120843.57400000001</v>
      </c>
      <c r="AA125" s="6" t="s">
        <v>876</v>
      </c>
      <c r="AB125" s="6" t="s">
        <v>1428</v>
      </c>
      <c r="AC125" s="6" t="s">
        <v>834</v>
      </c>
      <c r="AD125" s="8">
        <v>42702</v>
      </c>
      <c r="AE125" s="8">
        <v>42822</v>
      </c>
      <c r="AF125" s="6" t="s">
        <v>869</v>
      </c>
      <c r="AG125" s="6" t="s">
        <v>46</v>
      </c>
      <c r="AH125" s="6" t="s">
        <v>46</v>
      </c>
      <c r="AI125" s="6" t="s">
        <v>46</v>
      </c>
      <c r="AJ125" s="6" t="s">
        <v>46</v>
      </c>
      <c r="AK125" s="6" t="s">
        <v>46</v>
      </c>
      <c r="AL125" s="6" t="s">
        <v>46</v>
      </c>
      <c r="AM125" s="6" t="s">
        <v>46</v>
      </c>
      <c r="AN125" s="6" t="s">
        <v>46</v>
      </c>
      <c r="AO125" s="6" t="s">
        <v>46</v>
      </c>
    </row>
    <row r="126" spans="1:41" s="4" customFormat="1" ht="69.95" customHeight="1">
      <c r="A126" s="6">
        <v>2016</v>
      </c>
      <c r="B126" s="6" t="s">
        <v>43</v>
      </c>
      <c r="C126" s="6" t="s">
        <v>877</v>
      </c>
      <c r="D126" s="6" t="s">
        <v>45</v>
      </c>
      <c r="E126" s="6" t="s">
        <v>46</v>
      </c>
      <c r="F126" s="6" t="s">
        <v>115</v>
      </c>
      <c r="G126" s="6" t="s">
        <v>878</v>
      </c>
      <c r="H126" s="6" t="s">
        <v>758</v>
      </c>
      <c r="I126" s="6" t="s">
        <v>879</v>
      </c>
      <c r="J126" s="6" t="s">
        <v>880</v>
      </c>
      <c r="K126" s="6" t="s">
        <v>881</v>
      </c>
      <c r="L126" s="7">
        <v>1524750.48</v>
      </c>
      <c r="M126" s="6" t="str">
        <f t="shared" si="24"/>
        <v>JOAQUIN</v>
      </c>
      <c r="N126" s="6" t="str">
        <f t="shared" si="23"/>
        <v>RAMIREZ</v>
      </c>
      <c r="O126" s="6" t="str">
        <f t="shared" si="23"/>
        <v>GALLARDO</v>
      </c>
      <c r="P126" s="6" t="str">
        <f t="shared" si="23"/>
        <v>A. &amp; G. URBANIZADORA, S.A. DE C.V.</v>
      </c>
      <c r="Q126" s="6" t="str">
        <f t="shared" si="23"/>
        <v>AUR100826KX0</v>
      </c>
      <c r="R126" s="6" t="s">
        <v>53</v>
      </c>
      <c r="S126" s="6" t="s">
        <v>53</v>
      </c>
      <c r="T126" s="6" t="s">
        <v>53</v>
      </c>
      <c r="U126" s="6" t="str">
        <f t="shared" si="17"/>
        <v>DOPI-MUN-R33-PAV-AD-257-2016</v>
      </c>
      <c r="V126" s="8">
        <v>42699</v>
      </c>
      <c r="W126" s="7">
        <f t="shared" si="25"/>
        <v>1314440.07</v>
      </c>
      <c r="X126" s="7">
        <f t="shared" si="19"/>
        <v>210310.41</v>
      </c>
      <c r="Y126" s="7">
        <f t="shared" si="26"/>
        <v>1524750.48</v>
      </c>
      <c r="Z126" s="7">
        <f t="shared" si="21"/>
        <v>152475.04800000001</v>
      </c>
      <c r="AA126" s="6" t="s">
        <v>882</v>
      </c>
      <c r="AB126" s="6" t="s">
        <v>1428</v>
      </c>
      <c r="AC126" s="6" t="s">
        <v>834</v>
      </c>
      <c r="AD126" s="8">
        <v>42702</v>
      </c>
      <c r="AE126" s="8">
        <v>42822</v>
      </c>
      <c r="AF126" s="6" t="s">
        <v>869</v>
      </c>
      <c r="AG126" s="6" t="s">
        <v>46</v>
      </c>
      <c r="AH126" s="6" t="s">
        <v>46</v>
      </c>
      <c r="AI126" s="6" t="s">
        <v>46</v>
      </c>
      <c r="AJ126" s="6" t="s">
        <v>46</v>
      </c>
      <c r="AK126" s="6" t="s">
        <v>46</v>
      </c>
      <c r="AL126" s="6" t="s">
        <v>46</v>
      </c>
      <c r="AM126" s="6" t="s">
        <v>46</v>
      </c>
      <c r="AN126" s="6" t="s">
        <v>46</v>
      </c>
      <c r="AO126" s="6" t="s">
        <v>46</v>
      </c>
    </row>
    <row r="127" spans="1:41" ht="69.95" customHeight="1">
      <c r="A127" s="6">
        <v>2016</v>
      </c>
      <c r="B127" s="6" t="s">
        <v>43</v>
      </c>
      <c r="C127" s="6" t="s">
        <v>883</v>
      </c>
      <c r="D127" s="6" t="s">
        <v>45</v>
      </c>
      <c r="E127" s="6" t="s">
        <v>46</v>
      </c>
      <c r="F127" s="6" t="s">
        <v>820</v>
      </c>
      <c r="G127" s="6" t="s">
        <v>828</v>
      </c>
      <c r="H127" s="6" t="s">
        <v>884</v>
      </c>
      <c r="I127" s="6" t="s">
        <v>885</v>
      </c>
      <c r="J127" s="6" t="s">
        <v>886</v>
      </c>
      <c r="K127" s="6" t="s">
        <v>887</v>
      </c>
      <c r="L127" s="7">
        <v>1393254.78</v>
      </c>
      <c r="M127" s="6" t="str">
        <f t="shared" si="24"/>
        <v>JOSE DE JESUS</v>
      </c>
      <c r="N127" s="6" t="str">
        <f t="shared" si="23"/>
        <v>MARQUEZ</v>
      </c>
      <c r="O127" s="6" t="str">
        <f t="shared" si="23"/>
        <v>AVILA</v>
      </c>
      <c r="P127" s="6" t="str">
        <f t="shared" si="23"/>
        <v>FUTUROBRAS, S.A. DE C.V.</v>
      </c>
      <c r="Q127" s="6" t="str">
        <f t="shared" si="23"/>
        <v>FUT1110275V9</v>
      </c>
      <c r="R127" s="6" t="s">
        <v>53</v>
      </c>
      <c r="S127" s="6" t="s">
        <v>53</v>
      </c>
      <c r="T127" s="6" t="s">
        <v>53</v>
      </c>
      <c r="U127" s="6" t="str">
        <f t="shared" si="17"/>
        <v>DOPI-MUN-R33-ELE-AD-258-2016</v>
      </c>
      <c r="V127" s="8">
        <v>42699</v>
      </c>
      <c r="W127" s="7">
        <f t="shared" si="25"/>
        <v>1201081.71</v>
      </c>
      <c r="X127" s="7">
        <f t="shared" si="19"/>
        <v>192173.07</v>
      </c>
      <c r="Y127" s="7">
        <f t="shared" si="26"/>
        <v>1393254.78</v>
      </c>
      <c r="Z127" s="7">
        <f t="shared" si="21"/>
        <v>139325.478</v>
      </c>
      <c r="AA127" s="6" t="s">
        <v>888</v>
      </c>
      <c r="AB127" s="6" t="s">
        <v>1428</v>
      </c>
      <c r="AC127" s="6" t="s">
        <v>834</v>
      </c>
      <c r="AD127" s="8">
        <v>42702</v>
      </c>
      <c r="AE127" s="8">
        <v>42852</v>
      </c>
      <c r="AF127" s="6" t="s">
        <v>592</v>
      </c>
      <c r="AG127" s="6" t="s">
        <v>46</v>
      </c>
      <c r="AH127" s="6" t="s">
        <v>46</v>
      </c>
      <c r="AI127" s="6" t="s">
        <v>46</v>
      </c>
      <c r="AJ127" s="6" t="s">
        <v>46</v>
      </c>
      <c r="AK127" s="6" t="s">
        <v>46</v>
      </c>
      <c r="AL127" s="6" t="s">
        <v>46</v>
      </c>
      <c r="AM127" s="6" t="s">
        <v>46</v>
      </c>
      <c r="AN127" s="6" t="s">
        <v>46</v>
      </c>
      <c r="AO127" s="6" t="s">
        <v>46</v>
      </c>
    </row>
    <row r="128" spans="1:41" ht="69.95" customHeight="1">
      <c r="A128" s="6">
        <v>2016</v>
      </c>
      <c r="B128" s="6" t="s">
        <v>43</v>
      </c>
      <c r="C128" s="6" t="s">
        <v>889</v>
      </c>
      <c r="D128" s="6" t="s">
        <v>45</v>
      </c>
      <c r="E128" s="6" t="s">
        <v>46</v>
      </c>
      <c r="F128" s="6" t="s">
        <v>820</v>
      </c>
      <c r="G128" s="6" t="s">
        <v>890</v>
      </c>
      <c r="H128" s="6" t="s">
        <v>891</v>
      </c>
      <c r="I128" s="6" t="s">
        <v>892</v>
      </c>
      <c r="J128" s="6" t="s">
        <v>893</v>
      </c>
      <c r="K128" s="6" t="s">
        <v>894</v>
      </c>
      <c r="L128" s="7">
        <v>992115.87</v>
      </c>
      <c r="M128" s="6" t="str">
        <f t="shared" si="24"/>
        <v>RODRIGO</v>
      </c>
      <c r="N128" s="6" t="str">
        <f t="shared" si="23"/>
        <v>SOLIS</v>
      </c>
      <c r="O128" s="6" t="str">
        <f t="shared" si="23"/>
        <v>RUIZ</v>
      </c>
      <c r="P128" s="6" t="str">
        <f t="shared" si="23"/>
        <v>EQUIPO MANTENIMIENTO Y PLANEACION ELECTRICA, S.A. DE C.V.</v>
      </c>
      <c r="Q128" s="6" t="str">
        <f t="shared" si="23"/>
        <v>EMP080630FL0</v>
      </c>
      <c r="R128" s="6" t="s">
        <v>53</v>
      </c>
      <c r="S128" s="6" t="s">
        <v>53</v>
      </c>
      <c r="T128" s="6" t="s">
        <v>53</v>
      </c>
      <c r="U128" s="6" t="str">
        <f t="shared" si="17"/>
        <v>DOPI-MUN-R33-ELE-AD-259-2016</v>
      </c>
      <c r="V128" s="8">
        <v>42710</v>
      </c>
      <c r="W128" s="7">
        <f t="shared" si="25"/>
        <v>855272.3</v>
      </c>
      <c r="X128" s="7">
        <f t="shared" si="19"/>
        <v>136843.57</v>
      </c>
      <c r="Y128" s="7">
        <f t="shared" si="26"/>
        <v>992115.87</v>
      </c>
      <c r="Z128" s="7">
        <f t="shared" si="21"/>
        <v>99211.587</v>
      </c>
      <c r="AA128" s="6" t="s">
        <v>895</v>
      </c>
      <c r="AB128" s="6" t="s">
        <v>1428</v>
      </c>
      <c r="AC128" s="6" t="s">
        <v>834</v>
      </c>
      <c r="AD128" s="8">
        <v>42711</v>
      </c>
      <c r="AE128" s="8">
        <v>42794</v>
      </c>
      <c r="AF128" s="6" t="s">
        <v>592</v>
      </c>
      <c r="AG128" s="6" t="s">
        <v>46</v>
      </c>
      <c r="AH128" s="6" t="s">
        <v>46</v>
      </c>
      <c r="AI128" s="6" t="s">
        <v>46</v>
      </c>
      <c r="AJ128" s="6" t="s">
        <v>46</v>
      </c>
      <c r="AK128" s="6" t="s">
        <v>46</v>
      </c>
      <c r="AL128" s="6" t="s">
        <v>46</v>
      </c>
      <c r="AM128" s="6" t="s">
        <v>46</v>
      </c>
      <c r="AN128" s="6" t="s">
        <v>46</v>
      </c>
      <c r="AO128" s="6" t="s">
        <v>46</v>
      </c>
    </row>
    <row r="129" spans="1:41" ht="69.95" customHeight="1">
      <c r="A129" s="6">
        <v>2016</v>
      </c>
      <c r="B129" s="6" t="s">
        <v>43</v>
      </c>
      <c r="C129" s="6" t="s">
        <v>896</v>
      </c>
      <c r="D129" s="6" t="s">
        <v>45</v>
      </c>
      <c r="E129" s="6" t="s">
        <v>46</v>
      </c>
      <c r="F129" s="6" t="s">
        <v>820</v>
      </c>
      <c r="G129" s="6" t="s">
        <v>897</v>
      </c>
      <c r="H129" s="6" t="s">
        <v>898</v>
      </c>
      <c r="I129" s="6" t="s">
        <v>899</v>
      </c>
      <c r="J129" s="6" t="s">
        <v>900</v>
      </c>
      <c r="K129" s="6" t="s">
        <v>901</v>
      </c>
      <c r="L129" s="7">
        <v>1502368.1</v>
      </c>
      <c r="M129" s="6" t="str">
        <f t="shared" si="24"/>
        <v>FAUSTO</v>
      </c>
      <c r="N129" s="6" t="str">
        <f t="shared" si="23"/>
        <v>GARNICA</v>
      </c>
      <c r="O129" s="6" t="str">
        <f t="shared" si="23"/>
        <v>PADILLA</v>
      </c>
      <c r="P129" s="6" t="str">
        <f t="shared" si="23"/>
        <v>FAUSTO GARNICA PADILLA</v>
      </c>
      <c r="Q129" s="6" t="str">
        <f t="shared" si="23"/>
        <v>GAPF5912193V9</v>
      </c>
      <c r="R129" s="6" t="s">
        <v>53</v>
      </c>
      <c r="S129" s="6" t="s">
        <v>53</v>
      </c>
      <c r="T129" s="6" t="s">
        <v>53</v>
      </c>
      <c r="U129" s="6" t="str">
        <f t="shared" si="17"/>
        <v>DOPI-MUN-R33-ELE-AD-260-2016</v>
      </c>
      <c r="V129" s="8">
        <v>42710</v>
      </c>
      <c r="W129" s="7">
        <f t="shared" si="25"/>
        <v>1295144.9099999999</v>
      </c>
      <c r="X129" s="7">
        <f t="shared" si="19"/>
        <v>207223.19</v>
      </c>
      <c r="Y129" s="7">
        <f t="shared" si="26"/>
        <v>1502368.1</v>
      </c>
      <c r="Z129" s="7">
        <f t="shared" si="21"/>
        <v>150236.81000000003</v>
      </c>
      <c r="AA129" s="6" t="s">
        <v>902</v>
      </c>
      <c r="AB129" s="6" t="s">
        <v>1428</v>
      </c>
      <c r="AC129" s="6" t="s">
        <v>834</v>
      </c>
      <c r="AD129" s="8">
        <v>42711</v>
      </c>
      <c r="AE129" s="8">
        <v>42861</v>
      </c>
      <c r="AF129" s="6" t="s">
        <v>592</v>
      </c>
      <c r="AG129" s="6" t="s">
        <v>46</v>
      </c>
      <c r="AH129" s="6" t="s">
        <v>46</v>
      </c>
      <c r="AI129" s="6" t="s">
        <v>46</v>
      </c>
      <c r="AJ129" s="6" t="s">
        <v>46</v>
      </c>
      <c r="AK129" s="6" t="s">
        <v>46</v>
      </c>
      <c r="AL129" s="6" t="s">
        <v>46</v>
      </c>
      <c r="AM129" s="6" t="s">
        <v>46</v>
      </c>
      <c r="AN129" s="6" t="s">
        <v>46</v>
      </c>
      <c r="AO129" s="6" t="s">
        <v>46</v>
      </c>
    </row>
    <row r="130" spans="1:41" ht="69.95" customHeight="1">
      <c r="A130" s="6">
        <v>2016</v>
      </c>
      <c r="B130" s="6" t="s">
        <v>43</v>
      </c>
      <c r="C130" s="6" t="s">
        <v>903</v>
      </c>
      <c r="D130" s="6" t="s">
        <v>45</v>
      </c>
      <c r="E130" s="6" t="s">
        <v>46</v>
      </c>
      <c r="F130" s="6" t="s">
        <v>841</v>
      </c>
      <c r="G130" s="6" t="s">
        <v>904</v>
      </c>
      <c r="H130" s="6" t="s">
        <v>718</v>
      </c>
      <c r="I130" s="6" t="s">
        <v>905</v>
      </c>
      <c r="J130" s="6" t="s">
        <v>906</v>
      </c>
      <c r="K130" s="6" t="s">
        <v>907</v>
      </c>
      <c r="L130" s="7">
        <v>560225.48</v>
      </c>
      <c r="M130" s="6" t="str">
        <f t="shared" si="24"/>
        <v>MADELEINE</v>
      </c>
      <c r="N130" s="6" t="str">
        <f t="shared" si="24"/>
        <v xml:space="preserve">GARZA </v>
      </c>
      <c r="O130" s="6" t="str">
        <f t="shared" si="24"/>
        <v>ESTRADA</v>
      </c>
      <c r="P130" s="6" t="str">
        <f t="shared" si="24"/>
        <v>SINERGIA URBANA, S.A. DE C.V.</v>
      </c>
      <c r="Q130" s="6" t="str">
        <f t="shared" si="24"/>
        <v>SUR091203ERA</v>
      </c>
      <c r="R130" s="6" t="s">
        <v>53</v>
      </c>
      <c r="S130" s="6" t="s">
        <v>53</v>
      </c>
      <c r="T130" s="6" t="s">
        <v>53</v>
      </c>
      <c r="U130" s="6" t="str">
        <f t="shared" si="17"/>
        <v>DOPI-MUN-R33-IH-AD-261-2016</v>
      </c>
      <c r="V130" s="8">
        <v>42710</v>
      </c>
      <c r="W130" s="7">
        <f t="shared" si="25"/>
        <v>482953</v>
      </c>
      <c r="X130" s="7">
        <f t="shared" si="19"/>
        <v>77272.479999999996</v>
      </c>
      <c r="Y130" s="7">
        <f t="shared" si="26"/>
        <v>560225.48</v>
      </c>
      <c r="Z130" s="7">
        <f t="shared" si="21"/>
        <v>56022.548000000003</v>
      </c>
      <c r="AA130" s="6" t="s">
        <v>908</v>
      </c>
      <c r="AB130" s="6" t="s">
        <v>1428</v>
      </c>
      <c r="AC130" s="6" t="s">
        <v>834</v>
      </c>
      <c r="AD130" s="8">
        <v>42711</v>
      </c>
      <c r="AE130" s="8">
        <v>42771</v>
      </c>
      <c r="AF130" s="6" t="s">
        <v>694</v>
      </c>
      <c r="AG130" s="6" t="s">
        <v>46</v>
      </c>
      <c r="AH130" s="6" t="s">
        <v>46</v>
      </c>
      <c r="AI130" s="6" t="s">
        <v>46</v>
      </c>
      <c r="AJ130" s="6" t="s">
        <v>46</v>
      </c>
      <c r="AK130" s="6" t="s">
        <v>46</v>
      </c>
      <c r="AL130" s="6" t="s">
        <v>46</v>
      </c>
      <c r="AM130" s="6" t="s">
        <v>46</v>
      </c>
      <c r="AN130" s="6" t="s">
        <v>46</v>
      </c>
      <c r="AO130" s="6" t="s">
        <v>46</v>
      </c>
    </row>
    <row r="131" spans="1:41" ht="69.95" customHeight="1">
      <c r="A131" s="6">
        <v>2016</v>
      </c>
      <c r="B131" s="6" t="s">
        <v>43</v>
      </c>
      <c r="C131" s="6" t="s">
        <v>909</v>
      </c>
      <c r="D131" s="6" t="s">
        <v>45</v>
      </c>
      <c r="E131" s="6" t="s">
        <v>46</v>
      </c>
      <c r="F131" s="6" t="s">
        <v>841</v>
      </c>
      <c r="G131" s="6" t="s">
        <v>910</v>
      </c>
      <c r="H131" s="6" t="s">
        <v>899</v>
      </c>
      <c r="I131" s="6" t="s">
        <v>911</v>
      </c>
      <c r="J131" s="6" t="s">
        <v>912</v>
      </c>
      <c r="K131" s="6" t="s">
        <v>913</v>
      </c>
      <c r="L131" s="7">
        <v>1337560.18</v>
      </c>
      <c r="M131" s="6" t="str">
        <f t="shared" ref="M131:Q159" si="27">G131</f>
        <v>JUAN</v>
      </c>
      <c r="N131" s="6" t="str">
        <f t="shared" si="27"/>
        <v>PADILLA</v>
      </c>
      <c r="O131" s="6" t="str">
        <f t="shared" si="27"/>
        <v>AILHAUD</v>
      </c>
      <c r="P131" s="6" t="str">
        <f t="shared" si="27"/>
        <v>TRAMA CONSTRUCTORA Y MAQUINARIA, S.A. DE C.V.</v>
      </c>
      <c r="Q131" s="6" t="str">
        <f t="shared" si="27"/>
        <v>TCM0111148H5</v>
      </c>
      <c r="R131" s="6" t="s">
        <v>53</v>
      </c>
      <c r="S131" s="6" t="s">
        <v>53</v>
      </c>
      <c r="T131" s="6" t="s">
        <v>53</v>
      </c>
      <c r="U131" s="6" t="str">
        <f t="shared" si="17"/>
        <v>DOPI-MUN-R33-IH-AD-262-2016</v>
      </c>
      <c r="V131" s="8">
        <v>42713</v>
      </c>
      <c r="W131" s="7">
        <f t="shared" si="25"/>
        <v>1153069.1200000001</v>
      </c>
      <c r="X131" s="7">
        <f t="shared" si="19"/>
        <v>184491.06</v>
      </c>
      <c r="Y131" s="7">
        <f t="shared" si="26"/>
        <v>1337560.18</v>
      </c>
      <c r="Z131" s="7">
        <f t="shared" si="21"/>
        <v>133756.01800000001</v>
      </c>
      <c r="AA131" s="6" t="s">
        <v>914</v>
      </c>
      <c r="AB131" s="6" t="s">
        <v>1428</v>
      </c>
      <c r="AC131" s="6" t="s">
        <v>834</v>
      </c>
      <c r="AD131" s="8">
        <v>42716</v>
      </c>
      <c r="AE131" s="8">
        <v>42806</v>
      </c>
      <c r="AF131" s="6" t="s">
        <v>98</v>
      </c>
      <c r="AG131" s="6" t="s">
        <v>46</v>
      </c>
      <c r="AH131" s="6" t="s">
        <v>46</v>
      </c>
      <c r="AI131" s="6" t="s">
        <v>46</v>
      </c>
      <c r="AJ131" s="6" t="s">
        <v>46</v>
      </c>
      <c r="AK131" s="6" t="s">
        <v>46</v>
      </c>
      <c r="AL131" s="6" t="s">
        <v>46</v>
      </c>
      <c r="AM131" s="6" t="s">
        <v>46</v>
      </c>
      <c r="AN131" s="6" t="s">
        <v>46</v>
      </c>
      <c r="AO131" s="6" t="s">
        <v>46</v>
      </c>
    </row>
    <row r="132" spans="1:41" ht="69.95" customHeight="1">
      <c r="A132" s="6">
        <v>2016</v>
      </c>
      <c r="B132" s="6" t="s">
        <v>43</v>
      </c>
      <c r="C132" s="6" t="s">
        <v>915</v>
      </c>
      <c r="D132" s="6" t="s">
        <v>45</v>
      </c>
      <c r="E132" s="6" t="s">
        <v>46</v>
      </c>
      <c r="F132" s="6" t="s">
        <v>115</v>
      </c>
      <c r="G132" s="6" t="s">
        <v>916</v>
      </c>
      <c r="H132" s="6" t="s">
        <v>644</v>
      </c>
      <c r="I132" s="6" t="s">
        <v>917</v>
      </c>
      <c r="J132" s="6" t="s">
        <v>918</v>
      </c>
      <c r="K132" s="6" t="s">
        <v>919</v>
      </c>
      <c r="L132" s="7">
        <v>1510487.16</v>
      </c>
      <c r="M132" s="6" t="str">
        <f t="shared" si="27"/>
        <v>ROBERTO</v>
      </c>
      <c r="N132" s="6" t="str">
        <f t="shared" si="27"/>
        <v>FLORES</v>
      </c>
      <c r="O132" s="6" t="str">
        <f t="shared" si="27"/>
        <v>ARREOLA</v>
      </c>
      <c r="P132" s="6" t="str">
        <f t="shared" si="27"/>
        <v>ESTUDIOS SISTEMAS Y CONSTRUCCIONES, S.A. DE C.V.</v>
      </c>
      <c r="Q132" s="6" t="str">
        <f t="shared" si="27"/>
        <v>ESC930617KW9</v>
      </c>
      <c r="R132" s="6" t="s">
        <v>53</v>
      </c>
      <c r="S132" s="6" t="s">
        <v>53</v>
      </c>
      <c r="T132" s="6" t="s">
        <v>53</v>
      </c>
      <c r="U132" s="6" t="str">
        <f t="shared" si="17"/>
        <v>DOPI-MUN-R33-PAV-AD-263-2016</v>
      </c>
      <c r="V132" s="8">
        <v>42713</v>
      </c>
      <c r="W132" s="7">
        <f t="shared" si="25"/>
        <v>1302144.1000000001</v>
      </c>
      <c r="X132" s="7">
        <f t="shared" si="19"/>
        <v>208343.06</v>
      </c>
      <c r="Y132" s="7">
        <f t="shared" si="26"/>
        <v>1510487.16</v>
      </c>
      <c r="Z132" s="7">
        <f t="shared" si="21"/>
        <v>151048.71599999999</v>
      </c>
      <c r="AA132" s="6" t="s">
        <v>920</v>
      </c>
      <c r="AB132" s="6" t="s">
        <v>1428</v>
      </c>
      <c r="AC132" s="6" t="s">
        <v>834</v>
      </c>
      <c r="AD132" s="8">
        <v>42716</v>
      </c>
      <c r="AE132" s="8">
        <v>42836</v>
      </c>
      <c r="AF132" s="6" t="s">
        <v>869</v>
      </c>
      <c r="AG132" s="6" t="s">
        <v>46</v>
      </c>
      <c r="AH132" s="6" t="s">
        <v>46</v>
      </c>
      <c r="AI132" s="6" t="s">
        <v>46</v>
      </c>
      <c r="AJ132" s="6" t="s">
        <v>46</v>
      </c>
      <c r="AK132" s="6" t="s">
        <v>46</v>
      </c>
      <c r="AL132" s="6" t="s">
        <v>46</v>
      </c>
      <c r="AM132" s="6" t="s">
        <v>46</v>
      </c>
      <c r="AN132" s="6" t="s">
        <v>46</v>
      </c>
      <c r="AO132" s="6" t="s">
        <v>46</v>
      </c>
    </row>
    <row r="133" spans="1:41" ht="69.95" customHeight="1">
      <c r="A133" s="6">
        <v>2016</v>
      </c>
      <c r="B133" s="6" t="s">
        <v>43</v>
      </c>
      <c r="C133" s="6" t="s">
        <v>921</v>
      </c>
      <c r="D133" s="6" t="s">
        <v>45</v>
      </c>
      <c r="E133" s="6" t="s">
        <v>46</v>
      </c>
      <c r="F133" s="6" t="s">
        <v>115</v>
      </c>
      <c r="G133" s="6" t="s">
        <v>922</v>
      </c>
      <c r="H133" s="6" t="s">
        <v>892</v>
      </c>
      <c r="I133" s="6" t="s">
        <v>923</v>
      </c>
      <c r="J133" s="6" t="s">
        <v>924</v>
      </c>
      <c r="K133" s="6" t="s">
        <v>925</v>
      </c>
      <c r="L133" s="7">
        <v>1495874.33</v>
      </c>
      <c r="M133" s="6" t="str">
        <f t="shared" si="27"/>
        <v>BRUNO</v>
      </c>
      <c r="N133" s="6" t="str">
        <f t="shared" si="27"/>
        <v>RUIZ</v>
      </c>
      <c r="O133" s="6" t="str">
        <f t="shared" si="27"/>
        <v>CASTAÑEDA</v>
      </c>
      <c r="P133" s="6" t="str">
        <f t="shared" si="27"/>
        <v>SERVICIOS DE INGENIERIA APLICADA, S.A. DE C.V.</v>
      </c>
      <c r="Q133" s="6" t="str">
        <f t="shared" si="27"/>
        <v>SIA011224UN1</v>
      </c>
      <c r="R133" s="6" t="s">
        <v>53</v>
      </c>
      <c r="S133" s="6" t="s">
        <v>53</v>
      </c>
      <c r="T133" s="6" t="s">
        <v>53</v>
      </c>
      <c r="U133" s="6" t="str">
        <f t="shared" si="17"/>
        <v>DOPI-MUN-R33 BAN-AD-264-2016</v>
      </c>
      <c r="V133" s="8">
        <v>42713</v>
      </c>
      <c r="W133" s="7">
        <f t="shared" si="25"/>
        <v>1289546.8400000001</v>
      </c>
      <c r="X133" s="7">
        <f t="shared" si="19"/>
        <v>206327.49</v>
      </c>
      <c r="Y133" s="7">
        <f t="shared" si="26"/>
        <v>1495874.33</v>
      </c>
      <c r="Z133" s="7">
        <f t="shared" si="21"/>
        <v>149587.43300000002</v>
      </c>
      <c r="AA133" s="6" t="s">
        <v>926</v>
      </c>
      <c r="AB133" s="6" t="s">
        <v>1428</v>
      </c>
      <c r="AC133" s="6" t="s">
        <v>834</v>
      </c>
      <c r="AD133" s="8">
        <v>42716</v>
      </c>
      <c r="AE133" s="8">
        <v>42836</v>
      </c>
      <c r="AF133" s="6" t="s">
        <v>869</v>
      </c>
      <c r="AG133" s="6" t="s">
        <v>46</v>
      </c>
      <c r="AH133" s="6" t="s">
        <v>46</v>
      </c>
      <c r="AI133" s="6" t="s">
        <v>46</v>
      </c>
      <c r="AJ133" s="6" t="s">
        <v>46</v>
      </c>
      <c r="AK133" s="6" t="s">
        <v>46</v>
      </c>
      <c r="AL133" s="6" t="s">
        <v>46</v>
      </c>
      <c r="AM133" s="6" t="s">
        <v>46</v>
      </c>
      <c r="AN133" s="6" t="s">
        <v>46</v>
      </c>
      <c r="AO133" s="6" t="s">
        <v>46</v>
      </c>
    </row>
    <row r="134" spans="1:41" ht="69.95" customHeight="1">
      <c r="A134" s="6">
        <v>2016</v>
      </c>
      <c r="B134" s="6" t="s">
        <v>43</v>
      </c>
      <c r="C134" s="6" t="s">
        <v>927</v>
      </c>
      <c r="D134" s="6" t="s">
        <v>45</v>
      </c>
      <c r="E134" s="6" t="s">
        <v>46</v>
      </c>
      <c r="F134" s="6" t="s">
        <v>820</v>
      </c>
      <c r="G134" s="6" t="s">
        <v>928</v>
      </c>
      <c r="H134" s="6" t="s">
        <v>929</v>
      </c>
      <c r="I134" s="6" t="s">
        <v>930</v>
      </c>
      <c r="J134" s="6" t="s">
        <v>931</v>
      </c>
      <c r="K134" s="6" t="s">
        <v>190</v>
      </c>
      <c r="L134" s="7">
        <v>1475654.13</v>
      </c>
      <c r="M134" s="6" t="str">
        <f t="shared" si="27"/>
        <v xml:space="preserve">HÉCTOR ALEJANDRO </v>
      </c>
      <c r="N134" s="6" t="str">
        <f t="shared" si="27"/>
        <v xml:space="preserve">ORTEGA </v>
      </c>
      <c r="O134" s="6" t="str">
        <f t="shared" si="27"/>
        <v>ROSALES</v>
      </c>
      <c r="P134" s="6" t="str">
        <f t="shared" si="27"/>
        <v>IME SERVICIOS Y SUMINISTROS, S.A. DE C.V.</v>
      </c>
      <c r="Q134" s="6" t="str">
        <f t="shared" si="27"/>
        <v>ISS920330811</v>
      </c>
      <c r="R134" s="6" t="s">
        <v>53</v>
      </c>
      <c r="S134" s="6" t="s">
        <v>53</v>
      </c>
      <c r="T134" s="6" t="s">
        <v>53</v>
      </c>
      <c r="U134" s="6" t="str">
        <f t="shared" si="17"/>
        <v>DOPI-MUN-R33-ELE-AD-265-2016</v>
      </c>
      <c r="V134" s="8">
        <v>42713</v>
      </c>
      <c r="W134" s="7">
        <f t="shared" si="25"/>
        <v>1272115.6299999999</v>
      </c>
      <c r="X134" s="7">
        <f t="shared" si="19"/>
        <v>203538.5</v>
      </c>
      <c r="Y134" s="7">
        <f t="shared" si="26"/>
        <v>1475654.13</v>
      </c>
      <c r="Z134" s="7">
        <f t="shared" si="21"/>
        <v>147565.413</v>
      </c>
      <c r="AA134" s="6" t="s">
        <v>932</v>
      </c>
      <c r="AB134" s="6" t="s">
        <v>1428</v>
      </c>
      <c r="AC134" s="6" t="s">
        <v>834</v>
      </c>
      <c r="AD134" s="8">
        <v>42716</v>
      </c>
      <c r="AE134" s="8">
        <v>42866</v>
      </c>
      <c r="AF134" s="6" t="s">
        <v>592</v>
      </c>
      <c r="AG134" s="6" t="s">
        <v>46</v>
      </c>
      <c r="AH134" s="6" t="s">
        <v>46</v>
      </c>
      <c r="AI134" s="6" t="s">
        <v>46</v>
      </c>
      <c r="AJ134" s="6" t="s">
        <v>46</v>
      </c>
      <c r="AK134" s="6" t="s">
        <v>46</v>
      </c>
      <c r="AL134" s="6" t="s">
        <v>46</v>
      </c>
      <c r="AM134" s="6" t="s">
        <v>46</v>
      </c>
      <c r="AN134" s="6" t="s">
        <v>46</v>
      </c>
      <c r="AO134" s="6" t="s">
        <v>46</v>
      </c>
    </row>
    <row r="135" spans="1:41" ht="69.95" customHeight="1">
      <c r="A135" s="6">
        <v>2016</v>
      </c>
      <c r="B135" s="6" t="s">
        <v>43</v>
      </c>
      <c r="C135" s="6" t="s">
        <v>933</v>
      </c>
      <c r="D135" s="6" t="s">
        <v>45</v>
      </c>
      <c r="E135" s="6" t="s">
        <v>46</v>
      </c>
      <c r="F135" s="6" t="s">
        <v>820</v>
      </c>
      <c r="G135" s="6" t="s">
        <v>934</v>
      </c>
      <c r="H135" s="6" t="s">
        <v>935</v>
      </c>
      <c r="I135" s="6" t="s">
        <v>936</v>
      </c>
      <c r="J135" s="6" t="s">
        <v>937</v>
      </c>
      <c r="K135" s="6" t="s">
        <v>938</v>
      </c>
      <c r="L135" s="7">
        <v>1497365.47</v>
      </c>
      <c r="M135" s="6" t="str">
        <f t="shared" si="27"/>
        <v>JOSUE FERNANDO RAFAEL</v>
      </c>
      <c r="N135" s="6" t="str">
        <f t="shared" si="27"/>
        <v>ESCANES</v>
      </c>
      <c r="O135" s="6" t="str">
        <f t="shared" si="27"/>
        <v>TAMES</v>
      </c>
      <c r="P135" s="6" t="str">
        <f t="shared" si="27"/>
        <v>JALCO ILUMINACION, S.A. DE C.V.</v>
      </c>
      <c r="Q135" s="6" t="str">
        <f t="shared" si="27"/>
        <v>JIL9410139F9</v>
      </c>
      <c r="R135" s="6" t="s">
        <v>53</v>
      </c>
      <c r="S135" s="6" t="s">
        <v>53</v>
      </c>
      <c r="T135" s="6" t="s">
        <v>53</v>
      </c>
      <c r="U135" s="6" t="str">
        <f t="shared" si="17"/>
        <v>DOPI-MUN-R33-ELE-AD-266-2016</v>
      </c>
      <c r="V135" s="8">
        <v>42713</v>
      </c>
      <c r="W135" s="7">
        <f t="shared" si="25"/>
        <v>1290832.3</v>
      </c>
      <c r="X135" s="7">
        <f t="shared" si="19"/>
        <v>206533.17</v>
      </c>
      <c r="Y135" s="7">
        <f t="shared" si="26"/>
        <v>1497365.47</v>
      </c>
      <c r="Z135" s="7">
        <f t="shared" si="21"/>
        <v>149736.54699999999</v>
      </c>
      <c r="AA135" s="6" t="s">
        <v>939</v>
      </c>
      <c r="AB135" s="6" t="s">
        <v>1428</v>
      </c>
      <c r="AC135" s="6" t="s">
        <v>834</v>
      </c>
      <c r="AD135" s="8">
        <v>42716</v>
      </c>
      <c r="AE135" s="8">
        <v>42866</v>
      </c>
      <c r="AF135" s="6" t="s">
        <v>592</v>
      </c>
      <c r="AG135" s="6" t="s">
        <v>46</v>
      </c>
      <c r="AH135" s="6" t="s">
        <v>46</v>
      </c>
      <c r="AI135" s="6" t="s">
        <v>46</v>
      </c>
      <c r="AJ135" s="6" t="s">
        <v>46</v>
      </c>
      <c r="AK135" s="6" t="s">
        <v>46</v>
      </c>
      <c r="AL135" s="6" t="s">
        <v>46</v>
      </c>
      <c r="AM135" s="6" t="s">
        <v>46</v>
      </c>
      <c r="AN135" s="6" t="s">
        <v>46</v>
      </c>
      <c r="AO135" s="6" t="s">
        <v>46</v>
      </c>
    </row>
    <row r="136" spans="1:41" ht="69.95" customHeight="1">
      <c r="A136" s="6">
        <v>2016</v>
      </c>
      <c r="B136" s="6" t="s">
        <v>43</v>
      </c>
      <c r="C136" s="6" t="s">
        <v>940</v>
      </c>
      <c r="D136" s="6" t="s">
        <v>45</v>
      </c>
      <c r="E136" s="6" t="s">
        <v>46</v>
      </c>
      <c r="F136" s="6" t="s">
        <v>783</v>
      </c>
      <c r="G136" s="6" t="s">
        <v>688</v>
      </c>
      <c r="H136" s="6" t="s">
        <v>941</v>
      </c>
      <c r="I136" s="6" t="s">
        <v>942</v>
      </c>
      <c r="J136" s="6" t="s">
        <v>943</v>
      </c>
      <c r="K136" s="6" t="s">
        <v>127</v>
      </c>
      <c r="L136" s="7">
        <v>1390897.36</v>
      </c>
      <c r="M136" s="6" t="str">
        <f t="shared" si="27"/>
        <v xml:space="preserve">RAFAEL </v>
      </c>
      <c r="N136" s="6" t="str">
        <f t="shared" si="27"/>
        <v>ARREGUIN</v>
      </c>
      <c r="O136" s="6" t="str">
        <f t="shared" si="27"/>
        <v>RENTERIA</v>
      </c>
      <c r="P136" s="6" t="str">
        <f t="shared" si="27"/>
        <v xml:space="preserve">ARH DESARROLLOS INMOBILIARIOS, S.A. DE C.V. </v>
      </c>
      <c r="Q136" s="6" t="str">
        <f t="shared" si="27"/>
        <v>ADI130522MB7</v>
      </c>
      <c r="R136" s="6" t="s">
        <v>53</v>
      </c>
      <c r="S136" s="6" t="s">
        <v>53</v>
      </c>
      <c r="T136" s="6" t="s">
        <v>53</v>
      </c>
      <c r="U136" s="6" t="str">
        <f t="shared" si="17"/>
        <v>DOPI-MUN-RM-IM-AD-267-2016</v>
      </c>
      <c r="V136" s="8">
        <v>42713</v>
      </c>
      <c r="W136" s="7">
        <f t="shared" si="25"/>
        <v>1199049.45</v>
      </c>
      <c r="X136" s="7">
        <f t="shared" si="19"/>
        <v>191847.91</v>
      </c>
      <c r="Y136" s="7">
        <f t="shared" si="26"/>
        <v>1390897.36</v>
      </c>
      <c r="Z136" s="7">
        <f t="shared" si="21"/>
        <v>139089.736</v>
      </c>
      <c r="AA136" s="6" t="s">
        <v>944</v>
      </c>
      <c r="AB136" s="6" t="s">
        <v>1428</v>
      </c>
      <c r="AC136" s="6" t="s">
        <v>55</v>
      </c>
      <c r="AD136" s="8">
        <v>42716</v>
      </c>
      <c r="AE136" s="8">
        <v>42746</v>
      </c>
      <c r="AF136" s="6" t="s">
        <v>310</v>
      </c>
      <c r="AG136" s="6" t="s">
        <v>46</v>
      </c>
      <c r="AH136" s="6" t="s">
        <v>46</v>
      </c>
      <c r="AI136" s="6" t="s">
        <v>46</v>
      </c>
      <c r="AJ136" s="6" t="s">
        <v>46</v>
      </c>
      <c r="AK136" s="6" t="s">
        <v>46</v>
      </c>
      <c r="AL136" s="6" t="s">
        <v>46</v>
      </c>
      <c r="AM136" s="6" t="s">
        <v>46</v>
      </c>
      <c r="AN136" s="6" t="s">
        <v>46</v>
      </c>
      <c r="AO136" s="6" t="s">
        <v>46</v>
      </c>
    </row>
    <row r="137" spans="1:41" ht="69.95" customHeight="1">
      <c r="A137" s="6">
        <v>2016</v>
      </c>
      <c r="B137" s="6" t="s">
        <v>43</v>
      </c>
      <c r="C137" s="6" t="s">
        <v>945</v>
      </c>
      <c r="D137" s="6" t="s">
        <v>45</v>
      </c>
      <c r="E137" s="6" t="s">
        <v>46</v>
      </c>
      <c r="F137" s="6" t="s">
        <v>783</v>
      </c>
      <c r="G137" s="6" t="s">
        <v>946</v>
      </c>
      <c r="H137" s="6" t="s">
        <v>666</v>
      </c>
      <c r="I137" s="6" t="s">
        <v>947</v>
      </c>
      <c r="J137" s="6" t="s">
        <v>948</v>
      </c>
      <c r="K137" s="6" t="s">
        <v>949</v>
      </c>
      <c r="L137" s="7">
        <v>1472678.88</v>
      </c>
      <c r="M137" s="6" t="str">
        <f t="shared" si="27"/>
        <v xml:space="preserve">GUILLERMO </v>
      </c>
      <c r="N137" s="6" t="str">
        <f t="shared" si="27"/>
        <v>RODRIGUEZ</v>
      </c>
      <c r="O137" s="6" t="str">
        <f t="shared" si="27"/>
        <v>MEZA</v>
      </c>
      <c r="P137" s="6" t="str">
        <f t="shared" si="27"/>
        <v>CORPORATIVO ALMIRA DE JALISCO, S.A. DE C.V.</v>
      </c>
      <c r="Q137" s="6" t="str">
        <f t="shared" si="27"/>
        <v>CAJ1208151M8</v>
      </c>
      <c r="R137" s="6" t="s">
        <v>53</v>
      </c>
      <c r="S137" s="6" t="s">
        <v>53</v>
      </c>
      <c r="T137" s="6" t="s">
        <v>53</v>
      </c>
      <c r="U137" s="6" t="str">
        <f t="shared" si="17"/>
        <v>DOPI-MUN-RM-IM-AD-268-2016</v>
      </c>
      <c r="V137" s="8">
        <v>42713</v>
      </c>
      <c r="W137" s="7">
        <f t="shared" si="25"/>
        <v>1269550.76</v>
      </c>
      <c r="X137" s="7">
        <f t="shared" si="19"/>
        <v>203128.12</v>
      </c>
      <c r="Y137" s="7">
        <f t="shared" si="26"/>
        <v>1472678.88</v>
      </c>
      <c r="Z137" s="7">
        <f t="shared" si="21"/>
        <v>147267.88800000001</v>
      </c>
      <c r="AA137" s="6" t="s">
        <v>950</v>
      </c>
      <c r="AB137" s="6" t="s">
        <v>1428</v>
      </c>
      <c r="AC137" s="6" t="s">
        <v>55</v>
      </c>
      <c r="AD137" s="8">
        <v>42716</v>
      </c>
      <c r="AE137" s="8">
        <v>42776</v>
      </c>
      <c r="AF137" s="6" t="s">
        <v>310</v>
      </c>
      <c r="AG137" s="6" t="s">
        <v>46</v>
      </c>
      <c r="AH137" s="6" t="s">
        <v>46</v>
      </c>
      <c r="AI137" s="6" t="s">
        <v>46</v>
      </c>
      <c r="AJ137" s="6" t="s">
        <v>46</v>
      </c>
      <c r="AK137" s="6" t="s">
        <v>46</v>
      </c>
      <c r="AL137" s="6" t="s">
        <v>46</v>
      </c>
      <c r="AM137" s="6" t="s">
        <v>46</v>
      </c>
      <c r="AN137" s="6" t="s">
        <v>46</v>
      </c>
      <c r="AO137" s="6" t="s">
        <v>46</v>
      </c>
    </row>
    <row r="138" spans="1:41" ht="69.95" customHeight="1">
      <c r="A138" s="6">
        <v>2016</v>
      </c>
      <c r="B138" s="6" t="s">
        <v>167</v>
      </c>
      <c r="C138" s="6" t="s">
        <v>951</v>
      </c>
      <c r="D138" s="6" t="s">
        <v>45</v>
      </c>
      <c r="E138" s="6" t="s">
        <v>46</v>
      </c>
      <c r="F138" s="6" t="s">
        <v>169</v>
      </c>
      <c r="G138" s="6" t="s">
        <v>703</v>
      </c>
      <c r="H138" s="6" t="s">
        <v>704</v>
      </c>
      <c r="I138" s="6" t="s">
        <v>705</v>
      </c>
      <c r="J138" s="6" t="s">
        <v>706</v>
      </c>
      <c r="K138" s="6" t="s">
        <v>707</v>
      </c>
      <c r="L138" s="7">
        <v>1095388.1499999999</v>
      </c>
      <c r="M138" s="6" t="str">
        <f t="shared" si="27"/>
        <v xml:space="preserve">RODOLFO </v>
      </c>
      <c r="N138" s="6" t="str">
        <f t="shared" si="27"/>
        <v xml:space="preserve">VELAZQUEZ </v>
      </c>
      <c r="O138" s="6" t="str">
        <f t="shared" si="27"/>
        <v>ORDOÑEZ</v>
      </c>
      <c r="P138" s="6" t="str">
        <f t="shared" si="27"/>
        <v>VELAZQUEZ INGENIERIA ECOLOGICA, S.A. DE C.V.</v>
      </c>
      <c r="Q138" s="6" t="str">
        <f t="shared" si="27"/>
        <v>VIE110125RL4</v>
      </c>
      <c r="R138" s="6" t="s">
        <v>53</v>
      </c>
      <c r="S138" s="6" t="s">
        <v>53</v>
      </c>
      <c r="T138" s="6" t="s">
        <v>53</v>
      </c>
      <c r="U138" s="6" t="str">
        <f t="shared" si="17"/>
        <v>DOPI-MUN-RM-PROY-AD-269-2016</v>
      </c>
      <c r="V138" s="8">
        <v>42713</v>
      </c>
      <c r="W138" s="7">
        <f t="shared" si="25"/>
        <v>944300.13</v>
      </c>
      <c r="X138" s="7">
        <f t="shared" si="19"/>
        <v>151088.01999999999</v>
      </c>
      <c r="Y138" s="7">
        <f t="shared" si="26"/>
        <v>1095388.1499999999</v>
      </c>
      <c r="Z138" s="7">
        <f t="shared" si="21"/>
        <v>109538.815</v>
      </c>
      <c r="AA138" s="6" t="s">
        <v>952</v>
      </c>
      <c r="AB138" s="6" t="s">
        <v>1428</v>
      </c>
      <c r="AC138" s="6" t="s">
        <v>55</v>
      </c>
      <c r="AD138" s="8">
        <v>42716</v>
      </c>
      <c r="AE138" s="8">
        <v>42866</v>
      </c>
      <c r="AF138" s="6" t="s">
        <v>184</v>
      </c>
      <c r="AG138" s="6" t="s">
        <v>46</v>
      </c>
      <c r="AH138" s="6" t="s">
        <v>46</v>
      </c>
      <c r="AI138" s="6" t="s">
        <v>46</v>
      </c>
      <c r="AJ138" s="6" t="s">
        <v>46</v>
      </c>
      <c r="AK138" s="6" t="s">
        <v>46</v>
      </c>
      <c r="AL138" s="6" t="s">
        <v>46</v>
      </c>
      <c r="AM138" s="6" t="s">
        <v>46</v>
      </c>
      <c r="AN138" s="6" t="s">
        <v>46</v>
      </c>
      <c r="AO138" s="6" t="s">
        <v>46</v>
      </c>
    </row>
    <row r="139" spans="1:41" ht="69.95" customHeight="1">
      <c r="A139" s="6">
        <v>2016</v>
      </c>
      <c r="B139" s="6" t="s">
        <v>43</v>
      </c>
      <c r="C139" s="6" t="s">
        <v>953</v>
      </c>
      <c r="D139" s="6" t="s">
        <v>45</v>
      </c>
      <c r="E139" s="6" t="s">
        <v>46</v>
      </c>
      <c r="F139" s="6" t="s">
        <v>783</v>
      </c>
      <c r="G139" s="6" t="s">
        <v>954</v>
      </c>
      <c r="H139" s="6" t="s">
        <v>666</v>
      </c>
      <c r="I139" s="6" t="s">
        <v>955</v>
      </c>
      <c r="J139" s="6" t="s">
        <v>956</v>
      </c>
      <c r="K139" s="6" t="s">
        <v>957</v>
      </c>
      <c r="L139" s="7">
        <v>1485215.47</v>
      </c>
      <c r="M139" s="6" t="str">
        <f t="shared" si="27"/>
        <v xml:space="preserve">JUAN RAUL </v>
      </c>
      <c r="N139" s="6" t="str">
        <f t="shared" si="27"/>
        <v>RODRIGUEZ</v>
      </c>
      <c r="O139" s="6" t="str">
        <f t="shared" si="27"/>
        <v>GUERRERO</v>
      </c>
      <c r="P139" s="6" t="str">
        <f t="shared" si="27"/>
        <v xml:space="preserve">SUMA TERRA OBRAS Y PROYECTOS, S.A. DE C.V. </v>
      </c>
      <c r="Q139" s="6" t="str">
        <f t="shared" si="27"/>
        <v>STO0707062J9</v>
      </c>
      <c r="R139" s="6" t="s">
        <v>53</v>
      </c>
      <c r="S139" s="6" t="s">
        <v>53</v>
      </c>
      <c r="T139" s="6" t="s">
        <v>53</v>
      </c>
      <c r="U139" s="6" t="str">
        <f t="shared" si="17"/>
        <v>DOPI-MUN-RM-IM-AD-270-2016</v>
      </c>
      <c r="V139" s="8">
        <v>42713</v>
      </c>
      <c r="W139" s="7">
        <f t="shared" si="25"/>
        <v>1280358.1599999999</v>
      </c>
      <c r="X139" s="7">
        <f t="shared" si="19"/>
        <v>204857.31</v>
      </c>
      <c r="Y139" s="7">
        <f t="shared" si="26"/>
        <v>1485215.47</v>
      </c>
      <c r="Z139" s="7">
        <f t="shared" si="21"/>
        <v>148521.54699999999</v>
      </c>
      <c r="AA139" s="6" t="s">
        <v>958</v>
      </c>
      <c r="AB139" s="6" t="s">
        <v>1428</v>
      </c>
      <c r="AC139" s="6" t="s">
        <v>55</v>
      </c>
      <c r="AD139" s="8">
        <v>42716</v>
      </c>
      <c r="AE139" s="8">
        <v>42806</v>
      </c>
      <c r="AF139" s="6" t="s">
        <v>959</v>
      </c>
      <c r="AG139" s="6" t="s">
        <v>46</v>
      </c>
      <c r="AH139" s="6" t="s">
        <v>46</v>
      </c>
      <c r="AI139" s="6" t="s">
        <v>46</v>
      </c>
      <c r="AJ139" s="6" t="s">
        <v>46</v>
      </c>
      <c r="AK139" s="6" t="s">
        <v>46</v>
      </c>
      <c r="AL139" s="6" t="s">
        <v>46</v>
      </c>
      <c r="AM139" s="6" t="s">
        <v>46</v>
      </c>
      <c r="AN139" s="6" t="s">
        <v>46</v>
      </c>
      <c r="AO139" s="6" t="s">
        <v>46</v>
      </c>
    </row>
    <row r="140" spans="1:41" ht="69.95" customHeight="1">
      <c r="A140" s="6">
        <v>2016</v>
      </c>
      <c r="B140" s="6" t="s">
        <v>43</v>
      </c>
      <c r="C140" s="6" t="s">
        <v>960</v>
      </c>
      <c r="D140" s="6" t="s">
        <v>45</v>
      </c>
      <c r="E140" s="6" t="s">
        <v>46</v>
      </c>
      <c r="F140" s="6" t="s">
        <v>783</v>
      </c>
      <c r="G140" s="6" t="s">
        <v>961</v>
      </c>
      <c r="H140" s="6" t="s">
        <v>962</v>
      </c>
      <c r="I140" s="6" t="s">
        <v>622</v>
      </c>
      <c r="J140" s="6" t="s">
        <v>963</v>
      </c>
      <c r="K140" s="6" t="s">
        <v>964</v>
      </c>
      <c r="L140" s="7">
        <v>1450236.87</v>
      </c>
      <c r="M140" s="6" t="str">
        <f t="shared" si="27"/>
        <v xml:space="preserve">ARTURO </v>
      </c>
      <c r="N140" s="6" t="str">
        <f t="shared" si="27"/>
        <v>DISTANCIA</v>
      </c>
      <c r="O140" s="6" t="str">
        <f t="shared" si="27"/>
        <v>SANCHEZ</v>
      </c>
      <c r="P140" s="6" t="str">
        <f t="shared" si="27"/>
        <v>JAVAX CONSULTORES, S.A. DE C.V.</v>
      </c>
      <c r="Q140" s="6" t="str">
        <f t="shared" si="27"/>
        <v>JCO160413SK4</v>
      </c>
      <c r="R140" s="6" t="s">
        <v>53</v>
      </c>
      <c r="S140" s="6" t="s">
        <v>53</v>
      </c>
      <c r="T140" s="6" t="s">
        <v>53</v>
      </c>
      <c r="U140" s="6" t="str">
        <f t="shared" si="17"/>
        <v>DOPI-MUN-RM-IM-AD-272-2016</v>
      </c>
      <c r="V140" s="8">
        <v>42713</v>
      </c>
      <c r="W140" s="7">
        <f t="shared" si="25"/>
        <v>1250204.2</v>
      </c>
      <c r="X140" s="7">
        <f t="shared" si="19"/>
        <v>200032.67</v>
      </c>
      <c r="Y140" s="7">
        <f t="shared" si="26"/>
        <v>1450236.87</v>
      </c>
      <c r="Z140" s="7">
        <f t="shared" si="21"/>
        <v>145023.68700000001</v>
      </c>
      <c r="AA140" s="6" t="s">
        <v>965</v>
      </c>
      <c r="AB140" s="1" t="s">
        <v>960</v>
      </c>
      <c r="AC140" s="6" t="s">
        <v>55</v>
      </c>
      <c r="AD140" s="8">
        <v>42716</v>
      </c>
      <c r="AE140" s="8">
        <v>42806</v>
      </c>
      <c r="AF140" s="6" t="s">
        <v>959</v>
      </c>
      <c r="AG140" s="6" t="s">
        <v>46</v>
      </c>
      <c r="AH140" s="6" t="s">
        <v>46</v>
      </c>
      <c r="AI140" s="6" t="s">
        <v>46</v>
      </c>
      <c r="AJ140" s="6" t="s">
        <v>46</v>
      </c>
      <c r="AK140" s="6" t="s">
        <v>46</v>
      </c>
      <c r="AL140" s="6" t="s">
        <v>46</v>
      </c>
      <c r="AM140" s="6" t="s">
        <v>46</v>
      </c>
      <c r="AN140" s="6" t="s">
        <v>46</v>
      </c>
      <c r="AO140" s="6" t="s">
        <v>46</v>
      </c>
    </row>
    <row r="141" spans="1:41" ht="69.95" customHeight="1">
      <c r="A141" s="6">
        <v>2016</v>
      </c>
      <c r="B141" s="6" t="s">
        <v>43</v>
      </c>
      <c r="C141" s="6" t="s">
        <v>966</v>
      </c>
      <c r="D141" s="6" t="s">
        <v>45</v>
      </c>
      <c r="E141" s="6" t="s">
        <v>46</v>
      </c>
      <c r="F141" s="6" t="s">
        <v>820</v>
      </c>
      <c r="G141" s="6" t="s">
        <v>821</v>
      </c>
      <c r="H141" s="6" t="s">
        <v>822</v>
      </c>
      <c r="I141" s="6" t="s">
        <v>823</v>
      </c>
      <c r="J141" s="6" t="s">
        <v>824</v>
      </c>
      <c r="K141" s="6" t="s">
        <v>590</v>
      </c>
      <c r="L141" s="7">
        <v>569255.19400000002</v>
      </c>
      <c r="M141" s="6" t="str">
        <f t="shared" si="27"/>
        <v>PIA LORENA</v>
      </c>
      <c r="N141" s="6" t="str">
        <f t="shared" si="27"/>
        <v>BUENROSTRO</v>
      </c>
      <c r="O141" s="6" t="str">
        <f t="shared" si="27"/>
        <v>AHUED</v>
      </c>
      <c r="P141" s="6" t="str">
        <f t="shared" si="27"/>
        <v>BIRMEK CONSTRUCCIONES, S.A. DE C.V.</v>
      </c>
      <c r="Q141" s="6" t="str">
        <f t="shared" si="27"/>
        <v>BCO070129512</v>
      </c>
      <c r="R141" s="6" t="s">
        <v>53</v>
      </c>
      <c r="S141" s="6" t="s">
        <v>53</v>
      </c>
      <c r="T141" s="6" t="s">
        <v>53</v>
      </c>
      <c r="U141" s="6" t="str">
        <f t="shared" si="17"/>
        <v>DOPI-MUN-RM-ELE-AD-274-2016</v>
      </c>
      <c r="V141" s="8">
        <v>42713</v>
      </c>
      <c r="W141" s="7">
        <f t="shared" si="25"/>
        <v>490737.24</v>
      </c>
      <c r="X141" s="7">
        <f t="shared" si="19"/>
        <v>78517.960000000006</v>
      </c>
      <c r="Y141" s="7">
        <f t="shared" si="26"/>
        <v>569255.19400000002</v>
      </c>
      <c r="Z141" s="7">
        <f t="shared" si="21"/>
        <v>56925.519400000005</v>
      </c>
      <c r="AA141" s="6" t="s">
        <v>967</v>
      </c>
      <c r="AB141" s="1" t="s">
        <v>966</v>
      </c>
      <c r="AC141" s="6" t="s">
        <v>55</v>
      </c>
      <c r="AD141" s="8">
        <v>42716</v>
      </c>
      <c r="AE141" s="8">
        <v>42766</v>
      </c>
      <c r="AF141" s="6" t="s">
        <v>671</v>
      </c>
      <c r="AG141" s="6" t="s">
        <v>46</v>
      </c>
      <c r="AH141" s="6" t="s">
        <v>46</v>
      </c>
      <c r="AI141" s="6" t="s">
        <v>46</v>
      </c>
      <c r="AJ141" s="6" t="s">
        <v>46</v>
      </c>
      <c r="AK141" s="6" t="s">
        <v>46</v>
      </c>
      <c r="AL141" s="6" t="s">
        <v>46</v>
      </c>
      <c r="AM141" s="6" t="s">
        <v>46</v>
      </c>
      <c r="AN141" s="6" t="s">
        <v>46</v>
      </c>
      <c r="AO141" s="6" t="s">
        <v>46</v>
      </c>
    </row>
    <row r="142" spans="1:41" ht="69.95" customHeight="1">
      <c r="A142" s="6">
        <v>2016</v>
      </c>
      <c r="B142" s="6" t="s">
        <v>43</v>
      </c>
      <c r="C142" s="6" t="s">
        <v>968</v>
      </c>
      <c r="D142" s="6" t="s">
        <v>45</v>
      </c>
      <c r="E142" s="6" t="s">
        <v>46</v>
      </c>
      <c r="F142" s="6" t="s">
        <v>115</v>
      </c>
      <c r="G142" s="6" t="s">
        <v>717</v>
      </c>
      <c r="H142" s="6" t="s">
        <v>718</v>
      </c>
      <c r="I142" s="6" t="s">
        <v>719</v>
      </c>
      <c r="J142" s="6" t="s">
        <v>969</v>
      </c>
      <c r="K142" s="6" t="s">
        <v>970</v>
      </c>
      <c r="L142" s="7">
        <v>876527.94</v>
      </c>
      <c r="M142" s="6" t="str">
        <f t="shared" si="27"/>
        <v>JESUS DAVID</v>
      </c>
      <c r="N142" s="6" t="str">
        <f t="shared" si="27"/>
        <v xml:space="preserve">GARZA </v>
      </c>
      <c r="O142" s="6" t="str">
        <f t="shared" si="27"/>
        <v>GARCIA</v>
      </c>
      <c r="P142" s="6" t="str">
        <f t="shared" si="27"/>
        <v>CONSTRUCCION GG, S.A. DE C.V.</v>
      </c>
      <c r="Q142" s="6" t="str">
        <f t="shared" si="27"/>
        <v>CGG040518F81</v>
      </c>
      <c r="R142" s="6" t="s">
        <v>53</v>
      </c>
      <c r="S142" s="6" t="s">
        <v>53</v>
      </c>
      <c r="T142" s="6" t="s">
        <v>53</v>
      </c>
      <c r="U142" s="6" t="str">
        <f t="shared" si="17"/>
        <v>DOPI-MUN-RM-PAV-AD-275-2016</v>
      </c>
      <c r="V142" s="8">
        <v>42713</v>
      </c>
      <c r="W142" s="7">
        <f t="shared" si="25"/>
        <v>755627.53</v>
      </c>
      <c r="X142" s="7">
        <f t="shared" si="19"/>
        <v>120900.4</v>
      </c>
      <c r="Y142" s="7">
        <f t="shared" si="26"/>
        <v>876527.94</v>
      </c>
      <c r="Z142" s="7">
        <f t="shared" si="21"/>
        <v>87652.793999999994</v>
      </c>
      <c r="AA142" s="6" t="s">
        <v>971</v>
      </c>
      <c r="AB142" s="6" t="s">
        <v>1428</v>
      </c>
      <c r="AC142" s="6" t="s">
        <v>55</v>
      </c>
      <c r="AD142" s="8">
        <v>42716</v>
      </c>
      <c r="AE142" s="8">
        <v>42766</v>
      </c>
      <c r="AF142" s="6" t="s">
        <v>723</v>
      </c>
      <c r="AG142" s="6" t="s">
        <v>46</v>
      </c>
      <c r="AH142" s="6" t="s">
        <v>46</v>
      </c>
      <c r="AI142" s="6" t="s">
        <v>46</v>
      </c>
      <c r="AJ142" s="6" t="s">
        <v>46</v>
      </c>
      <c r="AK142" s="6" t="s">
        <v>46</v>
      </c>
      <c r="AL142" s="6" t="s">
        <v>46</v>
      </c>
      <c r="AM142" s="6" t="s">
        <v>46</v>
      </c>
      <c r="AN142" s="6" t="s">
        <v>46</v>
      </c>
      <c r="AO142" s="6" t="s">
        <v>46</v>
      </c>
    </row>
    <row r="143" spans="1:41" ht="69.95" customHeight="1">
      <c r="A143" s="6">
        <v>2016</v>
      </c>
      <c r="B143" s="6" t="s">
        <v>43</v>
      </c>
      <c r="C143" s="6" t="s">
        <v>972</v>
      </c>
      <c r="D143" s="6" t="s">
        <v>45</v>
      </c>
      <c r="E143" s="6" t="s">
        <v>46</v>
      </c>
      <c r="F143" s="6" t="s">
        <v>841</v>
      </c>
      <c r="G143" s="6" t="s">
        <v>710</v>
      </c>
      <c r="H143" s="6" t="s">
        <v>711</v>
      </c>
      <c r="I143" s="6" t="s">
        <v>712</v>
      </c>
      <c r="J143" s="6" t="s">
        <v>713</v>
      </c>
      <c r="K143" s="6" t="s">
        <v>714</v>
      </c>
      <c r="L143" s="7">
        <v>924106.84</v>
      </c>
      <c r="M143" s="6" t="str">
        <f t="shared" si="27"/>
        <v>JOSE ANTONIO</v>
      </c>
      <c r="N143" s="6" t="str">
        <f t="shared" si="27"/>
        <v>ALVAREZ</v>
      </c>
      <c r="O143" s="6" t="str">
        <f t="shared" si="27"/>
        <v>ZULOAGA</v>
      </c>
      <c r="P143" s="6" t="str">
        <f t="shared" si="27"/>
        <v>GRUPO DESARROLLADOR ALZU, S.A. DE C.V.</v>
      </c>
      <c r="Q143" s="6" t="str">
        <f t="shared" si="27"/>
        <v>GDA150928286</v>
      </c>
      <c r="R143" s="6" t="s">
        <v>53</v>
      </c>
      <c r="S143" s="6" t="s">
        <v>53</v>
      </c>
      <c r="T143" s="6" t="s">
        <v>53</v>
      </c>
      <c r="U143" s="6" t="str">
        <f t="shared" si="17"/>
        <v>DOPI-MUN-RM-IH-AD-277-2016</v>
      </c>
      <c r="V143" s="8">
        <v>42699</v>
      </c>
      <c r="W143" s="7">
        <f t="shared" si="25"/>
        <v>796643.83</v>
      </c>
      <c r="X143" s="7">
        <f t="shared" si="19"/>
        <v>127463.01</v>
      </c>
      <c r="Y143" s="7">
        <f t="shared" si="26"/>
        <v>924106.84</v>
      </c>
      <c r="Z143" s="7">
        <f t="shared" si="21"/>
        <v>92410.684000000008</v>
      </c>
      <c r="AA143" s="6" t="s">
        <v>973</v>
      </c>
      <c r="AB143" s="6" t="s">
        <v>1428</v>
      </c>
      <c r="AC143" s="6" t="s">
        <v>55</v>
      </c>
      <c r="AD143" s="8">
        <v>42702</v>
      </c>
      <c r="AE143" s="8">
        <v>42750</v>
      </c>
      <c r="AF143" s="6" t="s">
        <v>357</v>
      </c>
      <c r="AG143" s="6" t="s">
        <v>46</v>
      </c>
      <c r="AH143" s="6" t="s">
        <v>46</v>
      </c>
      <c r="AI143" s="6" t="s">
        <v>46</v>
      </c>
      <c r="AJ143" s="6" t="s">
        <v>46</v>
      </c>
      <c r="AK143" s="6" t="s">
        <v>46</v>
      </c>
      <c r="AL143" s="6" t="s">
        <v>46</v>
      </c>
      <c r="AM143" s="6" t="s">
        <v>46</v>
      </c>
      <c r="AN143" s="6" t="s">
        <v>46</v>
      </c>
      <c r="AO143" s="6" t="s">
        <v>46</v>
      </c>
    </row>
    <row r="144" spans="1:41" ht="69.95" customHeight="1">
      <c r="A144" s="6">
        <v>2016</v>
      </c>
      <c r="B144" s="6" t="s">
        <v>43</v>
      </c>
      <c r="C144" s="6" t="s">
        <v>974</v>
      </c>
      <c r="D144" s="6" t="s">
        <v>45</v>
      </c>
      <c r="E144" s="6" t="s">
        <v>46</v>
      </c>
      <c r="F144" s="6" t="s">
        <v>841</v>
      </c>
      <c r="G144" s="6" t="s">
        <v>642</v>
      </c>
      <c r="H144" s="6" t="s">
        <v>643</v>
      </c>
      <c r="I144" s="6" t="s">
        <v>644</v>
      </c>
      <c r="J144" s="6" t="s">
        <v>645</v>
      </c>
      <c r="K144" s="6" t="s">
        <v>182</v>
      </c>
      <c r="L144" s="7">
        <v>626297.09</v>
      </c>
      <c r="M144" s="6" t="str">
        <f t="shared" si="27"/>
        <v>JAVIER</v>
      </c>
      <c r="N144" s="6" t="str">
        <f t="shared" si="27"/>
        <v xml:space="preserve">ÁVILA </v>
      </c>
      <c r="O144" s="6" t="str">
        <f t="shared" si="27"/>
        <v>FLORES</v>
      </c>
      <c r="P144" s="6" t="str">
        <f t="shared" si="27"/>
        <v>SAVHO CONSULTORÍA Y CONSTRUCCIÓN, S.A. DE C.V.</v>
      </c>
      <c r="Q144" s="6" t="str">
        <f t="shared" si="27"/>
        <v>SCC060622HZ3</v>
      </c>
      <c r="R144" s="6" t="s">
        <v>53</v>
      </c>
      <c r="S144" s="6" t="s">
        <v>53</v>
      </c>
      <c r="T144" s="6" t="s">
        <v>53</v>
      </c>
      <c r="U144" s="6" t="str">
        <f t="shared" si="17"/>
        <v>DOPI-MUN-RM-IH-AD-278-2016</v>
      </c>
      <c r="V144" s="8">
        <v>42706</v>
      </c>
      <c r="W144" s="7">
        <f t="shared" si="25"/>
        <v>539911.28</v>
      </c>
      <c r="X144" s="7">
        <f t="shared" si="19"/>
        <v>86385.8</v>
      </c>
      <c r="Y144" s="7">
        <f t="shared" si="26"/>
        <v>626297.09</v>
      </c>
      <c r="Z144" s="7">
        <f t="shared" si="21"/>
        <v>62629.709000000003</v>
      </c>
      <c r="AA144" s="6" t="s">
        <v>975</v>
      </c>
      <c r="AB144" s="6" t="s">
        <v>1428</v>
      </c>
      <c r="AC144" s="6" t="s">
        <v>55</v>
      </c>
      <c r="AD144" s="8">
        <v>42709</v>
      </c>
      <c r="AE144" s="8">
        <v>42754</v>
      </c>
      <c r="AF144" s="6" t="s">
        <v>158</v>
      </c>
      <c r="AG144" s="6" t="s">
        <v>46</v>
      </c>
      <c r="AH144" s="6" t="s">
        <v>46</v>
      </c>
      <c r="AI144" s="6" t="s">
        <v>46</v>
      </c>
      <c r="AJ144" s="6" t="s">
        <v>46</v>
      </c>
      <c r="AK144" s="6" t="s">
        <v>46</v>
      </c>
      <c r="AL144" s="6" t="s">
        <v>46</v>
      </c>
      <c r="AM144" s="6" t="s">
        <v>46</v>
      </c>
      <c r="AN144" s="6" t="s">
        <v>46</v>
      </c>
      <c r="AO144" s="6" t="s">
        <v>46</v>
      </c>
    </row>
    <row r="145" spans="1:41" ht="69.95" customHeight="1">
      <c r="A145" s="6">
        <v>2016</v>
      </c>
      <c r="B145" s="6" t="s">
        <v>167</v>
      </c>
      <c r="C145" s="6" t="s">
        <v>976</v>
      </c>
      <c r="D145" s="6" t="s">
        <v>45</v>
      </c>
      <c r="E145" s="6" t="s">
        <v>46</v>
      </c>
      <c r="F145" s="6" t="s">
        <v>977</v>
      </c>
      <c r="G145" s="6" t="s">
        <v>978</v>
      </c>
      <c r="H145" s="6" t="s">
        <v>979</v>
      </c>
      <c r="I145" s="6" t="s">
        <v>980</v>
      </c>
      <c r="J145" s="6" t="s">
        <v>981</v>
      </c>
      <c r="K145" s="6" t="s">
        <v>982</v>
      </c>
      <c r="L145" s="7">
        <v>1214979.8</v>
      </c>
      <c r="M145" s="6" t="str">
        <f t="shared" si="27"/>
        <v>DANIEL</v>
      </c>
      <c r="N145" s="6" t="str">
        <f t="shared" si="27"/>
        <v>SEGURA</v>
      </c>
      <c r="O145" s="6" t="str">
        <f t="shared" si="27"/>
        <v>URBANO</v>
      </c>
      <c r="P145" s="6" t="str">
        <f t="shared" si="27"/>
        <v>SEGURA URBANO  DANIEL</v>
      </c>
      <c r="Q145" s="6" t="str">
        <f t="shared" si="27"/>
        <v>SEUD690208177</v>
      </c>
      <c r="R145" s="6" t="s">
        <v>53</v>
      </c>
      <c r="S145" s="6" t="s">
        <v>53</v>
      </c>
      <c r="T145" s="6" t="s">
        <v>53</v>
      </c>
      <c r="U145" s="6" t="str">
        <f t="shared" si="17"/>
        <v>DOPI-MUN-RM-SERV-AD-279-2016</v>
      </c>
      <c r="V145" s="8">
        <v>42720</v>
      </c>
      <c r="W145" s="7">
        <f t="shared" si="25"/>
        <v>1047396.38</v>
      </c>
      <c r="X145" s="7">
        <f t="shared" si="19"/>
        <v>167583.42000000001</v>
      </c>
      <c r="Y145" s="7">
        <f t="shared" si="26"/>
        <v>1214979.8</v>
      </c>
      <c r="Z145" s="7">
        <f t="shared" si="21"/>
        <v>121497.98000000001</v>
      </c>
      <c r="AA145" s="6" t="s">
        <v>983</v>
      </c>
      <c r="AB145" s="6" t="s">
        <v>1428</v>
      </c>
      <c r="AC145" s="6" t="s">
        <v>55</v>
      </c>
      <c r="AD145" s="8">
        <v>42723</v>
      </c>
      <c r="AE145" s="8">
        <v>42886</v>
      </c>
      <c r="AF145" s="6" t="s">
        <v>200</v>
      </c>
      <c r="AG145" s="6" t="s">
        <v>46</v>
      </c>
      <c r="AH145" s="6" t="s">
        <v>46</v>
      </c>
      <c r="AI145" s="6" t="s">
        <v>46</v>
      </c>
      <c r="AJ145" s="6" t="s">
        <v>46</v>
      </c>
      <c r="AK145" s="6" t="s">
        <v>46</v>
      </c>
      <c r="AL145" s="6" t="s">
        <v>46</v>
      </c>
      <c r="AM145" s="6" t="s">
        <v>46</v>
      </c>
      <c r="AN145" s="6" t="s">
        <v>46</v>
      </c>
      <c r="AO145" s="6" t="s">
        <v>46</v>
      </c>
    </row>
    <row r="146" spans="1:41" ht="69.95" customHeight="1">
      <c r="A146" s="6">
        <v>2016</v>
      </c>
      <c r="B146" s="6" t="s">
        <v>43</v>
      </c>
      <c r="C146" s="6" t="s">
        <v>984</v>
      </c>
      <c r="D146" s="6" t="s">
        <v>45</v>
      </c>
      <c r="E146" s="6" t="s">
        <v>46</v>
      </c>
      <c r="F146" s="6" t="s">
        <v>841</v>
      </c>
      <c r="G146" s="6" t="s">
        <v>703</v>
      </c>
      <c r="H146" s="6" t="s">
        <v>704</v>
      </c>
      <c r="I146" s="6" t="s">
        <v>705</v>
      </c>
      <c r="J146" s="6" t="s">
        <v>706</v>
      </c>
      <c r="K146" s="6" t="s">
        <v>707</v>
      </c>
      <c r="L146" s="7">
        <v>825634.87</v>
      </c>
      <c r="M146" s="6" t="str">
        <f t="shared" si="27"/>
        <v xml:space="preserve">RODOLFO </v>
      </c>
      <c r="N146" s="6" t="str">
        <f t="shared" si="27"/>
        <v xml:space="preserve">VELAZQUEZ </v>
      </c>
      <c r="O146" s="6" t="str">
        <f t="shared" si="27"/>
        <v>ORDOÑEZ</v>
      </c>
      <c r="P146" s="6" t="str">
        <f t="shared" si="27"/>
        <v>VELAZQUEZ INGENIERIA ECOLOGICA, S.A. DE C.V.</v>
      </c>
      <c r="Q146" s="6" t="str">
        <f t="shared" si="27"/>
        <v>VIE110125RL4</v>
      </c>
      <c r="R146" s="6" t="s">
        <v>53</v>
      </c>
      <c r="S146" s="6" t="s">
        <v>53</v>
      </c>
      <c r="T146" s="6" t="s">
        <v>53</v>
      </c>
      <c r="U146" s="6" t="str">
        <f t="shared" si="17"/>
        <v>DOPI-MUN-R33-IH-AD-280-2016</v>
      </c>
      <c r="V146" s="8">
        <v>42720</v>
      </c>
      <c r="W146" s="7">
        <f t="shared" si="25"/>
        <v>711754.2</v>
      </c>
      <c r="X146" s="7">
        <f t="shared" si="19"/>
        <v>113880.67</v>
      </c>
      <c r="Y146" s="7">
        <f t="shared" si="26"/>
        <v>825634.87</v>
      </c>
      <c r="Z146" s="7">
        <f t="shared" si="21"/>
        <v>82563.487000000008</v>
      </c>
      <c r="AA146" s="6" t="s">
        <v>985</v>
      </c>
      <c r="AB146" s="6" t="s">
        <v>1428</v>
      </c>
      <c r="AC146" s="6" t="s">
        <v>55</v>
      </c>
      <c r="AD146" s="8">
        <v>42723</v>
      </c>
      <c r="AE146" s="8">
        <v>42873</v>
      </c>
      <c r="AF146" s="6" t="s">
        <v>98</v>
      </c>
      <c r="AG146" s="6" t="s">
        <v>46</v>
      </c>
      <c r="AH146" s="6" t="s">
        <v>46</v>
      </c>
      <c r="AI146" s="6" t="s">
        <v>46</v>
      </c>
      <c r="AJ146" s="6" t="s">
        <v>46</v>
      </c>
      <c r="AK146" s="6" t="s">
        <v>46</v>
      </c>
      <c r="AL146" s="6" t="s">
        <v>46</v>
      </c>
      <c r="AM146" s="6" t="s">
        <v>46</v>
      </c>
      <c r="AN146" s="6" t="s">
        <v>46</v>
      </c>
      <c r="AO146" s="6" t="s">
        <v>46</v>
      </c>
    </row>
    <row r="147" spans="1:41" ht="69.95" customHeight="1">
      <c r="A147" s="6">
        <v>2016</v>
      </c>
      <c r="B147" s="6" t="s">
        <v>43</v>
      </c>
      <c r="C147" s="6" t="s">
        <v>986</v>
      </c>
      <c r="D147" s="6" t="s">
        <v>45</v>
      </c>
      <c r="E147" s="6" t="s">
        <v>46</v>
      </c>
      <c r="F147" s="6" t="s">
        <v>115</v>
      </c>
      <c r="G147" s="6" t="s">
        <v>987</v>
      </c>
      <c r="H147" s="6" t="s">
        <v>929</v>
      </c>
      <c r="I147" s="6" t="s">
        <v>988</v>
      </c>
      <c r="J147" s="6" t="s">
        <v>989</v>
      </c>
      <c r="K147" s="6" t="s">
        <v>235</v>
      </c>
      <c r="L147" s="7">
        <v>1502354.73</v>
      </c>
      <c r="M147" s="6" t="str">
        <f t="shared" si="27"/>
        <v>RAUL</v>
      </c>
      <c r="N147" s="6" t="str">
        <f t="shared" si="27"/>
        <v xml:space="preserve">ORTEGA </v>
      </c>
      <c r="O147" s="6" t="str">
        <f t="shared" si="27"/>
        <v>JARA</v>
      </c>
      <c r="P147" s="6" t="str">
        <f t="shared" si="27"/>
        <v>CONSTRUCCIONES ANAYARI, S.A. DE C.V.</v>
      </c>
      <c r="Q147" s="6" t="str">
        <f t="shared" si="27"/>
        <v>CAN030528ME0</v>
      </c>
      <c r="R147" s="6" t="s">
        <v>53</v>
      </c>
      <c r="S147" s="6" t="s">
        <v>53</v>
      </c>
      <c r="T147" s="6" t="s">
        <v>53</v>
      </c>
      <c r="U147" s="6" t="str">
        <f t="shared" si="17"/>
        <v>DOPI-MUN-R33-PAV-AD-281-2016</v>
      </c>
      <c r="V147" s="8">
        <v>42720</v>
      </c>
      <c r="W147" s="7">
        <f t="shared" si="25"/>
        <v>1295133.3899999999</v>
      </c>
      <c r="X147" s="7">
        <f t="shared" si="19"/>
        <v>207221.34</v>
      </c>
      <c r="Y147" s="7">
        <f t="shared" si="26"/>
        <v>1502354.73</v>
      </c>
      <c r="Z147" s="7">
        <f t="shared" si="21"/>
        <v>150235.473</v>
      </c>
      <c r="AA147" s="6" t="s">
        <v>990</v>
      </c>
      <c r="AB147" s="6" t="s">
        <v>1428</v>
      </c>
      <c r="AC147" s="6" t="s">
        <v>55</v>
      </c>
      <c r="AD147" s="8">
        <v>42723</v>
      </c>
      <c r="AE147" s="8">
        <v>42873</v>
      </c>
      <c r="AF147" s="6" t="s">
        <v>869</v>
      </c>
      <c r="AG147" s="6" t="s">
        <v>46</v>
      </c>
      <c r="AH147" s="6" t="s">
        <v>46</v>
      </c>
      <c r="AI147" s="6" t="s">
        <v>46</v>
      </c>
      <c r="AJ147" s="6" t="s">
        <v>46</v>
      </c>
      <c r="AK147" s="6" t="s">
        <v>46</v>
      </c>
      <c r="AL147" s="6" t="s">
        <v>46</v>
      </c>
      <c r="AM147" s="6" t="s">
        <v>46</v>
      </c>
      <c r="AN147" s="6" t="s">
        <v>46</v>
      </c>
      <c r="AO147" s="6" t="s">
        <v>46</v>
      </c>
    </row>
    <row r="148" spans="1:41" ht="69.95" customHeight="1">
      <c r="A148" s="6">
        <v>2016</v>
      </c>
      <c r="B148" s="6" t="s">
        <v>43</v>
      </c>
      <c r="C148" s="6" t="s">
        <v>991</v>
      </c>
      <c r="D148" s="6" t="s">
        <v>45</v>
      </c>
      <c r="E148" s="6" t="s">
        <v>46</v>
      </c>
      <c r="F148" s="6" t="s">
        <v>115</v>
      </c>
      <c r="G148" s="6" t="s">
        <v>992</v>
      </c>
      <c r="H148" s="6" t="s">
        <v>726</v>
      </c>
      <c r="I148" s="6" t="s">
        <v>993</v>
      </c>
      <c r="J148" s="6" t="s">
        <v>994</v>
      </c>
      <c r="K148" s="6" t="s">
        <v>995</v>
      </c>
      <c r="L148" s="7">
        <v>1495225.08</v>
      </c>
      <c r="M148" s="6" t="str">
        <f t="shared" si="27"/>
        <v>CARLOS</v>
      </c>
      <c r="N148" s="6" t="str">
        <f t="shared" si="27"/>
        <v>PEREZ</v>
      </c>
      <c r="O148" s="6" t="str">
        <f t="shared" si="27"/>
        <v>CRUZ</v>
      </c>
      <c r="P148" s="6" t="str">
        <f t="shared" si="27"/>
        <v>CONSTRUCTORA PECRU, S.A. DE C.V.</v>
      </c>
      <c r="Q148" s="6" t="str">
        <f t="shared" si="27"/>
        <v>CPE070123PD4</v>
      </c>
      <c r="R148" s="6" t="s">
        <v>53</v>
      </c>
      <c r="S148" s="6" t="s">
        <v>53</v>
      </c>
      <c r="T148" s="6" t="s">
        <v>53</v>
      </c>
      <c r="U148" s="6" t="str">
        <f t="shared" si="17"/>
        <v>DOPI-MUN-R33-PAV-AD-282-2016</v>
      </c>
      <c r="V148" s="8">
        <v>42720</v>
      </c>
      <c r="W148" s="7">
        <f t="shared" si="25"/>
        <v>1288987.1399999999</v>
      </c>
      <c r="X148" s="7">
        <f t="shared" si="19"/>
        <v>206237.94</v>
      </c>
      <c r="Y148" s="7">
        <f t="shared" si="26"/>
        <v>1495225.08</v>
      </c>
      <c r="Z148" s="7">
        <f t="shared" si="21"/>
        <v>149522.508</v>
      </c>
      <c r="AA148" s="6" t="s">
        <v>996</v>
      </c>
      <c r="AB148" s="6" t="s">
        <v>1428</v>
      </c>
      <c r="AC148" s="6" t="s">
        <v>55</v>
      </c>
      <c r="AD148" s="8">
        <v>42723</v>
      </c>
      <c r="AE148" s="8">
        <v>42873</v>
      </c>
      <c r="AF148" s="6" t="s">
        <v>869</v>
      </c>
      <c r="AG148" s="6" t="s">
        <v>46</v>
      </c>
      <c r="AH148" s="6" t="s">
        <v>46</v>
      </c>
      <c r="AI148" s="6" t="s">
        <v>46</v>
      </c>
      <c r="AJ148" s="6" t="s">
        <v>46</v>
      </c>
      <c r="AK148" s="6" t="s">
        <v>46</v>
      </c>
      <c r="AL148" s="6" t="s">
        <v>46</v>
      </c>
      <c r="AM148" s="6" t="s">
        <v>46</v>
      </c>
      <c r="AN148" s="6" t="s">
        <v>46</v>
      </c>
      <c r="AO148" s="6" t="s">
        <v>46</v>
      </c>
    </row>
    <row r="149" spans="1:41" ht="69.95" customHeight="1">
      <c r="A149" s="6">
        <v>2016</v>
      </c>
      <c r="B149" s="6" t="s">
        <v>43</v>
      </c>
      <c r="C149" s="6" t="s">
        <v>997</v>
      </c>
      <c r="D149" s="6" t="s">
        <v>45</v>
      </c>
      <c r="E149" s="6" t="s">
        <v>46</v>
      </c>
      <c r="F149" s="6" t="s">
        <v>827</v>
      </c>
      <c r="G149" s="6" t="s">
        <v>998</v>
      </c>
      <c r="H149" s="6" t="s">
        <v>858</v>
      </c>
      <c r="I149" s="6" t="s">
        <v>651</v>
      </c>
      <c r="J149" s="6" t="s">
        <v>999</v>
      </c>
      <c r="K149" s="6" t="s">
        <v>1000</v>
      </c>
      <c r="L149" s="7">
        <v>702114.36</v>
      </c>
      <c r="M149" s="6" t="str">
        <f t="shared" si="27"/>
        <v>ABIMAEL</v>
      </c>
      <c r="N149" s="6" t="str">
        <f t="shared" si="27"/>
        <v>MONTUFAR</v>
      </c>
      <c r="O149" s="6" t="str">
        <f t="shared" si="27"/>
        <v>LOPEZ</v>
      </c>
      <c r="P149" s="6" t="str">
        <f t="shared" si="27"/>
        <v>CONSTRUCTORA ACUIFERO, S.A. DE C.V.</v>
      </c>
      <c r="Q149" s="6" t="str">
        <f t="shared" si="27"/>
        <v>CAC1308225S7</v>
      </c>
      <c r="R149" s="6" t="s">
        <v>53</v>
      </c>
      <c r="S149" s="6" t="s">
        <v>53</v>
      </c>
      <c r="T149" s="6" t="s">
        <v>53</v>
      </c>
      <c r="U149" s="6" t="str">
        <f t="shared" si="17"/>
        <v>DOPI-MUN-R33-IH-AD-283-2016</v>
      </c>
      <c r="V149" s="8">
        <v>42720</v>
      </c>
      <c r="W149" s="7">
        <f t="shared" si="25"/>
        <v>605271</v>
      </c>
      <c r="X149" s="7">
        <f t="shared" si="19"/>
        <v>96843.36</v>
      </c>
      <c r="Y149" s="7">
        <f t="shared" si="26"/>
        <v>702114.36</v>
      </c>
      <c r="Z149" s="7">
        <f t="shared" si="21"/>
        <v>70211.436000000002</v>
      </c>
      <c r="AA149" s="6" t="s">
        <v>1001</v>
      </c>
      <c r="AB149" s="6" t="s">
        <v>1428</v>
      </c>
      <c r="AC149" s="6" t="s">
        <v>55</v>
      </c>
      <c r="AD149" s="8">
        <v>42723</v>
      </c>
      <c r="AE149" s="8">
        <v>42873</v>
      </c>
      <c r="AF149" s="6" t="s">
        <v>98</v>
      </c>
      <c r="AG149" s="6" t="s">
        <v>46</v>
      </c>
      <c r="AH149" s="6" t="s">
        <v>46</v>
      </c>
      <c r="AI149" s="6" t="s">
        <v>46</v>
      </c>
      <c r="AJ149" s="6" t="s">
        <v>46</v>
      </c>
      <c r="AK149" s="6" t="s">
        <v>46</v>
      </c>
      <c r="AL149" s="6" t="s">
        <v>46</v>
      </c>
      <c r="AM149" s="6" t="s">
        <v>46</v>
      </c>
      <c r="AN149" s="6" t="s">
        <v>46</v>
      </c>
      <c r="AO149" s="6" t="s">
        <v>46</v>
      </c>
    </row>
    <row r="150" spans="1:41" ht="69.95" customHeight="1">
      <c r="A150" s="6">
        <v>2017</v>
      </c>
      <c r="B150" s="6" t="s">
        <v>167</v>
      </c>
      <c r="C150" s="6" t="s">
        <v>1002</v>
      </c>
      <c r="D150" s="6" t="s">
        <v>45</v>
      </c>
      <c r="E150" s="6" t="s">
        <v>46</v>
      </c>
      <c r="F150" s="6" t="s">
        <v>169</v>
      </c>
      <c r="G150" s="6" t="s">
        <v>312</v>
      </c>
      <c r="H150" s="6" t="s">
        <v>313</v>
      </c>
      <c r="I150" s="6" t="s">
        <v>314</v>
      </c>
      <c r="J150" s="6" t="s">
        <v>315</v>
      </c>
      <c r="K150" s="6" t="s">
        <v>316</v>
      </c>
      <c r="L150" s="7">
        <v>1496360.35</v>
      </c>
      <c r="M150" s="6" t="str">
        <f t="shared" si="27"/>
        <v>Juan Francisco</v>
      </c>
      <c r="N150" s="6" t="str">
        <f t="shared" si="27"/>
        <v>Toscano</v>
      </c>
      <c r="O150" s="6" t="str">
        <f t="shared" si="27"/>
        <v>Lases</v>
      </c>
      <c r="P150" s="6" t="str">
        <f t="shared" si="27"/>
        <v>Infografía Digital de Occidente, S. A. de C. V. PCZ-178/2016</v>
      </c>
      <c r="Q150" s="6" t="str">
        <f t="shared" si="27"/>
        <v>IDO100427QG2</v>
      </c>
      <c r="R150" s="6" t="s">
        <v>53</v>
      </c>
      <c r="S150" s="6" t="s">
        <v>53</v>
      </c>
      <c r="T150" s="6" t="s">
        <v>53</v>
      </c>
      <c r="U150" s="6" t="str">
        <f t="shared" ref="U150:U213" si="28">C150</f>
        <v>DOPI-MUN-FORTA-PROY-AD-005-2017</v>
      </c>
      <c r="V150" s="8">
        <v>42793</v>
      </c>
      <c r="W150" s="7">
        <f t="shared" si="25"/>
        <v>1289965.82</v>
      </c>
      <c r="X150" s="7">
        <f t="shared" ref="X150:X213" si="29">ROUND(W150*0.16,2)</f>
        <v>206394.53</v>
      </c>
      <c r="Y150" s="7">
        <f t="shared" si="26"/>
        <v>1496360.35</v>
      </c>
      <c r="Z150" s="7">
        <f t="shared" ref="Z150:Z187" si="30">Y150*0.1</f>
        <v>149636.035</v>
      </c>
      <c r="AA150" s="6" t="s">
        <v>1003</v>
      </c>
      <c r="AB150" s="6" t="s">
        <v>1428</v>
      </c>
      <c r="AC150" s="6" t="s">
        <v>55</v>
      </c>
      <c r="AD150" s="8">
        <v>42795</v>
      </c>
      <c r="AE150" s="8">
        <v>42947</v>
      </c>
      <c r="AF150" s="6" t="s">
        <v>200</v>
      </c>
      <c r="AG150" s="6" t="s">
        <v>46</v>
      </c>
      <c r="AH150" s="6" t="s">
        <v>46</v>
      </c>
      <c r="AI150" s="6" t="s">
        <v>46</v>
      </c>
      <c r="AJ150" s="6" t="s">
        <v>46</v>
      </c>
      <c r="AK150" s="6" t="s">
        <v>46</v>
      </c>
      <c r="AL150" s="6" t="s">
        <v>46</v>
      </c>
      <c r="AM150" s="6" t="s">
        <v>46</v>
      </c>
      <c r="AN150" s="6" t="s">
        <v>46</v>
      </c>
      <c r="AO150" s="6" t="s">
        <v>46</v>
      </c>
    </row>
    <row r="151" spans="1:41" ht="69.95" customHeight="1">
      <c r="A151" s="6">
        <v>2017</v>
      </c>
      <c r="B151" s="6" t="s">
        <v>43</v>
      </c>
      <c r="C151" s="6" t="s">
        <v>1004</v>
      </c>
      <c r="D151" s="6" t="s">
        <v>45</v>
      </c>
      <c r="E151" s="6" t="s">
        <v>46</v>
      </c>
      <c r="F151" s="6" t="s">
        <v>841</v>
      </c>
      <c r="G151" s="6" t="s">
        <v>92</v>
      </c>
      <c r="H151" s="6" t="s">
        <v>93</v>
      </c>
      <c r="I151" s="6" t="s">
        <v>1005</v>
      </c>
      <c r="J151" s="6" t="s">
        <v>1006</v>
      </c>
      <c r="K151" s="6" t="s">
        <v>96</v>
      </c>
      <c r="L151" s="7">
        <v>1485041.89</v>
      </c>
      <c r="M151" s="6" t="str">
        <f t="shared" si="27"/>
        <v>Edwin</v>
      </c>
      <c r="N151" s="6" t="str">
        <f t="shared" si="27"/>
        <v>Aguiar</v>
      </c>
      <c r="O151" s="6" t="str">
        <f t="shared" si="27"/>
        <v>Escatel</v>
      </c>
      <c r="P151" s="6" t="str">
        <f t="shared" si="27"/>
        <v>Manjarrez Urbanizaciones, S.A. de C.V. PCZ-093/2016</v>
      </c>
      <c r="Q151" s="6" t="str">
        <f t="shared" si="27"/>
        <v>MUR090325P33</v>
      </c>
      <c r="R151" s="6" t="s">
        <v>53</v>
      </c>
      <c r="S151" s="6" t="s">
        <v>53</v>
      </c>
      <c r="T151" s="6" t="s">
        <v>53</v>
      </c>
      <c r="U151" s="6" t="str">
        <f t="shared" si="28"/>
        <v>DOPI-MUN-RM-IH-AD-008-2017</v>
      </c>
      <c r="V151" s="8">
        <v>42790</v>
      </c>
      <c r="W151" s="7">
        <f t="shared" si="25"/>
        <v>1280208.53</v>
      </c>
      <c r="X151" s="7">
        <f t="shared" si="29"/>
        <v>204833.36</v>
      </c>
      <c r="Y151" s="7">
        <f t="shared" si="26"/>
        <v>1485041.89</v>
      </c>
      <c r="Z151" s="7">
        <f t="shared" si="30"/>
        <v>148504.18899999998</v>
      </c>
      <c r="AA151" s="6" t="s">
        <v>1007</v>
      </c>
      <c r="AB151" s="6" t="s">
        <v>1428</v>
      </c>
      <c r="AC151" s="6" t="s">
        <v>55</v>
      </c>
      <c r="AD151" s="8">
        <v>42793</v>
      </c>
      <c r="AE151" s="8">
        <v>42858</v>
      </c>
      <c r="AF151" s="6" t="s">
        <v>327</v>
      </c>
      <c r="AG151" s="6" t="s">
        <v>46</v>
      </c>
      <c r="AH151" s="6" t="s">
        <v>46</v>
      </c>
      <c r="AI151" s="6" t="s">
        <v>46</v>
      </c>
      <c r="AJ151" s="6" t="s">
        <v>46</v>
      </c>
      <c r="AK151" s="6" t="s">
        <v>46</v>
      </c>
      <c r="AL151" s="6" t="s">
        <v>46</v>
      </c>
      <c r="AM151" s="6" t="s">
        <v>46</v>
      </c>
      <c r="AN151" s="6" t="s">
        <v>46</v>
      </c>
      <c r="AO151" s="6" t="s">
        <v>46</v>
      </c>
    </row>
    <row r="152" spans="1:41" ht="69.95" customHeight="1">
      <c r="A152" s="6">
        <v>2017</v>
      </c>
      <c r="B152" s="6" t="s">
        <v>167</v>
      </c>
      <c r="C152" s="6" t="s">
        <v>1008</v>
      </c>
      <c r="D152" s="6" t="s">
        <v>45</v>
      </c>
      <c r="E152" s="6" t="s">
        <v>46</v>
      </c>
      <c r="F152" s="6" t="s">
        <v>169</v>
      </c>
      <c r="G152" s="6" t="s">
        <v>1009</v>
      </c>
      <c r="H152" s="6" t="s">
        <v>154</v>
      </c>
      <c r="I152" s="6" t="s">
        <v>1010</v>
      </c>
      <c r="J152" s="6" t="s">
        <v>1011</v>
      </c>
      <c r="K152" s="6" t="s">
        <v>1012</v>
      </c>
      <c r="L152" s="7">
        <v>985746.57</v>
      </c>
      <c r="M152" s="6" t="str">
        <f t="shared" si="27"/>
        <v>Héctor Manuel</v>
      </c>
      <c r="N152" s="6" t="str">
        <f t="shared" si="27"/>
        <v>Zepeda</v>
      </c>
      <c r="O152" s="6" t="str">
        <f t="shared" si="27"/>
        <v>Angulo</v>
      </c>
      <c r="P152" s="6" t="str">
        <f t="shared" si="27"/>
        <v>Colegio de Ingenieros Civiles del Estado de Jalisco, A. C. PCZ-480/2017</v>
      </c>
      <c r="Q152" s="6" t="str">
        <f t="shared" si="27"/>
        <v>CIC680115AK4</v>
      </c>
      <c r="R152" s="6" t="s">
        <v>53</v>
      </c>
      <c r="S152" s="6" t="s">
        <v>53</v>
      </c>
      <c r="T152" s="6" t="s">
        <v>53</v>
      </c>
      <c r="U152" s="6" t="str">
        <f t="shared" si="28"/>
        <v>DOPI-MUN-FORTA-SER-AD-009-2017</v>
      </c>
      <c r="V152" s="8">
        <v>42811</v>
      </c>
      <c r="W152" s="7">
        <f t="shared" si="25"/>
        <v>849781.53</v>
      </c>
      <c r="X152" s="7">
        <f t="shared" si="29"/>
        <v>135965.04</v>
      </c>
      <c r="Y152" s="7">
        <f t="shared" si="26"/>
        <v>985746.57</v>
      </c>
      <c r="Z152" s="7">
        <f t="shared" si="30"/>
        <v>98574.657000000007</v>
      </c>
      <c r="AA152" s="6" t="s">
        <v>1013</v>
      </c>
      <c r="AB152" s="6" t="s">
        <v>1428</v>
      </c>
      <c r="AC152" s="6" t="s">
        <v>55</v>
      </c>
      <c r="AD152" s="8">
        <v>42814</v>
      </c>
      <c r="AE152" s="8">
        <v>42977</v>
      </c>
      <c r="AF152" s="6" t="s">
        <v>531</v>
      </c>
      <c r="AG152" s="6" t="s">
        <v>46</v>
      </c>
      <c r="AH152" s="6" t="s">
        <v>46</v>
      </c>
      <c r="AI152" s="6" t="s">
        <v>46</v>
      </c>
      <c r="AJ152" s="6" t="s">
        <v>46</v>
      </c>
      <c r="AK152" s="6" t="s">
        <v>46</v>
      </c>
      <c r="AL152" s="6" t="s">
        <v>46</v>
      </c>
      <c r="AM152" s="6" t="s">
        <v>46</v>
      </c>
      <c r="AN152" s="6" t="s">
        <v>46</v>
      </c>
      <c r="AO152" s="6" t="s">
        <v>46</v>
      </c>
    </row>
    <row r="153" spans="1:41" ht="69.95" customHeight="1">
      <c r="A153" s="6">
        <v>2017</v>
      </c>
      <c r="B153" s="6" t="s">
        <v>167</v>
      </c>
      <c r="C153" s="6" t="s">
        <v>1014</v>
      </c>
      <c r="D153" s="6" t="s">
        <v>45</v>
      </c>
      <c r="E153" s="6" t="s">
        <v>46</v>
      </c>
      <c r="F153" s="6" t="s">
        <v>169</v>
      </c>
      <c r="G153" s="6" t="s">
        <v>586</v>
      </c>
      <c r="H153" s="6" t="s">
        <v>587</v>
      </c>
      <c r="I153" s="6" t="s">
        <v>588</v>
      </c>
      <c r="J153" s="6" t="s">
        <v>589</v>
      </c>
      <c r="K153" s="6" t="s">
        <v>590</v>
      </c>
      <c r="L153" s="7">
        <v>1002698.13</v>
      </c>
      <c r="M153" s="6" t="str">
        <f t="shared" si="27"/>
        <v>Pia Lorena</v>
      </c>
      <c r="N153" s="6" t="str">
        <f t="shared" si="27"/>
        <v>Buenrostro</v>
      </c>
      <c r="O153" s="6" t="str">
        <f t="shared" si="27"/>
        <v>Ahued</v>
      </c>
      <c r="P153" s="6" t="str">
        <f t="shared" si="27"/>
        <v>Birmek Construcciones, S.A. de C.V.</v>
      </c>
      <c r="Q153" s="6" t="str">
        <f t="shared" si="27"/>
        <v>BCO070129512</v>
      </c>
      <c r="R153" s="6" t="s">
        <v>53</v>
      </c>
      <c r="S153" s="6" t="s">
        <v>53</v>
      </c>
      <c r="T153" s="6" t="s">
        <v>53</v>
      </c>
      <c r="U153" s="6" t="str">
        <f t="shared" si="28"/>
        <v>DOPI-MUN-FORTA-PROY-AD-010-2017</v>
      </c>
      <c r="V153" s="8">
        <v>42811</v>
      </c>
      <c r="W153" s="7">
        <f t="shared" si="25"/>
        <v>864394.94</v>
      </c>
      <c r="X153" s="7">
        <f t="shared" si="29"/>
        <v>138303.19</v>
      </c>
      <c r="Y153" s="7">
        <f t="shared" si="26"/>
        <v>1002698.13</v>
      </c>
      <c r="Z153" s="7">
        <f t="shared" si="30"/>
        <v>100269.81300000001</v>
      </c>
      <c r="AA153" s="6" t="s">
        <v>1015</v>
      </c>
      <c r="AB153" s="6" t="s">
        <v>1428</v>
      </c>
      <c r="AC153" s="6" t="s">
        <v>55</v>
      </c>
      <c r="AD153" s="8">
        <v>42814</v>
      </c>
      <c r="AE153" s="8">
        <v>42977</v>
      </c>
      <c r="AF153" s="6" t="s">
        <v>288</v>
      </c>
      <c r="AG153" s="6" t="s">
        <v>46</v>
      </c>
      <c r="AH153" s="6" t="s">
        <v>46</v>
      </c>
      <c r="AI153" s="6" t="s">
        <v>46</v>
      </c>
      <c r="AJ153" s="6" t="s">
        <v>46</v>
      </c>
      <c r="AK153" s="6" t="s">
        <v>46</v>
      </c>
      <c r="AL153" s="6" t="s">
        <v>46</v>
      </c>
      <c r="AM153" s="6" t="s">
        <v>46</v>
      </c>
      <c r="AN153" s="6" t="s">
        <v>46</v>
      </c>
      <c r="AO153" s="6" t="s">
        <v>46</v>
      </c>
    </row>
    <row r="154" spans="1:41" ht="69.95" customHeight="1">
      <c r="A154" s="6">
        <v>2017</v>
      </c>
      <c r="B154" s="6" t="s">
        <v>167</v>
      </c>
      <c r="C154" s="6" t="s">
        <v>1016</v>
      </c>
      <c r="D154" s="6" t="s">
        <v>45</v>
      </c>
      <c r="E154" s="6" t="s">
        <v>46</v>
      </c>
      <c r="F154" s="6" t="s">
        <v>169</v>
      </c>
      <c r="G154" s="6" t="s">
        <v>1017</v>
      </c>
      <c r="H154" s="6" t="s">
        <v>1018</v>
      </c>
      <c r="I154" s="6" t="s">
        <v>125</v>
      </c>
      <c r="J154" s="6" t="s">
        <v>1019</v>
      </c>
      <c r="K154" s="6" t="s">
        <v>1020</v>
      </c>
      <c r="L154" s="7">
        <v>472500.2</v>
      </c>
      <c r="M154" s="6" t="str">
        <f t="shared" si="27"/>
        <v xml:space="preserve">Rene </v>
      </c>
      <c r="N154" s="6" t="str">
        <f t="shared" si="27"/>
        <v>Caro</v>
      </c>
      <c r="O154" s="6" t="str">
        <f t="shared" si="27"/>
        <v>Gómez</v>
      </c>
      <c r="P154" s="6" t="str">
        <f t="shared" si="27"/>
        <v>Rene Caro Gómez</v>
      </c>
      <c r="Q154" s="6" t="str">
        <f t="shared" si="27"/>
        <v>CAGR720818NC1</v>
      </c>
      <c r="R154" s="6" t="s">
        <v>53</v>
      </c>
      <c r="S154" s="6" t="s">
        <v>53</v>
      </c>
      <c r="T154" s="6" t="s">
        <v>53</v>
      </c>
      <c r="U154" s="6" t="str">
        <f t="shared" si="28"/>
        <v>DOPI-MUN-FORTA-PROY-AD-011-2017</v>
      </c>
      <c r="V154" s="8">
        <v>42793</v>
      </c>
      <c r="W154" s="7">
        <f t="shared" si="25"/>
        <v>407327.76</v>
      </c>
      <c r="X154" s="7">
        <f t="shared" si="29"/>
        <v>65172.44</v>
      </c>
      <c r="Y154" s="7">
        <f t="shared" si="26"/>
        <v>472500.2</v>
      </c>
      <c r="Z154" s="7">
        <f t="shared" si="30"/>
        <v>47250.020000000004</v>
      </c>
      <c r="AA154" s="6" t="s">
        <v>1021</v>
      </c>
      <c r="AB154" s="6" t="s">
        <v>1428</v>
      </c>
      <c r="AC154" s="6" t="s">
        <v>55</v>
      </c>
      <c r="AD154" s="8">
        <v>42795</v>
      </c>
      <c r="AE154" s="8">
        <v>42886</v>
      </c>
      <c r="AF154" s="6" t="s">
        <v>200</v>
      </c>
      <c r="AG154" s="6" t="s">
        <v>46</v>
      </c>
      <c r="AH154" s="6" t="s">
        <v>46</v>
      </c>
      <c r="AI154" s="6" t="s">
        <v>46</v>
      </c>
      <c r="AJ154" s="6" t="s">
        <v>46</v>
      </c>
      <c r="AK154" s="6" t="s">
        <v>46</v>
      </c>
      <c r="AL154" s="6" t="s">
        <v>46</v>
      </c>
      <c r="AM154" s="6" t="s">
        <v>46</v>
      </c>
      <c r="AN154" s="6" t="s">
        <v>46</v>
      </c>
      <c r="AO154" s="6" t="s">
        <v>46</v>
      </c>
    </row>
    <row r="155" spans="1:41" ht="69.95" customHeight="1">
      <c r="A155" s="6">
        <v>2017</v>
      </c>
      <c r="B155" s="6" t="s">
        <v>43</v>
      </c>
      <c r="C155" s="6" t="s">
        <v>1022</v>
      </c>
      <c r="D155" s="6" t="s">
        <v>45</v>
      </c>
      <c r="E155" s="6" t="s">
        <v>46</v>
      </c>
      <c r="F155" s="6" t="s">
        <v>783</v>
      </c>
      <c r="G155" s="6" t="s">
        <v>1023</v>
      </c>
      <c r="H155" s="6" t="s">
        <v>1024</v>
      </c>
      <c r="I155" s="6" t="s">
        <v>1025</v>
      </c>
      <c r="J155" s="6" t="s">
        <v>1026</v>
      </c>
      <c r="K155" s="6" t="s">
        <v>388</v>
      </c>
      <c r="L155" s="7">
        <v>1045280.32</v>
      </c>
      <c r="M155" s="6" t="str">
        <f t="shared" si="27"/>
        <v>DAVID</v>
      </c>
      <c r="N155" s="6" t="str">
        <f t="shared" si="27"/>
        <v>LEDESMA</v>
      </c>
      <c r="O155" s="6" t="str">
        <f t="shared" si="27"/>
        <v>MARTIN DEL CAMPO</v>
      </c>
      <c r="P155" s="6" t="str">
        <f t="shared" si="27"/>
        <v>David Ledesma Martin Del Campo</v>
      </c>
      <c r="Q155" s="6" t="str">
        <f t="shared" si="27"/>
        <v>LEMD880217U53</v>
      </c>
      <c r="R155" s="6" t="s">
        <v>53</v>
      </c>
      <c r="S155" s="6" t="s">
        <v>53</v>
      </c>
      <c r="T155" s="6" t="s">
        <v>53</v>
      </c>
      <c r="U155" s="6" t="str">
        <f t="shared" si="28"/>
        <v>DOPI-MUN-FORTA-ID-AD-012-2017</v>
      </c>
      <c r="V155" s="8">
        <v>42811</v>
      </c>
      <c r="W155" s="7">
        <f t="shared" si="25"/>
        <v>901103.72</v>
      </c>
      <c r="X155" s="7">
        <f t="shared" si="29"/>
        <v>144176.6</v>
      </c>
      <c r="Y155" s="7">
        <f t="shared" si="26"/>
        <v>1045280.32</v>
      </c>
      <c r="Z155" s="7">
        <f t="shared" si="30"/>
        <v>104528.03200000001</v>
      </c>
      <c r="AA155" s="6" t="s">
        <v>1027</v>
      </c>
      <c r="AB155" s="6" t="s">
        <v>1428</v>
      </c>
      <c r="AC155" s="6" t="s">
        <v>55</v>
      </c>
      <c r="AD155" s="8">
        <v>42814</v>
      </c>
      <c r="AE155" s="8">
        <v>42886</v>
      </c>
      <c r="AF155" s="6" t="s">
        <v>723</v>
      </c>
      <c r="AG155" s="6" t="s">
        <v>46</v>
      </c>
      <c r="AH155" s="6" t="s">
        <v>46</v>
      </c>
      <c r="AI155" s="6" t="s">
        <v>46</v>
      </c>
      <c r="AJ155" s="6" t="s">
        <v>46</v>
      </c>
      <c r="AK155" s="6" t="s">
        <v>46</v>
      </c>
      <c r="AL155" s="6" t="s">
        <v>46</v>
      </c>
      <c r="AM155" s="6" t="s">
        <v>46</v>
      </c>
      <c r="AN155" s="6" t="s">
        <v>46</v>
      </c>
      <c r="AO155" s="6" t="s">
        <v>46</v>
      </c>
    </row>
    <row r="156" spans="1:41" ht="69.95" customHeight="1">
      <c r="A156" s="6">
        <v>2017</v>
      </c>
      <c r="B156" s="6" t="s">
        <v>43</v>
      </c>
      <c r="C156" s="6" t="s">
        <v>1028</v>
      </c>
      <c r="D156" s="6" t="s">
        <v>45</v>
      </c>
      <c r="E156" s="6" t="s">
        <v>46</v>
      </c>
      <c r="F156" s="6" t="s">
        <v>281</v>
      </c>
      <c r="G156" s="6" t="s">
        <v>897</v>
      </c>
      <c r="H156" s="6" t="s">
        <v>898</v>
      </c>
      <c r="I156" s="6" t="s">
        <v>899</v>
      </c>
      <c r="J156" s="6" t="s">
        <v>1029</v>
      </c>
      <c r="K156" s="6" t="s">
        <v>901</v>
      </c>
      <c r="L156" s="7">
        <v>603813.25</v>
      </c>
      <c r="M156" s="6" t="str">
        <f t="shared" si="27"/>
        <v>FAUSTO</v>
      </c>
      <c r="N156" s="6" t="str">
        <f t="shared" si="27"/>
        <v>GARNICA</v>
      </c>
      <c r="O156" s="6" t="str">
        <f t="shared" si="27"/>
        <v>PADILLA</v>
      </c>
      <c r="P156" s="6" t="str">
        <f t="shared" si="27"/>
        <v>Fausto Garnica Padilla</v>
      </c>
      <c r="Q156" s="6" t="str">
        <f t="shared" si="27"/>
        <v>GAPF5912193V9</v>
      </c>
      <c r="R156" s="6" t="s">
        <v>53</v>
      </c>
      <c r="S156" s="6" t="s">
        <v>53</v>
      </c>
      <c r="T156" s="6" t="s">
        <v>53</v>
      </c>
      <c r="U156" s="6" t="str">
        <f t="shared" si="28"/>
        <v>DOPI-MUN-FORTA-ELE-AD-013-2017</v>
      </c>
      <c r="V156" s="8">
        <v>42797</v>
      </c>
      <c r="W156" s="7">
        <f t="shared" si="25"/>
        <v>520528.66</v>
      </c>
      <c r="X156" s="7">
        <f t="shared" si="29"/>
        <v>83284.59</v>
      </c>
      <c r="Y156" s="7">
        <f t="shared" si="26"/>
        <v>603813.25</v>
      </c>
      <c r="Z156" s="7">
        <f t="shared" si="30"/>
        <v>60381.325000000004</v>
      </c>
      <c r="AA156" s="6" t="s">
        <v>1030</v>
      </c>
      <c r="AB156" s="6" t="s">
        <v>1428</v>
      </c>
      <c r="AC156" s="6" t="s">
        <v>55</v>
      </c>
      <c r="AD156" s="8">
        <v>42800</v>
      </c>
      <c r="AE156" s="8">
        <v>42886</v>
      </c>
      <c r="AF156" s="6" t="s">
        <v>755</v>
      </c>
      <c r="AG156" s="6" t="s">
        <v>46</v>
      </c>
      <c r="AH156" s="6" t="s">
        <v>46</v>
      </c>
      <c r="AI156" s="6" t="s">
        <v>46</v>
      </c>
      <c r="AJ156" s="6" t="s">
        <v>46</v>
      </c>
      <c r="AK156" s="6" t="s">
        <v>46</v>
      </c>
      <c r="AL156" s="6" t="s">
        <v>46</v>
      </c>
      <c r="AM156" s="6" t="s">
        <v>46</v>
      </c>
      <c r="AN156" s="6" t="s">
        <v>46</v>
      </c>
      <c r="AO156" s="6" t="s">
        <v>46</v>
      </c>
    </row>
    <row r="157" spans="1:41" ht="69.95" customHeight="1">
      <c r="A157" s="6">
        <v>2017</v>
      </c>
      <c r="B157" s="6" t="s">
        <v>43</v>
      </c>
      <c r="C157" s="6" t="s">
        <v>1031</v>
      </c>
      <c r="D157" s="6" t="s">
        <v>45</v>
      </c>
      <c r="E157" s="6" t="s">
        <v>46</v>
      </c>
      <c r="F157" s="6" t="s">
        <v>281</v>
      </c>
      <c r="G157" s="6" t="s">
        <v>1032</v>
      </c>
      <c r="H157" s="6" t="s">
        <v>711</v>
      </c>
      <c r="I157" s="6" t="s">
        <v>1033</v>
      </c>
      <c r="J157" s="6" t="s">
        <v>1034</v>
      </c>
      <c r="K157" s="6" t="s">
        <v>1035</v>
      </c>
      <c r="L157" s="7">
        <v>1377688.14</v>
      </c>
      <c r="M157" s="6" t="str">
        <f t="shared" si="27"/>
        <v>HECTOR MANUEL</v>
      </c>
      <c r="N157" s="6" t="str">
        <f t="shared" si="27"/>
        <v>ALVAREZ</v>
      </c>
      <c r="O157" s="6" t="str">
        <f t="shared" si="27"/>
        <v>ORGANISTA</v>
      </c>
      <c r="P157" s="6" t="str">
        <f t="shared" si="27"/>
        <v>Acaspoluca Consultoría y Construcción, S. A. de C. V.</v>
      </c>
      <c r="Q157" s="6" t="str">
        <f t="shared" si="27"/>
        <v>ACC0202071Z6</v>
      </c>
      <c r="R157" s="6" t="s">
        <v>53</v>
      </c>
      <c r="S157" s="6" t="s">
        <v>53</v>
      </c>
      <c r="T157" s="6" t="s">
        <v>53</v>
      </c>
      <c r="U157" s="6" t="str">
        <f t="shared" si="28"/>
        <v>DOPI-MUN-FORTA-ELE-AD-014-2017</v>
      </c>
      <c r="V157" s="8">
        <v>42811</v>
      </c>
      <c r="W157" s="7">
        <f t="shared" si="25"/>
        <v>1187662.19</v>
      </c>
      <c r="X157" s="7">
        <f t="shared" si="29"/>
        <v>190025.95</v>
      </c>
      <c r="Y157" s="7">
        <f t="shared" si="26"/>
        <v>1377688.14</v>
      </c>
      <c r="Z157" s="7">
        <f t="shared" si="30"/>
        <v>137768.81399999998</v>
      </c>
      <c r="AA157" s="6" t="s">
        <v>1036</v>
      </c>
      <c r="AB157" s="1" t="s">
        <v>1424</v>
      </c>
      <c r="AC157" s="6" t="s">
        <v>55</v>
      </c>
      <c r="AD157" s="8">
        <v>42814</v>
      </c>
      <c r="AE157" s="8">
        <v>42886</v>
      </c>
      <c r="AF157" s="6" t="s">
        <v>755</v>
      </c>
      <c r="AG157" s="6" t="s">
        <v>46</v>
      </c>
      <c r="AH157" s="6" t="s">
        <v>46</v>
      </c>
      <c r="AI157" s="6" t="s">
        <v>46</v>
      </c>
      <c r="AJ157" s="6" t="s">
        <v>46</v>
      </c>
      <c r="AK157" s="6" t="s">
        <v>46</v>
      </c>
      <c r="AL157" s="6" t="s">
        <v>46</v>
      </c>
      <c r="AM157" s="6" t="s">
        <v>46</v>
      </c>
      <c r="AN157" s="6" t="s">
        <v>46</v>
      </c>
      <c r="AO157" s="6" t="s">
        <v>46</v>
      </c>
    </row>
    <row r="158" spans="1:41" ht="69.95" customHeight="1">
      <c r="A158" s="6">
        <v>2017</v>
      </c>
      <c r="B158" s="6" t="s">
        <v>43</v>
      </c>
      <c r="C158" s="6" t="s">
        <v>1037</v>
      </c>
      <c r="D158" s="6" t="s">
        <v>45</v>
      </c>
      <c r="E158" s="6" t="s">
        <v>46</v>
      </c>
      <c r="F158" s="6" t="s">
        <v>783</v>
      </c>
      <c r="G158" s="6" t="s">
        <v>1038</v>
      </c>
      <c r="H158" s="6" t="s">
        <v>1039</v>
      </c>
      <c r="I158" s="6" t="s">
        <v>675</v>
      </c>
      <c r="J158" s="6" t="s">
        <v>1040</v>
      </c>
      <c r="K158" s="6" t="s">
        <v>492</v>
      </c>
      <c r="L158" s="7">
        <v>1502150.14</v>
      </c>
      <c r="M158" s="6" t="str">
        <f t="shared" si="27"/>
        <v>MARIA EUGENIA</v>
      </c>
      <c r="N158" s="6" t="str">
        <f t="shared" si="27"/>
        <v xml:space="preserve">CORTES </v>
      </c>
      <c r="O158" s="6" t="str">
        <f t="shared" si="27"/>
        <v>GONZALEZ</v>
      </c>
      <c r="P158" s="6" t="str">
        <f t="shared" si="27"/>
        <v>Aspavi, S. A. de C. V.</v>
      </c>
      <c r="Q158" s="6" t="str">
        <f t="shared" si="27"/>
        <v>ASP100215RH9</v>
      </c>
      <c r="R158" s="6" t="s">
        <v>53</v>
      </c>
      <c r="S158" s="6" t="s">
        <v>53</v>
      </c>
      <c r="T158" s="6" t="s">
        <v>53</v>
      </c>
      <c r="U158" s="6" t="str">
        <f t="shared" si="28"/>
        <v>DOPI-MUN-FORTA-ID-AD-015-2017</v>
      </c>
      <c r="V158" s="8">
        <v>42811</v>
      </c>
      <c r="W158" s="7">
        <f t="shared" si="25"/>
        <v>1294957.02</v>
      </c>
      <c r="X158" s="7">
        <f t="shared" si="29"/>
        <v>207193.12</v>
      </c>
      <c r="Y158" s="7">
        <f t="shared" si="26"/>
        <v>1502150.14</v>
      </c>
      <c r="Z158" s="7">
        <f t="shared" si="30"/>
        <v>150215.014</v>
      </c>
      <c r="AA158" s="6" t="s">
        <v>1041</v>
      </c>
      <c r="AB158" s="6" t="s">
        <v>1428</v>
      </c>
      <c r="AC158" s="6" t="s">
        <v>55</v>
      </c>
      <c r="AD158" s="8">
        <v>42814</v>
      </c>
      <c r="AE158" s="8">
        <v>42886</v>
      </c>
      <c r="AF158" s="6" t="s">
        <v>755</v>
      </c>
      <c r="AG158" s="6" t="s">
        <v>46</v>
      </c>
      <c r="AH158" s="6" t="s">
        <v>46</v>
      </c>
      <c r="AI158" s="6" t="s">
        <v>46</v>
      </c>
      <c r="AJ158" s="6" t="s">
        <v>46</v>
      </c>
      <c r="AK158" s="6" t="s">
        <v>46</v>
      </c>
      <c r="AL158" s="6" t="s">
        <v>46</v>
      </c>
      <c r="AM158" s="6" t="s">
        <v>46</v>
      </c>
      <c r="AN158" s="6" t="s">
        <v>46</v>
      </c>
      <c r="AO158" s="6" t="s">
        <v>46</v>
      </c>
    </row>
    <row r="159" spans="1:41" ht="69.95" customHeight="1">
      <c r="A159" s="6">
        <v>2017</v>
      </c>
      <c r="B159" s="6" t="s">
        <v>43</v>
      </c>
      <c r="C159" s="6" t="s">
        <v>1042</v>
      </c>
      <c r="D159" s="6" t="s">
        <v>45</v>
      </c>
      <c r="E159" s="6" t="s">
        <v>46</v>
      </c>
      <c r="F159" s="6" t="s">
        <v>783</v>
      </c>
      <c r="G159" s="6" t="s">
        <v>1043</v>
      </c>
      <c r="H159" s="6" t="s">
        <v>1044</v>
      </c>
      <c r="I159" s="6" t="s">
        <v>1045</v>
      </c>
      <c r="J159" s="6" t="s">
        <v>549</v>
      </c>
      <c r="K159" s="6" t="s">
        <v>550</v>
      </c>
      <c r="L159" s="7">
        <v>1415754.87</v>
      </c>
      <c r="M159" s="6" t="str">
        <f t="shared" si="27"/>
        <v>REGINO</v>
      </c>
      <c r="N159" s="6" t="str">
        <f t="shared" si="27"/>
        <v>RUIZ DEL CAMPO</v>
      </c>
      <c r="O159" s="6" t="str">
        <f t="shared" si="27"/>
        <v>MEDINA</v>
      </c>
      <c r="P159" s="6" t="str">
        <f t="shared" si="27"/>
        <v>Regino Ruiz del Campo Medina</v>
      </c>
      <c r="Q159" s="6" t="str">
        <f t="shared" si="27"/>
        <v>RUMR771116UA8</v>
      </c>
      <c r="R159" s="6" t="s">
        <v>53</v>
      </c>
      <c r="S159" s="6" t="s">
        <v>53</v>
      </c>
      <c r="T159" s="6" t="s">
        <v>53</v>
      </c>
      <c r="U159" s="6" t="str">
        <f t="shared" si="28"/>
        <v>DOPI-MUN-FORTA-BAN-AD-016-2017</v>
      </c>
      <c r="V159" s="8">
        <v>42811</v>
      </c>
      <c r="W159" s="7">
        <f t="shared" si="25"/>
        <v>1220478.3400000001</v>
      </c>
      <c r="X159" s="7">
        <f t="shared" si="29"/>
        <v>195276.53</v>
      </c>
      <c r="Y159" s="7">
        <f t="shared" si="26"/>
        <v>1415754.87</v>
      </c>
      <c r="Z159" s="7">
        <f t="shared" si="30"/>
        <v>141575.48700000002</v>
      </c>
      <c r="AA159" s="6" t="s">
        <v>1046</v>
      </c>
      <c r="AB159" s="6" t="s">
        <v>1428</v>
      </c>
      <c r="AC159" s="6" t="s">
        <v>55</v>
      </c>
      <c r="AD159" s="8">
        <v>42814</v>
      </c>
      <c r="AE159" s="8">
        <v>42916</v>
      </c>
      <c r="AF159" s="6" t="s">
        <v>959</v>
      </c>
      <c r="AG159" s="6" t="s">
        <v>46</v>
      </c>
      <c r="AH159" s="6" t="s">
        <v>46</v>
      </c>
      <c r="AI159" s="6" t="s">
        <v>46</v>
      </c>
      <c r="AJ159" s="6" t="s">
        <v>46</v>
      </c>
      <c r="AK159" s="6" t="s">
        <v>46</v>
      </c>
      <c r="AL159" s="6" t="s">
        <v>46</v>
      </c>
      <c r="AM159" s="6" t="s">
        <v>46</v>
      </c>
      <c r="AN159" s="6" t="s">
        <v>46</v>
      </c>
      <c r="AO159" s="6" t="s">
        <v>46</v>
      </c>
    </row>
    <row r="160" spans="1:41" ht="69.95" customHeight="1">
      <c r="A160" s="6">
        <v>2017</v>
      </c>
      <c r="B160" s="6" t="s">
        <v>43</v>
      </c>
      <c r="C160" s="6" t="s">
        <v>1047</v>
      </c>
      <c r="D160" s="6" t="s">
        <v>45</v>
      </c>
      <c r="E160" s="6" t="s">
        <v>46</v>
      </c>
      <c r="F160" s="6" t="s">
        <v>783</v>
      </c>
      <c r="G160" s="6" t="s">
        <v>1048</v>
      </c>
      <c r="H160" s="6" t="s">
        <v>1049</v>
      </c>
      <c r="I160" s="6" t="s">
        <v>1050</v>
      </c>
      <c r="J160" s="6" t="s">
        <v>1051</v>
      </c>
      <c r="K160" s="6" t="s">
        <v>458</v>
      </c>
      <c r="L160" s="7">
        <v>1358967.17</v>
      </c>
      <c r="M160" s="6" t="str">
        <f t="shared" ref="M160:Q196" si="31">G160</f>
        <v>SERGIO CESAR</v>
      </c>
      <c r="N160" s="6" t="str">
        <f t="shared" si="31"/>
        <v>DIAZ</v>
      </c>
      <c r="O160" s="6" t="str">
        <f t="shared" si="31"/>
        <v>QUIROZ</v>
      </c>
      <c r="P160" s="6" t="str">
        <f t="shared" si="31"/>
        <v>Transcreto, S. A. de C. V.</v>
      </c>
      <c r="Q160" s="6" t="str">
        <f t="shared" si="31"/>
        <v>TRA750528286</v>
      </c>
      <c r="R160" s="6" t="s">
        <v>53</v>
      </c>
      <c r="S160" s="6" t="s">
        <v>53</v>
      </c>
      <c r="T160" s="6" t="s">
        <v>53</v>
      </c>
      <c r="U160" s="6" t="str">
        <f t="shared" si="28"/>
        <v>DOPI-MUN-FORTA-BAN-AD-017-2017</v>
      </c>
      <c r="V160" s="8">
        <v>42811</v>
      </c>
      <c r="W160" s="7">
        <f t="shared" si="25"/>
        <v>1171523.42</v>
      </c>
      <c r="X160" s="7">
        <f t="shared" si="29"/>
        <v>187443.75</v>
      </c>
      <c r="Y160" s="7">
        <f t="shared" si="26"/>
        <v>1358967.17</v>
      </c>
      <c r="Z160" s="7">
        <f t="shared" si="30"/>
        <v>135896.717</v>
      </c>
      <c r="AA160" s="6" t="s">
        <v>1052</v>
      </c>
      <c r="AB160" s="1" t="s">
        <v>1425</v>
      </c>
      <c r="AC160" s="6" t="s">
        <v>55</v>
      </c>
      <c r="AD160" s="8">
        <v>42814</v>
      </c>
      <c r="AE160" s="8">
        <v>42855</v>
      </c>
      <c r="AF160" s="6" t="s">
        <v>671</v>
      </c>
      <c r="AG160" s="6" t="s">
        <v>46</v>
      </c>
      <c r="AH160" s="6" t="s">
        <v>46</v>
      </c>
      <c r="AI160" s="6" t="s">
        <v>46</v>
      </c>
      <c r="AJ160" s="6" t="s">
        <v>46</v>
      </c>
      <c r="AK160" s="6" t="s">
        <v>46</v>
      </c>
      <c r="AL160" s="6" t="s">
        <v>46</v>
      </c>
      <c r="AM160" s="6" t="s">
        <v>46</v>
      </c>
      <c r="AN160" s="6" t="s">
        <v>46</v>
      </c>
      <c r="AO160" s="6" t="s">
        <v>46</v>
      </c>
    </row>
    <row r="161" spans="1:41" ht="69.95" customHeight="1">
      <c r="A161" s="6">
        <v>2017</v>
      </c>
      <c r="B161" s="6" t="s">
        <v>43</v>
      </c>
      <c r="C161" s="6" t="s">
        <v>1053</v>
      </c>
      <c r="D161" s="6" t="s">
        <v>45</v>
      </c>
      <c r="E161" s="6" t="s">
        <v>46</v>
      </c>
      <c r="F161" s="6" t="s">
        <v>783</v>
      </c>
      <c r="G161" s="6" t="s">
        <v>1054</v>
      </c>
      <c r="H161" s="6" t="s">
        <v>1055</v>
      </c>
      <c r="I161" s="6" t="s">
        <v>1056</v>
      </c>
      <c r="J161" s="6" t="s">
        <v>1057</v>
      </c>
      <c r="K161" s="6" t="s">
        <v>1058</v>
      </c>
      <c r="L161" s="7">
        <v>1475115.16</v>
      </c>
      <c r="M161" s="6" t="str">
        <f t="shared" si="31"/>
        <v>GUSTAVO</v>
      </c>
      <c r="N161" s="6" t="str">
        <f t="shared" si="31"/>
        <v>DURAN</v>
      </c>
      <c r="O161" s="6" t="str">
        <f t="shared" si="31"/>
        <v>JIMENEZ</v>
      </c>
      <c r="P161" s="6" t="str">
        <f t="shared" si="31"/>
        <v>Duran Jiménez Arquitectos, S. A. de C. V.</v>
      </c>
      <c r="Q161" s="6" t="str">
        <f t="shared" si="31"/>
        <v>DJA9405184G7</v>
      </c>
      <c r="R161" s="6" t="s">
        <v>53</v>
      </c>
      <c r="S161" s="6" t="s">
        <v>53</v>
      </c>
      <c r="T161" s="6" t="s">
        <v>53</v>
      </c>
      <c r="U161" s="6" t="str">
        <f t="shared" si="28"/>
        <v>DOPI-MUN-FORTA-BAN-AD-018-2017</v>
      </c>
      <c r="V161" s="8">
        <v>42811</v>
      </c>
      <c r="W161" s="7">
        <f t="shared" si="25"/>
        <v>1271651</v>
      </c>
      <c r="X161" s="7">
        <f t="shared" si="29"/>
        <v>203464.16</v>
      </c>
      <c r="Y161" s="7">
        <f t="shared" si="26"/>
        <v>1475115.16</v>
      </c>
      <c r="Z161" s="7">
        <f t="shared" si="30"/>
        <v>147511.516</v>
      </c>
      <c r="AA161" s="6" t="s">
        <v>1059</v>
      </c>
      <c r="AB161" s="6" t="s">
        <v>1428</v>
      </c>
      <c r="AC161" s="6" t="s">
        <v>55</v>
      </c>
      <c r="AD161" s="8">
        <v>42814</v>
      </c>
      <c r="AE161" s="8">
        <v>42916</v>
      </c>
      <c r="AF161" s="6" t="s">
        <v>655</v>
      </c>
      <c r="AG161" s="6" t="s">
        <v>46</v>
      </c>
      <c r="AH161" s="6" t="s">
        <v>46</v>
      </c>
      <c r="AI161" s="6" t="s">
        <v>46</v>
      </c>
      <c r="AJ161" s="6" t="s">
        <v>46</v>
      </c>
      <c r="AK161" s="6" t="s">
        <v>46</v>
      </c>
      <c r="AL161" s="6" t="s">
        <v>46</v>
      </c>
      <c r="AM161" s="6" t="s">
        <v>46</v>
      </c>
      <c r="AN161" s="6" t="s">
        <v>46</v>
      </c>
      <c r="AO161" s="6" t="s">
        <v>46</v>
      </c>
    </row>
    <row r="162" spans="1:41" ht="69.95" customHeight="1">
      <c r="A162" s="6">
        <v>2017</v>
      </c>
      <c r="B162" s="6" t="s">
        <v>167</v>
      </c>
      <c r="C162" s="6" t="s">
        <v>1060</v>
      </c>
      <c r="D162" s="6" t="s">
        <v>45</v>
      </c>
      <c r="E162" s="6" t="s">
        <v>46</v>
      </c>
      <c r="F162" s="6" t="s">
        <v>231</v>
      </c>
      <c r="G162" s="6" t="s">
        <v>1061</v>
      </c>
      <c r="H162" s="6" t="s">
        <v>1062</v>
      </c>
      <c r="I162" s="6" t="s">
        <v>1063</v>
      </c>
      <c r="J162" s="6" t="s">
        <v>1064</v>
      </c>
      <c r="K162" s="6" t="s">
        <v>1065</v>
      </c>
      <c r="L162" s="7">
        <v>1515350.23</v>
      </c>
      <c r="M162" s="6" t="str">
        <f t="shared" si="31"/>
        <v>CLARISSA GABRIELA</v>
      </c>
      <c r="N162" s="6" t="str">
        <f t="shared" si="31"/>
        <v>VALDEZ</v>
      </c>
      <c r="O162" s="6" t="str">
        <f t="shared" si="31"/>
        <v>MANJARREZ</v>
      </c>
      <c r="P162" s="6" t="str">
        <f t="shared" si="31"/>
        <v>Tekton Grupo Empresarial, S. A. de C. V.</v>
      </c>
      <c r="Q162" s="6" t="str">
        <f t="shared" si="31"/>
        <v>TGE101215JI6</v>
      </c>
      <c r="R162" s="6" t="s">
        <v>53</v>
      </c>
      <c r="S162" s="6" t="s">
        <v>53</v>
      </c>
      <c r="T162" s="6" t="s">
        <v>53</v>
      </c>
      <c r="U162" s="6" t="str">
        <f t="shared" si="28"/>
        <v>DOPI-MUN-FORTA-DES-AD-019-2017</v>
      </c>
      <c r="V162" s="8">
        <v>42804</v>
      </c>
      <c r="W162" s="7">
        <f t="shared" si="25"/>
        <v>1306336.4099999999</v>
      </c>
      <c r="X162" s="7">
        <f t="shared" si="29"/>
        <v>209013.83</v>
      </c>
      <c r="Y162" s="7">
        <f t="shared" si="26"/>
        <v>1515350.23</v>
      </c>
      <c r="Z162" s="7">
        <f t="shared" si="30"/>
        <v>151535.02300000002</v>
      </c>
      <c r="AA162" s="6" t="s">
        <v>1066</v>
      </c>
      <c r="AB162" s="6" t="s">
        <v>1428</v>
      </c>
      <c r="AC162" s="6" t="s">
        <v>55</v>
      </c>
      <c r="AD162" s="8">
        <v>42807</v>
      </c>
      <c r="AE162" s="8">
        <v>42870</v>
      </c>
      <c r="AF162" s="6" t="s">
        <v>1067</v>
      </c>
      <c r="AG162" s="6" t="s">
        <v>46</v>
      </c>
      <c r="AH162" s="6" t="s">
        <v>46</v>
      </c>
      <c r="AI162" s="6" t="s">
        <v>46</v>
      </c>
      <c r="AJ162" s="6" t="s">
        <v>46</v>
      </c>
      <c r="AK162" s="6" t="s">
        <v>46</v>
      </c>
      <c r="AL162" s="6" t="s">
        <v>46</v>
      </c>
      <c r="AM162" s="6" t="s">
        <v>46</v>
      </c>
      <c r="AN162" s="6" t="s">
        <v>46</v>
      </c>
      <c r="AO162" s="6" t="s">
        <v>46</v>
      </c>
    </row>
    <row r="163" spans="1:41" ht="69.95" customHeight="1">
      <c r="A163" s="6">
        <v>2017</v>
      </c>
      <c r="B163" s="6" t="s">
        <v>167</v>
      </c>
      <c r="C163" s="6" t="s">
        <v>1068</v>
      </c>
      <c r="D163" s="6" t="s">
        <v>45</v>
      </c>
      <c r="E163" s="6" t="s">
        <v>46</v>
      </c>
      <c r="F163" s="6" t="s">
        <v>231</v>
      </c>
      <c r="G163" s="6" t="s">
        <v>710</v>
      </c>
      <c r="H163" s="6" t="s">
        <v>711</v>
      </c>
      <c r="I163" s="6" t="s">
        <v>719</v>
      </c>
      <c r="J163" s="6" t="s">
        <v>1069</v>
      </c>
      <c r="K163" s="6" t="s">
        <v>308</v>
      </c>
      <c r="L163" s="7">
        <v>1405369.66</v>
      </c>
      <c r="M163" s="6" t="str">
        <f t="shared" si="31"/>
        <v>JOSE ANTONIO</v>
      </c>
      <c r="N163" s="6" t="str">
        <f t="shared" si="31"/>
        <v>ALVAREZ</v>
      </c>
      <c r="O163" s="6" t="str">
        <f t="shared" si="31"/>
        <v>GARCIA</v>
      </c>
      <c r="P163" s="6" t="str">
        <f t="shared" si="31"/>
        <v>Urcoma 1970, S. A. de C. V.</v>
      </c>
      <c r="Q163" s="6" t="str">
        <f t="shared" si="31"/>
        <v>UMN160125869</v>
      </c>
      <c r="R163" s="6" t="s">
        <v>53</v>
      </c>
      <c r="S163" s="6" t="s">
        <v>53</v>
      </c>
      <c r="T163" s="6" t="s">
        <v>53</v>
      </c>
      <c r="U163" s="6" t="str">
        <f t="shared" si="28"/>
        <v>DOPI-MUN-FORTA-DES-AD-020-2017</v>
      </c>
      <c r="V163" s="8">
        <v>42804</v>
      </c>
      <c r="W163" s="7">
        <f t="shared" si="25"/>
        <v>1211525.57</v>
      </c>
      <c r="X163" s="7">
        <f t="shared" si="29"/>
        <v>193844.09</v>
      </c>
      <c r="Y163" s="7">
        <f t="shared" si="26"/>
        <v>1405369.66</v>
      </c>
      <c r="Z163" s="7">
        <f t="shared" si="30"/>
        <v>140536.96599999999</v>
      </c>
      <c r="AA163" s="6" t="s">
        <v>1070</v>
      </c>
      <c r="AB163" s="6" t="s">
        <v>1428</v>
      </c>
      <c r="AC163" s="6" t="s">
        <v>55</v>
      </c>
      <c r="AD163" s="8">
        <v>42807</v>
      </c>
      <c r="AE163" s="8">
        <v>42870</v>
      </c>
      <c r="AF163" s="6" t="s">
        <v>158</v>
      </c>
      <c r="AG163" s="6" t="s">
        <v>46</v>
      </c>
      <c r="AH163" s="6" t="s">
        <v>46</v>
      </c>
      <c r="AI163" s="6" t="s">
        <v>46</v>
      </c>
      <c r="AJ163" s="6" t="s">
        <v>46</v>
      </c>
      <c r="AK163" s="6" t="s">
        <v>46</v>
      </c>
      <c r="AL163" s="6" t="s">
        <v>46</v>
      </c>
      <c r="AM163" s="6" t="s">
        <v>46</v>
      </c>
      <c r="AN163" s="6" t="s">
        <v>46</v>
      </c>
      <c r="AO163" s="6" t="s">
        <v>46</v>
      </c>
    </row>
    <row r="164" spans="1:41" ht="69.95" customHeight="1">
      <c r="A164" s="6">
        <v>2017</v>
      </c>
      <c r="B164" s="6" t="s">
        <v>167</v>
      </c>
      <c r="C164" s="6" t="s">
        <v>1071</v>
      </c>
      <c r="D164" s="6" t="s">
        <v>45</v>
      </c>
      <c r="E164" s="6" t="s">
        <v>46</v>
      </c>
      <c r="F164" s="6" t="s">
        <v>231</v>
      </c>
      <c r="G164" s="6" t="s">
        <v>710</v>
      </c>
      <c r="H164" s="6" t="s">
        <v>711</v>
      </c>
      <c r="I164" s="6" t="s">
        <v>712</v>
      </c>
      <c r="J164" s="6" t="s">
        <v>1072</v>
      </c>
      <c r="K164" s="6" t="s">
        <v>714</v>
      </c>
      <c r="L164" s="7">
        <v>1452877.98</v>
      </c>
      <c r="M164" s="6" t="str">
        <f t="shared" si="31"/>
        <v>JOSE ANTONIO</v>
      </c>
      <c r="N164" s="6" t="str">
        <f t="shared" si="31"/>
        <v>ALVAREZ</v>
      </c>
      <c r="O164" s="6" t="str">
        <f t="shared" si="31"/>
        <v>ZULOAGA</v>
      </c>
      <c r="P164" s="6" t="str">
        <f t="shared" si="31"/>
        <v>Grupo Desarrollador Alzu, S. A. de C. V.</v>
      </c>
      <c r="Q164" s="6" t="str">
        <f t="shared" si="31"/>
        <v>GDA150928286</v>
      </c>
      <c r="R164" s="6" t="s">
        <v>53</v>
      </c>
      <c r="S164" s="6" t="s">
        <v>53</v>
      </c>
      <c r="T164" s="6" t="s">
        <v>53</v>
      </c>
      <c r="U164" s="6" t="str">
        <f t="shared" si="28"/>
        <v>DOPI-MUN-FORTA-DES-AD-021-2017</v>
      </c>
      <c r="V164" s="8">
        <v>42804</v>
      </c>
      <c r="W164" s="7">
        <f t="shared" si="25"/>
        <v>1252481.02</v>
      </c>
      <c r="X164" s="7">
        <f t="shared" si="29"/>
        <v>200396.96</v>
      </c>
      <c r="Y164" s="7">
        <f t="shared" si="26"/>
        <v>1452877.98</v>
      </c>
      <c r="Z164" s="7">
        <f t="shared" si="30"/>
        <v>145287.79800000001</v>
      </c>
      <c r="AA164" s="6" t="s">
        <v>1073</v>
      </c>
      <c r="AB164" s="6" t="s">
        <v>1428</v>
      </c>
      <c r="AC164" s="6" t="s">
        <v>55</v>
      </c>
      <c r="AD164" s="8">
        <v>42807</v>
      </c>
      <c r="AE164" s="8">
        <v>42870</v>
      </c>
      <c r="AF164" s="6" t="s">
        <v>158</v>
      </c>
      <c r="AG164" s="6" t="s">
        <v>46</v>
      </c>
      <c r="AH164" s="6" t="s">
        <v>46</v>
      </c>
      <c r="AI164" s="6" t="s">
        <v>46</v>
      </c>
      <c r="AJ164" s="6" t="s">
        <v>46</v>
      </c>
      <c r="AK164" s="6" t="s">
        <v>46</v>
      </c>
      <c r="AL164" s="6" t="s">
        <v>46</v>
      </c>
      <c r="AM164" s="6" t="s">
        <v>46</v>
      </c>
      <c r="AN164" s="6" t="s">
        <v>46</v>
      </c>
      <c r="AO164" s="6" t="s">
        <v>46</v>
      </c>
    </row>
    <row r="165" spans="1:41" ht="69.95" customHeight="1">
      <c r="A165" s="6">
        <v>2017</v>
      </c>
      <c r="B165" s="6" t="s">
        <v>167</v>
      </c>
      <c r="C165" s="6" t="s">
        <v>1074</v>
      </c>
      <c r="D165" s="6" t="s">
        <v>45</v>
      </c>
      <c r="E165" s="6" t="s">
        <v>46</v>
      </c>
      <c r="F165" s="6" t="s">
        <v>231</v>
      </c>
      <c r="G165" s="6" t="s">
        <v>770</v>
      </c>
      <c r="H165" s="6" t="s">
        <v>666</v>
      </c>
      <c r="I165" s="6" t="s">
        <v>771</v>
      </c>
      <c r="J165" s="6" t="s">
        <v>381</v>
      </c>
      <c r="K165" s="6" t="s">
        <v>382</v>
      </c>
      <c r="L165" s="7">
        <v>1383674.16</v>
      </c>
      <c r="M165" s="6" t="str">
        <f t="shared" si="31"/>
        <v xml:space="preserve">GUILLERMO ALBERTO </v>
      </c>
      <c r="N165" s="6" t="str">
        <f t="shared" si="31"/>
        <v>RODRIGUEZ</v>
      </c>
      <c r="O165" s="6" t="str">
        <f t="shared" si="31"/>
        <v>ALLENDE</v>
      </c>
      <c r="P165" s="6" t="str">
        <f t="shared" si="31"/>
        <v>Grupo Constructor MR de Jalisco, S. A. de C. V.</v>
      </c>
      <c r="Q165" s="6" t="str">
        <f t="shared" si="31"/>
        <v>GCM121112J86</v>
      </c>
      <c r="R165" s="6" t="s">
        <v>53</v>
      </c>
      <c r="S165" s="6" t="s">
        <v>53</v>
      </c>
      <c r="T165" s="6" t="s">
        <v>53</v>
      </c>
      <c r="U165" s="6" t="str">
        <f t="shared" si="28"/>
        <v>DOPI-MUN-FORTA-DES-AD-022-2017</v>
      </c>
      <c r="V165" s="8">
        <v>42804</v>
      </c>
      <c r="W165" s="7">
        <f t="shared" si="25"/>
        <v>1192822.55</v>
      </c>
      <c r="X165" s="7">
        <f t="shared" si="29"/>
        <v>190851.61</v>
      </c>
      <c r="Y165" s="7">
        <f t="shared" si="26"/>
        <v>1383674.16</v>
      </c>
      <c r="Z165" s="7">
        <f t="shared" si="30"/>
        <v>138367.416</v>
      </c>
      <c r="AA165" s="6" t="s">
        <v>1075</v>
      </c>
      <c r="AB165" s="6" t="s">
        <v>1428</v>
      </c>
      <c r="AC165" s="6" t="s">
        <v>55</v>
      </c>
      <c r="AD165" s="8">
        <v>42807</v>
      </c>
      <c r="AE165" s="8">
        <v>42870</v>
      </c>
      <c r="AF165" s="6" t="s">
        <v>1076</v>
      </c>
      <c r="AG165" s="6" t="s">
        <v>46</v>
      </c>
      <c r="AH165" s="6" t="s">
        <v>46</v>
      </c>
      <c r="AI165" s="6" t="s">
        <v>46</v>
      </c>
      <c r="AJ165" s="6" t="s">
        <v>46</v>
      </c>
      <c r="AK165" s="6" t="s">
        <v>46</v>
      </c>
      <c r="AL165" s="6" t="s">
        <v>46</v>
      </c>
      <c r="AM165" s="6" t="s">
        <v>46</v>
      </c>
      <c r="AN165" s="6" t="s">
        <v>46</v>
      </c>
      <c r="AO165" s="6" t="s">
        <v>46</v>
      </c>
    </row>
    <row r="166" spans="1:41" ht="69.95" customHeight="1">
      <c r="A166" s="6">
        <v>2017</v>
      </c>
      <c r="B166" s="6" t="s">
        <v>167</v>
      </c>
      <c r="C166" s="6" t="s">
        <v>1077</v>
      </c>
      <c r="D166" s="6" t="s">
        <v>45</v>
      </c>
      <c r="E166" s="6" t="s">
        <v>46</v>
      </c>
      <c r="F166" s="6" t="s">
        <v>231</v>
      </c>
      <c r="G166" s="6" t="s">
        <v>784</v>
      </c>
      <c r="H166" s="6" t="s">
        <v>785</v>
      </c>
      <c r="I166" s="6" t="s">
        <v>675</v>
      </c>
      <c r="J166" s="6" t="s">
        <v>1078</v>
      </c>
      <c r="K166" s="6" t="s">
        <v>508</v>
      </c>
      <c r="L166" s="7">
        <v>1475823.51</v>
      </c>
      <c r="M166" s="6" t="str">
        <f t="shared" si="31"/>
        <v>OSCAR LUIS</v>
      </c>
      <c r="N166" s="6" t="str">
        <f t="shared" si="31"/>
        <v>CHAVEZ</v>
      </c>
      <c r="O166" s="6" t="str">
        <f t="shared" si="31"/>
        <v>GONZALEZ</v>
      </c>
      <c r="P166" s="6" t="str">
        <f t="shared" si="31"/>
        <v>Euro Trade, S. A. de C. V.</v>
      </c>
      <c r="Q166" s="6" t="str">
        <f t="shared" si="31"/>
        <v>ETR070417NS8</v>
      </c>
      <c r="R166" s="6" t="s">
        <v>53</v>
      </c>
      <c r="S166" s="6" t="s">
        <v>53</v>
      </c>
      <c r="T166" s="6" t="s">
        <v>53</v>
      </c>
      <c r="U166" s="6" t="str">
        <f t="shared" si="28"/>
        <v>DOPI-MUN-FORTA-DES-AD-023-2017</v>
      </c>
      <c r="V166" s="8">
        <v>42804</v>
      </c>
      <c r="W166" s="7">
        <f t="shared" si="25"/>
        <v>1272261.6499999999</v>
      </c>
      <c r="X166" s="7">
        <f t="shared" si="29"/>
        <v>203561.86</v>
      </c>
      <c r="Y166" s="7">
        <f t="shared" si="26"/>
        <v>1475823.51</v>
      </c>
      <c r="Z166" s="7">
        <f t="shared" si="30"/>
        <v>147582.351</v>
      </c>
      <c r="AA166" s="6" t="s">
        <v>1079</v>
      </c>
      <c r="AB166" s="6" t="s">
        <v>1428</v>
      </c>
      <c r="AC166" s="6" t="s">
        <v>55</v>
      </c>
      <c r="AD166" s="8">
        <v>42807</v>
      </c>
      <c r="AE166" s="8">
        <v>42870</v>
      </c>
      <c r="AF166" s="6" t="s">
        <v>56</v>
      </c>
      <c r="AG166" s="6" t="s">
        <v>46</v>
      </c>
      <c r="AH166" s="6" t="s">
        <v>46</v>
      </c>
      <c r="AI166" s="6" t="s">
        <v>46</v>
      </c>
      <c r="AJ166" s="6" t="s">
        <v>46</v>
      </c>
      <c r="AK166" s="6" t="s">
        <v>46</v>
      </c>
      <c r="AL166" s="6" t="s">
        <v>46</v>
      </c>
      <c r="AM166" s="6" t="s">
        <v>46</v>
      </c>
      <c r="AN166" s="6" t="s">
        <v>46</v>
      </c>
      <c r="AO166" s="6" t="s">
        <v>46</v>
      </c>
    </row>
    <row r="167" spans="1:41" ht="69.95" customHeight="1">
      <c r="A167" s="6">
        <v>2017</v>
      </c>
      <c r="B167" s="6" t="s">
        <v>43</v>
      </c>
      <c r="C167" s="6" t="s">
        <v>1080</v>
      </c>
      <c r="D167" s="6" t="s">
        <v>45</v>
      </c>
      <c r="E167" s="6" t="s">
        <v>46</v>
      </c>
      <c r="F167" s="6" t="s">
        <v>841</v>
      </c>
      <c r="G167" s="6" t="s">
        <v>1081</v>
      </c>
      <c r="H167" s="6" t="s">
        <v>1082</v>
      </c>
      <c r="I167" s="6" t="s">
        <v>1083</v>
      </c>
      <c r="J167" s="6" t="s">
        <v>1084</v>
      </c>
      <c r="K167" s="6" t="s">
        <v>355</v>
      </c>
      <c r="L167" s="7">
        <v>1350254.48</v>
      </c>
      <c r="M167" s="6" t="str">
        <f t="shared" si="31"/>
        <v>ELBA</v>
      </c>
      <c r="N167" s="6" t="str">
        <f t="shared" si="31"/>
        <v xml:space="preserve">GONZÁLEZ </v>
      </c>
      <c r="O167" s="6" t="str">
        <f t="shared" si="31"/>
        <v>AGUIRRE</v>
      </c>
      <c r="P167" s="6" t="str">
        <f t="shared" si="31"/>
        <v>GA Urbanización, S. A. de C. V.</v>
      </c>
      <c r="Q167" s="6" t="str">
        <f t="shared" si="31"/>
        <v>GUR120612P22</v>
      </c>
      <c r="R167" s="6" t="s">
        <v>53</v>
      </c>
      <c r="S167" s="6" t="s">
        <v>53</v>
      </c>
      <c r="T167" s="6" t="s">
        <v>53</v>
      </c>
      <c r="U167" s="6" t="str">
        <f t="shared" si="28"/>
        <v>DOPI-MUN-FORTA-OC-024-AD-2017</v>
      </c>
      <c r="V167" s="8">
        <v>42804</v>
      </c>
      <c r="W167" s="7">
        <f t="shared" si="25"/>
        <v>1164012.48</v>
      </c>
      <c r="X167" s="7">
        <f t="shared" si="29"/>
        <v>186242</v>
      </c>
      <c r="Y167" s="7">
        <f t="shared" si="26"/>
        <v>1350254.48</v>
      </c>
      <c r="Z167" s="7">
        <f t="shared" si="30"/>
        <v>135025.448</v>
      </c>
      <c r="AA167" s="6" t="s">
        <v>1085</v>
      </c>
      <c r="AB167" s="6" t="s">
        <v>1428</v>
      </c>
      <c r="AC167" s="6" t="s">
        <v>55</v>
      </c>
      <c r="AD167" s="8">
        <v>42807</v>
      </c>
      <c r="AE167" s="8">
        <v>42931</v>
      </c>
      <c r="AF167" s="6" t="s">
        <v>723</v>
      </c>
      <c r="AG167" s="6" t="s">
        <v>46</v>
      </c>
      <c r="AH167" s="6" t="s">
        <v>46</v>
      </c>
      <c r="AI167" s="6" t="s">
        <v>46</v>
      </c>
      <c r="AJ167" s="6" t="s">
        <v>46</v>
      </c>
      <c r="AK167" s="6" t="s">
        <v>46</v>
      </c>
      <c r="AL167" s="6" t="s">
        <v>46</v>
      </c>
      <c r="AM167" s="6" t="s">
        <v>46</v>
      </c>
      <c r="AN167" s="6" t="s">
        <v>46</v>
      </c>
      <c r="AO167" s="6" t="s">
        <v>46</v>
      </c>
    </row>
    <row r="168" spans="1:41" ht="69.95" customHeight="1">
      <c r="A168" s="6">
        <v>2017</v>
      </c>
      <c r="B168" s="6" t="s">
        <v>43</v>
      </c>
      <c r="C168" s="6" t="s">
        <v>1086</v>
      </c>
      <c r="D168" s="6" t="s">
        <v>45</v>
      </c>
      <c r="E168" s="6" t="s">
        <v>46</v>
      </c>
      <c r="F168" s="6" t="s">
        <v>841</v>
      </c>
      <c r="G168" s="6" t="s">
        <v>1087</v>
      </c>
      <c r="H168" s="6" t="s">
        <v>1088</v>
      </c>
      <c r="I168" s="6" t="s">
        <v>1089</v>
      </c>
      <c r="J168" s="6" t="s">
        <v>1090</v>
      </c>
      <c r="K168" s="6" t="s">
        <v>1091</v>
      </c>
      <c r="L168" s="7">
        <v>1510624.8</v>
      </c>
      <c r="M168" s="6" t="str">
        <f t="shared" si="31"/>
        <v>GUSTAVO ALEJANDRO</v>
      </c>
      <c r="N168" s="6" t="str">
        <f t="shared" si="31"/>
        <v>LEDEZMA</v>
      </c>
      <c r="O168" s="6" t="str">
        <f t="shared" si="31"/>
        <v xml:space="preserve"> CERVANTES</v>
      </c>
      <c r="P168" s="6" t="str">
        <f t="shared" si="31"/>
        <v>Edificaciones y Proyectos Roca, S. A. de C. V.</v>
      </c>
      <c r="Q168" s="6" t="str">
        <f t="shared" si="31"/>
        <v>EPR131016I71</v>
      </c>
      <c r="R168" s="6" t="s">
        <v>53</v>
      </c>
      <c r="S168" s="6" t="s">
        <v>53</v>
      </c>
      <c r="T168" s="6" t="s">
        <v>53</v>
      </c>
      <c r="U168" s="6" t="str">
        <f t="shared" si="28"/>
        <v>DOPI-MUN-FORTA-OC-AD-025-2017</v>
      </c>
      <c r="V168" s="8">
        <v>42804</v>
      </c>
      <c r="W168" s="7">
        <f t="shared" si="25"/>
        <v>1302262.76</v>
      </c>
      <c r="X168" s="7">
        <f t="shared" si="29"/>
        <v>208362.04</v>
      </c>
      <c r="Y168" s="7">
        <f t="shared" si="26"/>
        <v>1510624.8</v>
      </c>
      <c r="Z168" s="7">
        <f t="shared" si="30"/>
        <v>151062.48000000001</v>
      </c>
      <c r="AA168" s="6" t="s">
        <v>1092</v>
      </c>
      <c r="AB168" s="6" t="s">
        <v>1428</v>
      </c>
      <c r="AC168" s="6" t="s">
        <v>55</v>
      </c>
      <c r="AD168" s="8">
        <v>42807</v>
      </c>
      <c r="AE168" s="8">
        <v>42870</v>
      </c>
      <c r="AF168" s="6" t="s">
        <v>1093</v>
      </c>
      <c r="AG168" s="6" t="s">
        <v>46</v>
      </c>
      <c r="AH168" s="6" t="s">
        <v>46</v>
      </c>
      <c r="AI168" s="6" t="s">
        <v>46</v>
      </c>
      <c r="AJ168" s="6" t="s">
        <v>46</v>
      </c>
      <c r="AK168" s="6" t="s">
        <v>46</v>
      </c>
      <c r="AL168" s="6" t="s">
        <v>46</v>
      </c>
      <c r="AM168" s="6" t="s">
        <v>46</v>
      </c>
      <c r="AN168" s="6" t="s">
        <v>46</v>
      </c>
      <c r="AO168" s="6" t="s">
        <v>46</v>
      </c>
    </row>
    <row r="169" spans="1:41" ht="69.95" customHeight="1">
      <c r="A169" s="6">
        <v>2017</v>
      </c>
      <c r="B169" s="6" t="s">
        <v>43</v>
      </c>
      <c r="C169" s="6" t="s">
        <v>1094</v>
      </c>
      <c r="D169" s="6" t="s">
        <v>45</v>
      </c>
      <c r="E169" s="6" t="s">
        <v>46</v>
      </c>
      <c r="F169" s="6" t="s">
        <v>841</v>
      </c>
      <c r="G169" s="6" t="s">
        <v>1095</v>
      </c>
      <c r="H169" s="6" t="s">
        <v>1096</v>
      </c>
      <c r="I169" s="6" t="s">
        <v>1097</v>
      </c>
      <c r="J169" s="6" t="s">
        <v>1098</v>
      </c>
      <c r="K169" s="6" t="s">
        <v>1099</v>
      </c>
      <c r="L169" s="7">
        <v>917334.92</v>
      </c>
      <c r="M169" s="6" t="str">
        <f t="shared" si="31"/>
        <v>MARÍA RAQUEL</v>
      </c>
      <c r="N169" s="6" t="str">
        <f t="shared" si="31"/>
        <v>ROMO</v>
      </c>
      <c r="O169" s="6" t="str">
        <f t="shared" si="31"/>
        <v>LÓPEZ</v>
      </c>
      <c r="P169" s="6" t="str">
        <f t="shared" si="31"/>
        <v>B&amp;G Construcción y Rehabilitación de Redes, S. A. de C. V.</v>
      </c>
      <c r="Q169" s="6" t="str">
        <f t="shared" si="31"/>
        <v>BCR080530NPA</v>
      </c>
      <c r="R169" s="6" t="s">
        <v>53</v>
      </c>
      <c r="S169" s="6" t="s">
        <v>53</v>
      </c>
      <c r="T169" s="6" t="s">
        <v>53</v>
      </c>
      <c r="U169" s="6" t="str">
        <f t="shared" si="28"/>
        <v>DOPI-MUN-FORTA-OC-AD-026-2017</v>
      </c>
      <c r="V169" s="8">
        <v>42811</v>
      </c>
      <c r="W169" s="7">
        <f t="shared" si="25"/>
        <v>790805.97</v>
      </c>
      <c r="X169" s="7">
        <f t="shared" si="29"/>
        <v>126528.96000000001</v>
      </c>
      <c r="Y169" s="7">
        <f t="shared" si="26"/>
        <v>917334.92</v>
      </c>
      <c r="Z169" s="7">
        <f t="shared" si="30"/>
        <v>91733.492000000013</v>
      </c>
      <c r="AA169" s="6" t="s">
        <v>1100</v>
      </c>
      <c r="AB169" s="6" t="s">
        <v>1428</v>
      </c>
      <c r="AC169" s="6" t="s">
        <v>55</v>
      </c>
      <c r="AD169" s="8">
        <v>42814</v>
      </c>
      <c r="AE169" s="8">
        <v>42885</v>
      </c>
      <c r="AF169" s="6" t="s">
        <v>1101</v>
      </c>
      <c r="AG169" s="6" t="s">
        <v>46</v>
      </c>
      <c r="AH169" s="6" t="s">
        <v>46</v>
      </c>
      <c r="AI169" s="6" t="s">
        <v>46</v>
      </c>
      <c r="AJ169" s="6" t="s">
        <v>46</v>
      </c>
      <c r="AK169" s="6" t="s">
        <v>46</v>
      </c>
      <c r="AL169" s="6" t="s">
        <v>46</v>
      </c>
      <c r="AM169" s="6" t="s">
        <v>46</v>
      </c>
      <c r="AN169" s="6" t="s">
        <v>46</v>
      </c>
      <c r="AO169" s="6" t="s">
        <v>46</v>
      </c>
    </row>
    <row r="170" spans="1:41" ht="69.95" customHeight="1">
      <c r="A170" s="6">
        <v>2017</v>
      </c>
      <c r="B170" s="6" t="s">
        <v>43</v>
      </c>
      <c r="C170" s="6" t="s">
        <v>1102</v>
      </c>
      <c r="D170" s="6" t="s">
        <v>45</v>
      </c>
      <c r="E170" s="6" t="s">
        <v>46</v>
      </c>
      <c r="F170" s="6" t="s">
        <v>648</v>
      </c>
      <c r="G170" s="6" t="s">
        <v>776</v>
      </c>
      <c r="H170" s="6" t="s">
        <v>777</v>
      </c>
      <c r="I170" s="6" t="s">
        <v>778</v>
      </c>
      <c r="J170" s="6" t="s">
        <v>1103</v>
      </c>
      <c r="K170" s="6" t="s">
        <v>780</v>
      </c>
      <c r="L170" s="7">
        <v>1357288.84</v>
      </c>
      <c r="M170" s="6" t="str">
        <f t="shared" si="31"/>
        <v xml:space="preserve">ALEJANDRO LUIS </v>
      </c>
      <c r="N170" s="6" t="str">
        <f t="shared" si="31"/>
        <v xml:space="preserve">VAIDOVITS </v>
      </c>
      <c r="O170" s="6" t="str">
        <f t="shared" si="31"/>
        <v xml:space="preserve"> SCHNURER</v>
      </c>
      <c r="P170" s="6" t="str">
        <f t="shared" si="31"/>
        <v>Promaco de México, S. A. de C. V.</v>
      </c>
      <c r="Q170" s="6" t="str">
        <f t="shared" si="31"/>
        <v>PME930817EV7</v>
      </c>
      <c r="R170" s="6" t="s">
        <v>53</v>
      </c>
      <c r="S170" s="6" t="s">
        <v>53</v>
      </c>
      <c r="T170" s="6" t="s">
        <v>53</v>
      </c>
      <c r="U170" s="6" t="str">
        <f t="shared" si="28"/>
        <v>DOPI-MUN-FORTA-IE-AD-027-2017</v>
      </c>
      <c r="V170" s="8">
        <v>42811</v>
      </c>
      <c r="W170" s="7">
        <f t="shared" si="25"/>
        <v>1170076.5900000001</v>
      </c>
      <c r="X170" s="7">
        <f t="shared" si="29"/>
        <v>187212.25</v>
      </c>
      <c r="Y170" s="7">
        <f t="shared" si="26"/>
        <v>1357288.84</v>
      </c>
      <c r="Z170" s="7">
        <f t="shared" si="30"/>
        <v>135728.88400000002</v>
      </c>
      <c r="AA170" s="6" t="s">
        <v>1104</v>
      </c>
      <c r="AB170" s="1" t="s">
        <v>1426</v>
      </c>
      <c r="AC170" s="6" t="s">
        <v>55</v>
      </c>
      <c r="AD170" s="8">
        <v>42814</v>
      </c>
      <c r="AE170" s="8">
        <v>42901</v>
      </c>
      <c r="AF170" s="6" t="s">
        <v>655</v>
      </c>
      <c r="AG170" s="6" t="s">
        <v>46</v>
      </c>
      <c r="AH170" s="6" t="s">
        <v>46</v>
      </c>
      <c r="AI170" s="6" t="s">
        <v>46</v>
      </c>
      <c r="AJ170" s="6" t="s">
        <v>46</v>
      </c>
      <c r="AK170" s="6" t="s">
        <v>46</v>
      </c>
      <c r="AL170" s="6" t="s">
        <v>46</v>
      </c>
      <c r="AM170" s="6" t="s">
        <v>46</v>
      </c>
      <c r="AN170" s="6" t="s">
        <v>46</v>
      </c>
      <c r="AO170" s="6" t="s">
        <v>46</v>
      </c>
    </row>
    <row r="171" spans="1:41" ht="69.95" customHeight="1">
      <c r="A171" s="6">
        <v>2017</v>
      </c>
      <c r="B171" s="6" t="s">
        <v>43</v>
      </c>
      <c r="C171" s="6" t="s">
        <v>1105</v>
      </c>
      <c r="D171" s="6" t="s">
        <v>45</v>
      </c>
      <c r="E171" s="6" t="s">
        <v>46</v>
      </c>
      <c r="F171" s="6" t="s">
        <v>648</v>
      </c>
      <c r="G171" s="6" t="s">
        <v>1106</v>
      </c>
      <c r="H171" s="6" t="s">
        <v>1107</v>
      </c>
      <c r="I171" s="6" t="s">
        <v>1025</v>
      </c>
      <c r="J171" s="6" t="s">
        <v>1108</v>
      </c>
      <c r="K171" s="6" t="s">
        <v>452</v>
      </c>
      <c r="L171" s="7">
        <v>1374368.14</v>
      </c>
      <c r="M171" s="6" t="str">
        <f t="shared" si="31"/>
        <v>ARTURO RAFAEL</v>
      </c>
      <c r="N171" s="6" t="str">
        <f t="shared" si="31"/>
        <v>SALAZAR</v>
      </c>
      <c r="O171" s="6" t="str">
        <f t="shared" si="31"/>
        <v>MARTIN DEL CAMPO</v>
      </c>
      <c r="P171" s="6" t="str">
        <f t="shared" si="31"/>
        <v>Kalmani Constructora, S. A. de C. V.</v>
      </c>
      <c r="Q171" s="6" t="str">
        <f t="shared" si="31"/>
        <v>KCO030922UM6</v>
      </c>
      <c r="R171" s="6" t="s">
        <v>53</v>
      </c>
      <c r="S171" s="6" t="s">
        <v>53</v>
      </c>
      <c r="T171" s="6" t="s">
        <v>53</v>
      </c>
      <c r="U171" s="6" t="str">
        <f t="shared" si="28"/>
        <v>DOPI-MUN-FORTA-IE-AD-028-2017</v>
      </c>
      <c r="V171" s="8">
        <v>42811</v>
      </c>
      <c r="W171" s="7">
        <f t="shared" si="25"/>
        <v>1184800.1200000001</v>
      </c>
      <c r="X171" s="7">
        <f t="shared" si="29"/>
        <v>189568.02</v>
      </c>
      <c r="Y171" s="7">
        <f t="shared" si="26"/>
        <v>1374368.14</v>
      </c>
      <c r="Z171" s="7">
        <f t="shared" si="30"/>
        <v>137436.81399999998</v>
      </c>
      <c r="AA171" s="6" t="s">
        <v>1109</v>
      </c>
      <c r="AB171" s="6" t="s">
        <v>1428</v>
      </c>
      <c r="AC171" s="6" t="s">
        <v>55</v>
      </c>
      <c r="AD171" s="8">
        <v>42814</v>
      </c>
      <c r="AE171" s="8">
        <v>42901</v>
      </c>
      <c r="AF171" s="6" t="s">
        <v>655</v>
      </c>
      <c r="AG171" s="6" t="s">
        <v>46</v>
      </c>
      <c r="AH171" s="6" t="s">
        <v>46</v>
      </c>
      <c r="AI171" s="6" t="s">
        <v>46</v>
      </c>
      <c r="AJ171" s="6" t="s">
        <v>46</v>
      </c>
      <c r="AK171" s="6" t="s">
        <v>46</v>
      </c>
      <c r="AL171" s="6" t="s">
        <v>46</v>
      </c>
      <c r="AM171" s="6" t="s">
        <v>46</v>
      </c>
      <c r="AN171" s="6" t="s">
        <v>46</v>
      </c>
      <c r="AO171" s="6" t="s">
        <v>46</v>
      </c>
    </row>
    <row r="172" spans="1:41" ht="69.95" customHeight="1">
      <c r="A172" s="6">
        <v>2017</v>
      </c>
      <c r="B172" s="6" t="s">
        <v>167</v>
      </c>
      <c r="C172" s="6" t="s">
        <v>1110</v>
      </c>
      <c r="D172" s="6" t="s">
        <v>45</v>
      </c>
      <c r="E172" s="6" t="s">
        <v>46</v>
      </c>
      <c r="F172" s="6" t="s">
        <v>977</v>
      </c>
      <c r="G172" s="6" t="s">
        <v>1111</v>
      </c>
      <c r="H172" s="6" t="s">
        <v>947</v>
      </c>
      <c r="I172" s="6" t="s">
        <v>1112</v>
      </c>
      <c r="J172" s="6" t="s">
        <v>1113</v>
      </c>
      <c r="K172" s="6" t="s">
        <v>1114</v>
      </c>
      <c r="L172" s="7">
        <v>975338.12</v>
      </c>
      <c r="M172" s="6" t="str">
        <f t="shared" si="31"/>
        <v>RICARDO</v>
      </c>
      <c r="N172" s="6" t="str">
        <f t="shared" si="31"/>
        <v>MEZA</v>
      </c>
      <c r="O172" s="6" t="str">
        <f t="shared" si="31"/>
        <v>PONCE</v>
      </c>
      <c r="P172" s="6" t="str">
        <f t="shared" si="31"/>
        <v>CME Calidad, Modelo de Eficacia, S. A. de C. V.</v>
      </c>
      <c r="Q172" s="6" t="str">
        <f t="shared" si="31"/>
        <v>CCM1405243C4</v>
      </c>
      <c r="R172" s="6" t="s">
        <v>53</v>
      </c>
      <c r="S172" s="6" t="s">
        <v>53</v>
      </c>
      <c r="T172" s="6" t="s">
        <v>53</v>
      </c>
      <c r="U172" s="6" t="str">
        <f t="shared" si="28"/>
        <v>DOPI-MUN-FORTA-CAL-AD-029-2017</v>
      </c>
      <c r="V172" s="8">
        <v>42797</v>
      </c>
      <c r="W172" s="7">
        <f t="shared" si="25"/>
        <v>840808.72</v>
      </c>
      <c r="X172" s="7">
        <f t="shared" si="29"/>
        <v>134529.4</v>
      </c>
      <c r="Y172" s="7">
        <f t="shared" si="26"/>
        <v>975338.12</v>
      </c>
      <c r="Z172" s="7">
        <f t="shared" si="30"/>
        <v>97533.812000000005</v>
      </c>
      <c r="AA172" s="6" t="s">
        <v>1115</v>
      </c>
      <c r="AB172" s="6" t="s">
        <v>1428</v>
      </c>
      <c r="AC172" s="6" t="s">
        <v>55</v>
      </c>
      <c r="AD172" s="8">
        <v>42800</v>
      </c>
      <c r="AE172" s="8">
        <v>42978</v>
      </c>
      <c r="AF172" s="6" t="s">
        <v>334</v>
      </c>
      <c r="AG172" s="6" t="s">
        <v>46</v>
      </c>
      <c r="AH172" s="6" t="s">
        <v>46</v>
      </c>
      <c r="AI172" s="6" t="s">
        <v>46</v>
      </c>
      <c r="AJ172" s="6" t="s">
        <v>46</v>
      </c>
      <c r="AK172" s="6" t="s">
        <v>46</v>
      </c>
      <c r="AL172" s="6" t="s">
        <v>46</v>
      </c>
      <c r="AM172" s="6" t="s">
        <v>46</v>
      </c>
      <c r="AN172" s="6" t="s">
        <v>46</v>
      </c>
      <c r="AO172" s="6" t="s">
        <v>46</v>
      </c>
    </row>
    <row r="173" spans="1:41" ht="69.95" customHeight="1">
      <c r="A173" s="6">
        <v>2017</v>
      </c>
      <c r="B173" s="6" t="s">
        <v>43</v>
      </c>
      <c r="C173" s="6" t="s">
        <v>1116</v>
      </c>
      <c r="D173" s="6" t="s">
        <v>45</v>
      </c>
      <c r="E173" s="6" t="s">
        <v>46</v>
      </c>
      <c r="F173" s="6" t="s">
        <v>115</v>
      </c>
      <c r="G173" s="6" t="s">
        <v>828</v>
      </c>
      <c r="H173" s="6" t="s">
        <v>1117</v>
      </c>
      <c r="I173" s="6" t="s">
        <v>1118</v>
      </c>
      <c r="J173" s="6" t="s">
        <v>1119</v>
      </c>
      <c r="K173" s="6" t="s">
        <v>72</v>
      </c>
      <c r="L173" s="7">
        <v>1115083.45</v>
      </c>
      <c r="M173" s="6" t="str">
        <f t="shared" si="31"/>
        <v>JOSE DE JESUS</v>
      </c>
      <c r="N173" s="6" t="str">
        <f t="shared" si="31"/>
        <v xml:space="preserve">CASTILLO </v>
      </c>
      <c r="O173" s="6" t="str">
        <f t="shared" si="31"/>
        <v>CARRILLO</v>
      </c>
      <c r="P173" s="6" t="str">
        <f t="shared" si="31"/>
        <v>Mapa Obras y Pavimentos, S.A. de C.V.</v>
      </c>
      <c r="Q173" s="6" t="str">
        <f t="shared" si="31"/>
        <v>MOP080610I53</v>
      </c>
      <c r="R173" s="6" t="s">
        <v>53</v>
      </c>
      <c r="S173" s="6" t="s">
        <v>53</v>
      </c>
      <c r="T173" s="6" t="s">
        <v>53</v>
      </c>
      <c r="U173" s="6" t="str">
        <f t="shared" si="28"/>
        <v>DOPI-MUN-RM-PAV-AD-030-2017</v>
      </c>
      <c r="V173" s="8">
        <v>42811</v>
      </c>
      <c r="W173" s="7">
        <f t="shared" ref="W173:W225" si="32">ROUND(Y173/1.16,2)</f>
        <v>961278.84</v>
      </c>
      <c r="X173" s="7">
        <f t="shared" si="29"/>
        <v>153804.60999999999</v>
      </c>
      <c r="Y173" s="7">
        <f t="shared" ref="Y173:Y231" si="33">L173</f>
        <v>1115083.45</v>
      </c>
      <c r="Z173" s="7">
        <f t="shared" si="30"/>
        <v>111508.345</v>
      </c>
      <c r="AA173" s="6" t="s">
        <v>1120</v>
      </c>
      <c r="AB173" s="6" t="s">
        <v>1428</v>
      </c>
      <c r="AC173" s="6" t="s">
        <v>55</v>
      </c>
      <c r="AD173" s="8">
        <v>42814</v>
      </c>
      <c r="AE173" s="8">
        <v>42855</v>
      </c>
      <c r="AF173" s="6" t="s">
        <v>56</v>
      </c>
      <c r="AG173" s="6" t="s">
        <v>46</v>
      </c>
      <c r="AH173" s="6" t="s">
        <v>46</v>
      </c>
      <c r="AI173" s="6" t="s">
        <v>46</v>
      </c>
      <c r="AJ173" s="6" t="s">
        <v>46</v>
      </c>
      <c r="AK173" s="6" t="s">
        <v>46</v>
      </c>
      <c r="AL173" s="6" t="s">
        <v>46</v>
      </c>
      <c r="AM173" s="6" t="s">
        <v>46</v>
      </c>
      <c r="AN173" s="6" t="s">
        <v>46</v>
      </c>
      <c r="AO173" s="6" t="s">
        <v>46</v>
      </c>
    </row>
    <row r="174" spans="1:41" ht="69.95" customHeight="1">
      <c r="A174" s="6">
        <v>2017</v>
      </c>
      <c r="B174" s="6" t="s">
        <v>43</v>
      </c>
      <c r="C174" s="6" t="s">
        <v>1121</v>
      </c>
      <c r="D174" s="6" t="s">
        <v>45</v>
      </c>
      <c r="E174" s="6" t="s">
        <v>46</v>
      </c>
      <c r="F174" s="6" t="s">
        <v>115</v>
      </c>
      <c r="G174" s="6" t="s">
        <v>1122</v>
      </c>
      <c r="H174" s="6" t="s">
        <v>1123</v>
      </c>
      <c r="I174" s="6" t="s">
        <v>637</v>
      </c>
      <c r="J174" s="6" t="s">
        <v>1124</v>
      </c>
      <c r="K174" s="6" t="s">
        <v>437</v>
      </c>
      <c r="L174" s="7">
        <v>1498750.24</v>
      </c>
      <c r="M174" s="6" t="str">
        <f t="shared" si="31"/>
        <v>DAVID EDUARDO</v>
      </c>
      <c r="N174" s="6" t="str">
        <f t="shared" si="31"/>
        <v>LARA</v>
      </c>
      <c r="O174" s="6" t="str">
        <f t="shared" si="31"/>
        <v>OCHOA</v>
      </c>
      <c r="P174" s="6" t="str">
        <f t="shared" si="31"/>
        <v>Construcciones Icu, S. A. de C. V</v>
      </c>
      <c r="Q174" s="6" t="str">
        <f t="shared" si="31"/>
        <v>CIC080626ER2</v>
      </c>
      <c r="R174" s="6" t="s">
        <v>53</v>
      </c>
      <c r="S174" s="6" t="s">
        <v>53</v>
      </c>
      <c r="T174" s="6" t="s">
        <v>53</v>
      </c>
      <c r="U174" s="6" t="str">
        <f t="shared" si="28"/>
        <v>DOPI-MUN-RM-PAV-AD-031-2017</v>
      </c>
      <c r="V174" s="8">
        <v>42811</v>
      </c>
      <c r="W174" s="7">
        <f t="shared" si="32"/>
        <v>1292026.07</v>
      </c>
      <c r="X174" s="7">
        <f t="shared" si="29"/>
        <v>206724.17</v>
      </c>
      <c r="Y174" s="7">
        <f t="shared" si="33"/>
        <v>1498750.24</v>
      </c>
      <c r="Z174" s="7">
        <f t="shared" si="30"/>
        <v>149875.024</v>
      </c>
      <c r="AA174" s="6" t="s">
        <v>1125</v>
      </c>
      <c r="AB174" s="6" t="s">
        <v>1428</v>
      </c>
      <c r="AC174" s="6" t="s">
        <v>55</v>
      </c>
      <c r="AD174" s="8">
        <v>42814</v>
      </c>
      <c r="AE174" s="8">
        <v>42855</v>
      </c>
      <c r="AF174" s="6" t="s">
        <v>350</v>
      </c>
      <c r="AG174" s="6" t="s">
        <v>46</v>
      </c>
      <c r="AH174" s="6" t="s">
        <v>46</v>
      </c>
      <c r="AI174" s="6" t="s">
        <v>46</v>
      </c>
      <c r="AJ174" s="6" t="s">
        <v>46</v>
      </c>
      <c r="AK174" s="6" t="s">
        <v>46</v>
      </c>
      <c r="AL174" s="6" t="s">
        <v>46</v>
      </c>
      <c r="AM174" s="6" t="s">
        <v>46</v>
      </c>
      <c r="AN174" s="6" t="s">
        <v>46</v>
      </c>
      <c r="AO174" s="6" t="s">
        <v>46</v>
      </c>
    </row>
    <row r="175" spans="1:41" ht="69.95" customHeight="1">
      <c r="A175" s="6">
        <v>2017</v>
      </c>
      <c r="B175" s="6" t="s">
        <v>43</v>
      </c>
      <c r="C175" s="6" t="s">
        <v>1126</v>
      </c>
      <c r="D175" s="6" t="s">
        <v>45</v>
      </c>
      <c r="E175" s="6" t="s">
        <v>46</v>
      </c>
      <c r="F175" s="6" t="s">
        <v>115</v>
      </c>
      <c r="G175" s="6" t="s">
        <v>828</v>
      </c>
      <c r="H175" s="6" t="s">
        <v>829</v>
      </c>
      <c r="I175" s="6" t="s">
        <v>830</v>
      </c>
      <c r="J175" s="6" t="s">
        <v>1127</v>
      </c>
      <c r="K175" s="6" t="s">
        <v>832</v>
      </c>
      <c r="L175" s="7">
        <v>1015789.16</v>
      </c>
      <c r="M175" s="6" t="str">
        <f t="shared" si="31"/>
        <v>JOSE DE JESUS</v>
      </c>
      <c r="N175" s="6" t="str">
        <f t="shared" si="31"/>
        <v>PALAFOX</v>
      </c>
      <c r="O175" s="6" t="str">
        <f t="shared" si="31"/>
        <v>VILLEGAS</v>
      </c>
      <c r="P175" s="6" t="str">
        <f t="shared" si="31"/>
        <v>Megaenlace Construcciones, S. A. de C. V.</v>
      </c>
      <c r="Q175" s="6" t="str">
        <f t="shared" si="31"/>
        <v>MCO1510113H8</v>
      </c>
      <c r="R175" s="6" t="s">
        <v>53</v>
      </c>
      <c r="S175" s="6" t="s">
        <v>53</v>
      </c>
      <c r="T175" s="6" t="s">
        <v>53</v>
      </c>
      <c r="U175" s="6" t="str">
        <f t="shared" si="28"/>
        <v>DOPI-MUN-RM-PAV-AD-032-2017</v>
      </c>
      <c r="V175" s="8">
        <v>42811</v>
      </c>
      <c r="W175" s="7">
        <f t="shared" si="32"/>
        <v>875680.31</v>
      </c>
      <c r="X175" s="7">
        <f t="shared" si="29"/>
        <v>140108.85</v>
      </c>
      <c r="Y175" s="7">
        <f t="shared" si="33"/>
        <v>1015789.16</v>
      </c>
      <c r="Z175" s="7">
        <f t="shared" si="30"/>
        <v>101578.91600000001</v>
      </c>
      <c r="AA175" s="6" t="s">
        <v>1128</v>
      </c>
      <c r="AB175" s="6" t="s">
        <v>1428</v>
      </c>
      <c r="AC175" s="6" t="s">
        <v>55</v>
      </c>
      <c r="AD175" s="8">
        <v>42814</v>
      </c>
      <c r="AE175" s="8">
        <v>42901</v>
      </c>
      <c r="AF175" s="6" t="s">
        <v>98</v>
      </c>
      <c r="AG175" s="6" t="s">
        <v>46</v>
      </c>
      <c r="AH175" s="6" t="s">
        <v>46</v>
      </c>
      <c r="AI175" s="6" t="s">
        <v>46</v>
      </c>
      <c r="AJ175" s="6" t="s">
        <v>46</v>
      </c>
      <c r="AK175" s="6" t="s">
        <v>46</v>
      </c>
      <c r="AL175" s="6" t="s">
        <v>46</v>
      </c>
      <c r="AM175" s="6" t="s">
        <v>46</v>
      </c>
      <c r="AN175" s="6" t="s">
        <v>46</v>
      </c>
      <c r="AO175" s="6" t="s">
        <v>46</v>
      </c>
    </row>
    <row r="176" spans="1:41" ht="69.95" customHeight="1">
      <c r="A176" s="6">
        <v>2017</v>
      </c>
      <c r="B176" s="6" t="s">
        <v>43</v>
      </c>
      <c r="C176" s="6" t="s">
        <v>1129</v>
      </c>
      <c r="D176" s="6" t="s">
        <v>45</v>
      </c>
      <c r="E176" s="6" t="s">
        <v>46</v>
      </c>
      <c r="F176" s="6" t="s">
        <v>115</v>
      </c>
      <c r="G176" s="6" t="s">
        <v>620</v>
      </c>
      <c r="H176" s="6" t="s">
        <v>621</v>
      </c>
      <c r="I176" s="6" t="s">
        <v>622</v>
      </c>
      <c r="J176" s="6" t="s">
        <v>1130</v>
      </c>
      <c r="K176" s="6" t="s">
        <v>624</v>
      </c>
      <c r="L176" s="7">
        <v>954124.73</v>
      </c>
      <c r="M176" s="6" t="str">
        <f t="shared" si="31"/>
        <v>ARTURO</v>
      </c>
      <c r="N176" s="6" t="str">
        <f t="shared" si="31"/>
        <v>SARMIENTO</v>
      </c>
      <c r="O176" s="6" t="str">
        <f t="shared" si="31"/>
        <v>SANCHEZ</v>
      </c>
      <c r="P176" s="6" t="str">
        <f t="shared" si="31"/>
        <v>Construbravo, S. A. de C. V.</v>
      </c>
      <c r="Q176" s="6" t="str">
        <f t="shared" si="31"/>
        <v>CON020208696</v>
      </c>
      <c r="R176" s="6" t="s">
        <v>53</v>
      </c>
      <c r="S176" s="6" t="s">
        <v>53</v>
      </c>
      <c r="T176" s="6" t="s">
        <v>53</v>
      </c>
      <c r="U176" s="6" t="str">
        <f t="shared" si="28"/>
        <v>DOPI-MUN-RM-PAV-AD-033-2017</v>
      </c>
      <c r="V176" s="8">
        <v>42811</v>
      </c>
      <c r="W176" s="7">
        <f t="shared" si="32"/>
        <v>822521.32</v>
      </c>
      <c r="X176" s="7">
        <f t="shared" si="29"/>
        <v>131603.41</v>
      </c>
      <c r="Y176" s="7">
        <f t="shared" si="33"/>
        <v>954124.73</v>
      </c>
      <c r="Z176" s="7">
        <f t="shared" si="30"/>
        <v>95412.472999999998</v>
      </c>
      <c r="AA176" s="6" t="s">
        <v>1131</v>
      </c>
      <c r="AB176" s="6" t="s">
        <v>1428</v>
      </c>
      <c r="AC176" s="6" t="s">
        <v>55</v>
      </c>
      <c r="AD176" s="8">
        <v>42814</v>
      </c>
      <c r="AE176" s="8">
        <v>42855</v>
      </c>
      <c r="AF176" s="6" t="s">
        <v>618</v>
      </c>
      <c r="AG176" s="6" t="s">
        <v>46</v>
      </c>
      <c r="AH176" s="6" t="s">
        <v>46</v>
      </c>
      <c r="AI176" s="6" t="s">
        <v>46</v>
      </c>
      <c r="AJ176" s="6" t="s">
        <v>46</v>
      </c>
      <c r="AK176" s="6" t="s">
        <v>46</v>
      </c>
      <c r="AL176" s="6" t="s">
        <v>46</v>
      </c>
      <c r="AM176" s="6" t="s">
        <v>46</v>
      </c>
      <c r="AN176" s="6" t="s">
        <v>46</v>
      </c>
      <c r="AO176" s="6" t="s">
        <v>46</v>
      </c>
    </row>
    <row r="177" spans="1:41" ht="69.95" customHeight="1">
      <c r="A177" s="6">
        <v>2017</v>
      </c>
      <c r="B177" s="6" t="s">
        <v>43</v>
      </c>
      <c r="C177" s="6" t="s">
        <v>1132</v>
      </c>
      <c r="D177" s="6" t="s">
        <v>45</v>
      </c>
      <c r="E177" s="6" t="s">
        <v>46</v>
      </c>
      <c r="F177" s="6" t="s">
        <v>115</v>
      </c>
      <c r="G177" s="6" t="s">
        <v>1133</v>
      </c>
      <c r="H177" s="6" t="s">
        <v>807</v>
      </c>
      <c r="I177" s="6" t="s">
        <v>923</v>
      </c>
      <c r="J177" s="6" t="s">
        <v>1134</v>
      </c>
      <c r="K177" s="6" t="s">
        <v>1135</v>
      </c>
      <c r="L177" s="7">
        <v>1401225.41</v>
      </c>
      <c r="M177" s="6" t="str">
        <f t="shared" si="31"/>
        <v>ANDRES EDUARDO</v>
      </c>
      <c r="N177" s="6" t="str">
        <f t="shared" si="31"/>
        <v>ACEVES</v>
      </c>
      <c r="O177" s="6" t="str">
        <f t="shared" si="31"/>
        <v>CASTAÑEDA</v>
      </c>
      <c r="P177" s="6" t="str">
        <f t="shared" si="31"/>
        <v>Secri Constructora, S. A. de C. V.</v>
      </c>
      <c r="Q177" s="6" t="str">
        <f t="shared" si="31"/>
        <v>SCO100609EVA</v>
      </c>
      <c r="R177" s="6" t="s">
        <v>53</v>
      </c>
      <c r="S177" s="6" t="s">
        <v>53</v>
      </c>
      <c r="T177" s="6" t="s">
        <v>53</v>
      </c>
      <c r="U177" s="6" t="str">
        <f t="shared" si="28"/>
        <v>DOPI-MUN-RM-PAV-AD-034-2017</v>
      </c>
      <c r="V177" s="8">
        <v>42811</v>
      </c>
      <c r="W177" s="7">
        <f t="shared" si="32"/>
        <v>1207952.94</v>
      </c>
      <c r="X177" s="7">
        <f t="shared" si="29"/>
        <v>193272.47</v>
      </c>
      <c r="Y177" s="7">
        <f t="shared" si="33"/>
        <v>1401225.41</v>
      </c>
      <c r="Z177" s="7">
        <f t="shared" si="30"/>
        <v>140122.541</v>
      </c>
      <c r="AA177" s="6" t="s">
        <v>1136</v>
      </c>
      <c r="AB177" s="6" t="s">
        <v>1428</v>
      </c>
      <c r="AC177" s="6" t="s">
        <v>55</v>
      </c>
      <c r="AD177" s="8">
        <v>42814</v>
      </c>
      <c r="AE177" s="8">
        <v>42855</v>
      </c>
      <c r="AF177" s="6" t="s">
        <v>158</v>
      </c>
      <c r="AG177" s="6" t="s">
        <v>46</v>
      </c>
      <c r="AH177" s="6" t="s">
        <v>46</v>
      </c>
      <c r="AI177" s="6" t="s">
        <v>46</v>
      </c>
      <c r="AJ177" s="6" t="s">
        <v>46</v>
      </c>
      <c r="AK177" s="6" t="s">
        <v>46</v>
      </c>
      <c r="AL177" s="6" t="s">
        <v>46</v>
      </c>
      <c r="AM177" s="6" t="s">
        <v>46</v>
      </c>
      <c r="AN177" s="6" t="s">
        <v>46</v>
      </c>
      <c r="AO177" s="6" t="s">
        <v>46</v>
      </c>
    </row>
    <row r="178" spans="1:41" ht="69.95" customHeight="1">
      <c r="A178" s="6">
        <v>2017</v>
      </c>
      <c r="B178" s="6" t="s">
        <v>43</v>
      </c>
      <c r="C178" s="6" t="s">
        <v>1137</v>
      </c>
      <c r="D178" s="6" t="s">
        <v>45</v>
      </c>
      <c r="E178" s="6" t="s">
        <v>46</v>
      </c>
      <c r="F178" s="6" t="s">
        <v>115</v>
      </c>
      <c r="G178" s="6" t="s">
        <v>1138</v>
      </c>
      <c r="H178" s="6" t="s">
        <v>1139</v>
      </c>
      <c r="I178" s="6" t="s">
        <v>791</v>
      </c>
      <c r="J178" s="6" t="s">
        <v>1140</v>
      </c>
      <c r="K178" s="6" t="s">
        <v>1141</v>
      </c>
      <c r="L178" s="7">
        <v>385367</v>
      </c>
      <c r="M178" s="6" t="str">
        <f t="shared" si="31"/>
        <v>JOSE DANIEL</v>
      </c>
      <c r="N178" s="6" t="str">
        <f t="shared" si="31"/>
        <v xml:space="preserve">MARTINEZ </v>
      </c>
      <c r="O178" s="6" t="str">
        <f t="shared" si="31"/>
        <v>CASILLAS</v>
      </c>
      <c r="P178" s="6" t="str">
        <f t="shared" si="31"/>
        <v>Constructora Tesisteka, S.A. de C.V.</v>
      </c>
      <c r="Q178" s="6" t="str">
        <f t="shared" si="31"/>
        <v>CTE060615JX2</v>
      </c>
      <c r="R178" s="6" t="s">
        <v>53</v>
      </c>
      <c r="S178" s="6" t="s">
        <v>53</v>
      </c>
      <c r="T178" s="6" t="s">
        <v>53</v>
      </c>
      <c r="U178" s="6" t="str">
        <f t="shared" si="28"/>
        <v>DOPI-MUN-RM-PAV-AD-035-2017</v>
      </c>
      <c r="V178" s="8">
        <v>42811</v>
      </c>
      <c r="W178" s="7">
        <f t="shared" si="32"/>
        <v>332212.93</v>
      </c>
      <c r="X178" s="7">
        <f t="shared" si="29"/>
        <v>53154.07</v>
      </c>
      <c r="Y178" s="7">
        <f t="shared" si="33"/>
        <v>385367</v>
      </c>
      <c r="Z178" s="7">
        <f t="shared" si="30"/>
        <v>38536.700000000004</v>
      </c>
      <c r="AA178" s="6" t="s">
        <v>1142</v>
      </c>
      <c r="AB178" s="6" t="s">
        <v>1428</v>
      </c>
      <c r="AC178" s="6" t="s">
        <v>55</v>
      </c>
      <c r="AD178" s="8">
        <v>42814</v>
      </c>
      <c r="AE178" s="8">
        <v>42870</v>
      </c>
      <c r="AF178" s="6" t="s">
        <v>1076</v>
      </c>
      <c r="AG178" s="6" t="s">
        <v>46</v>
      </c>
      <c r="AH178" s="6" t="s">
        <v>46</v>
      </c>
      <c r="AI178" s="6" t="s">
        <v>46</v>
      </c>
      <c r="AJ178" s="6" t="s">
        <v>46</v>
      </c>
      <c r="AK178" s="6" t="s">
        <v>46</v>
      </c>
      <c r="AL178" s="6" t="s">
        <v>46</v>
      </c>
      <c r="AM178" s="6" t="s">
        <v>46</v>
      </c>
      <c r="AN178" s="6" t="s">
        <v>46</v>
      </c>
      <c r="AO178" s="6" t="s">
        <v>46</v>
      </c>
    </row>
    <row r="179" spans="1:41" ht="69.95" customHeight="1">
      <c r="A179" s="6">
        <v>2017</v>
      </c>
      <c r="B179" s="6" t="s">
        <v>43</v>
      </c>
      <c r="C179" s="6" t="s">
        <v>1143</v>
      </c>
      <c r="D179" s="6" t="s">
        <v>45</v>
      </c>
      <c r="E179" s="6" t="s">
        <v>46</v>
      </c>
      <c r="F179" s="6" t="s">
        <v>115</v>
      </c>
      <c r="G179" s="6" t="s">
        <v>1048</v>
      </c>
      <c r="H179" s="6" t="s">
        <v>1049</v>
      </c>
      <c r="I179" s="6" t="s">
        <v>1050</v>
      </c>
      <c r="J179" s="6" t="s">
        <v>1144</v>
      </c>
      <c r="K179" s="6" t="s">
        <v>1145</v>
      </c>
      <c r="L179" s="7">
        <v>1301166.0900000001</v>
      </c>
      <c r="M179" s="6" t="str">
        <f t="shared" si="31"/>
        <v>SERGIO CESAR</v>
      </c>
      <c r="N179" s="6" t="str">
        <f t="shared" si="31"/>
        <v>DIAZ</v>
      </c>
      <c r="O179" s="6" t="str">
        <f t="shared" si="31"/>
        <v>QUIROZ</v>
      </c>
      <c r="P179" s="6" t="str">
        <f t="shared" si="31"/>
        <v>Grupo Unicreto de México, S.A. de C.V.</v>
      </c>
      <c r="Q179" s="6" t="str">
        <f t="shared" si="31"/>
        <v>GUM111201IA5</v>
      </c>
      <c r="R179" s="6" t="s">
        <v>53</v>
      </c>
      <c r="S179" s="6" t="s">
        <v>53</v>
      </c>
      <c r="T179" s="6" t="s">
        <v>53</v>
      </c>
      <c r="U179" s="6" t="str">
        <f t="shared" si="28"/>
        <v>DOPI-MUN-RM-PAV-AD-036-2017</v>
      </c>
      <c r="V179" s="8">
        <v>42811</v>
      </c>
      <c r="W179" s="7">
        <f t="shared" si="32"/>
        <v>1121694.9099999999</v>
      </c>
      <c r="X179" s="7">
        <f t="shared" si="29"/>
        <v>179471.19</v>
      </c>
      <c r="Y179" s="7">
        <f t="shared" si="33"/>
        <v>1301166.0900000001</v>
      </c>
      <c r="Z179" s="7">
        <f t="shared" si="30"/>
        <v>130116.60900000001</v>
      </c>
      <c r="AA179" s="6" t="s">
        <v>1146</v>
      </c>
      <c r="AB179" s="6" t="s">
        <v>1428</v>
      </c>
      <c r="AC179" s="6" t="s">
        <v>55</v>
      </c>
      <c r="AD179" s="8">
        <v>42814</v>
      </c>
      <c r="AE179" s="8">
        <v>42865</v>
      </c>
      <c r="AF179" s="6" t="s">
        <v>1076</v>
      </c>
      <c r="AG179" s="6" t="s">
        <v>46</v>
      </c>
      <c r="AH179" s="6" t="s">
        <v>46</v>
      </c>
      <c r="AI179" s="6" t="s">
        <v>46</v>
      </c>
      <c r="AJ179" s="6" t="s">
        <v>46</v>
      </c>
      <c r="AK179" s="6" t="s">
        <v>46</v>
      </c>
      <c r="AL179" s="6" t="s">
        <v>46</v>
      </c>
      <c r="AM179" s="6" t="s">
        <v>46</v>
      </c>
      <c r="AN179" s="6" t="s">
        <v>46</v>
      </c>
      <c r="AO179" s="6" t="s">
        <v>46</v>
      </c>
    </row>
    <row r="180" spans="1:41" ht="69.95" customHeight="1">
      <c r="A180" s="6">
        <v>2017</v>
      </c>
      <c r="B180" s="6" t="s">
        <v>43</v>
      </c>
      <c r="C180" s="6" t="s">
        <v>1147</v>
      </c>
      <c r="D180" s="6" t="s">
        <v>45</v>
      </c>
      <c r="E180" s="6" t="s">
        <v>46</v>
      </c>
      <c r="F180" s="6" t="s">
        <v>115</v>
      </c>
      <c r="G180" s="6" t="s">
        <v>1148</v>
      </c>
      <c r="H180" s="6" t="s">
        <v>1149</v>
      </c>
      <c r="I180" s="6" t="s">
        <v>1150</v>
      </c>
      <c r="J180" s="6" t="s">
        <v>1151</v>
      </c>
      <c r="K180" s="6" t="s">
        <v>1152</v>
      </c>
      <c r="L180" s="7">
        <v>1112558.02</v>
      </c>
      <c r="M180" s="6" t="str">
        <f t="shared" si="31"/>
        <v>JOSE OMAR</v>
      </c>
      <c r="N180" s="6" t="str">
        <f t="shared" si="31"/>
        <v>FERNANDEZ</v>
      </c>
      <c r="O180" s="6" t="str">
        <f t="shared" si="31"/>
        <v>VAZQUEZ</v>
      </c>
      <c r="P180" s="6" t="str">
        <f t="shared" si="31"/>
        <v>Extra Construcciones, S.A. de C.V.</v>
      </c>
      <c r="Q180" s="6" t="str">
        <f t="shared" si="31"/>
        <v>ECO0908115Z7</v>
      </c>
      <c r="R180" s="6" t="s">
        <v>53</v>
      </c>
      <c r="S180" s="6" t="s">
        <v>53</v>
      </c>
      <c r="T180" s="6" t="s">
        <v>53</v>
      </c>
      <c r="U180" s="6" t="str">
        <f t="shared" si="28"/>
        <v>DOPI-MUN-RM-PAV-AD-037-2017</v>
      </c>
      <c r="V180" s="8">
        <v>42804</v>
      </c>
      <c r="W180" s="7">
        <f t="shared" si="32"/>
        <v>959101.74</v>
      </c>
      <c r="X180" s="7">
        <f t="shared" si="29"/>
        <v>153456.28</v>
      </c>
      <c r="Y180" s="7">
        <f t="shared" si="33"/>
        <v>1112558.02</v>
      </c>
      <c r="Z180" s="7">
        <f t="shared" si="30"/>
        <v>111255.80200000001</v>
      </c>
      <c r="AA180" s="6" t="s">
        <v>1153</v>
      </c>
      <c r="AB180" s="6" t="s">
        <v>1428</v>
      </c>
      <c r="AC180" s="6" t="s">
        <v>55</v>
      </c>
      <c r="AD180" s="8">
        <v>42807</v>
      </c>
      <c r="AE180" s="8">
        <v>42855</v>
      </c>
      <c r="AF180" s="6" t="s">
        <v>357</v>
      </c>
      <c r="AG180" s="6" t="s">
        <v>46</v>
      </c>
      <c r="AH180" s="6" t="s">
        <v>46</v>
      </c>
      <c r="AI180" s="6" t="s">
        <v>46</v>
      </c>
      <c r="AJ180" s="6" t="s">
        <v>46</v>
      </c>
      <c r="AK180" s="6" t="s">
        <v>46</v>
      </c>
      <c r="AL180" s="6" t="s">
        <v>46</v>
      </c>
      <c r="AM180" s="6" t="s">
        <v>46</v>
      </c>
      <c r="AN180" s="6" t="s">
        <v>46</v>
      </c>
      <c r="AO180" s="6" t="s">
        <v>46</v>
      </c>
    </row>
    <row r="181" spans="1:41" ht="69.95" customHeight="1">
      <c r="A181" s="6">
        <v>2017</v>
      </c>
      <c r="B181" s="6" t="s">
        <v>43</v>
      </c>
      <c r="C181" s="6" t="s">
        <v>1154</v>
      </c>
      <c r="D181" s="6" t="s">
        <v>45</v>
      </c>
      <c r="E181" s="6" t="s">
        <v>46</v>
      </c>
      <c r="F181" s="6" t="s">
        <v>841</v>
      </c>
      <c r="G181" s="6" t="s">
        <v>1155</v>
      </c>
      <c r="H181" s="6" t="s">
        <v>1156</v>
      </c>
      <c r="I181" s="6" t="s">
        <v>1056</v>
      </c>
      <c r="J181" s="6" t="s">
        <v>1157</v>
      </c>
      <c r="K181" s="6" t="s">
        <v>363</v>
      </c>
      <c r="L181" s="7">
        <v>1215075.44</v>
      </c>
      <c r="M181" s="6" t="str">
        <f t="shared" si="31"/>
        <v>HUGO ARMANDO</v>
      </c>
      <c r="N181" s="6" t="str">
        <f t="shared" si="31"/>
        <v>PRIETO</v>
      </c>
      <c r="O181" s="6" t="str">
        <f t="shared" si="31"/>
        <v>JIMENEZ</v>
      </c>
      <c r="P181" s="6" t="str">
        <f t="shared" si="31"/>
        <v>Constructora Rural del País, S. A. de C. V.</v>
      </c>
      <c r="Q181" s="6" t="str">
        <f t="shared" si="31"/>
        <v>CRP870708I62</v>
      </c>
      <c r="R181" s="6" t="s">
        <v>53</v>
      </c>
      <c r="S181" s="6" t="s">
        <v>53</v>
      </c>
      <c r="T181" s="6" t="s">
        <v>53</v>
      </c>
      <c r="U181" s="6" t="str">
        <f t="shared" si="28"/>
        <v>DOPI-MUN-RM-IM-AD-038-2017</v>
      </c>
      <c r="V181" s="8">
        <v>42811</v>
      </c>
      <c r="W181" s="7">
        <f t="shared" si="32"/>
        <v>1047478.83</v>
      </c>
      <c r="X181" s="7">
        <f t="shared" si="29"/>
        <v>167596.60999999999</v>
      </c>
      <c r="Y181" s="7">
        <f t="shared" si="33"/>
        <v>1215075.44</v>
      </c>
      <c r="Z181" s="7">
        <f t="shared" si="30"/>
        <v>121507.54399999999</v>
      </c>
      <c r="AA181" s="6" t="s">
        <v>1158</v>
      </c>
      <c r="AB181" s="6" t="s">
        <v>1428</v>
      </c>
      <c r="AC181" s="6" t="s">
        <v>55</v>
      </c>
      <c r="AD181" s="8">
        <v>42814</v>
      </c>
      <c r="AE181" s="8">
        <v>42886</v>
      </c>
      <c r="AF181" s="6" t="s">
        <v>755</v>
      </c>
      <c r="AG181" s="6" t="s">
        <v>46</v>
      </c>
      <c r="AH181" s="6" t="s">
        <v>46</v>
      </c>
      <c r="AI181" s="6" t="s">
        <v>46</v>
      </c>
      <c r="AJ181" s="6" t="s">
        <v>46</v>
      </c>
      <c r="AK181" s="6" t="s">
        <v>46</v>
      </c>
      <c r="AL181" s="6" t="s">
        <v>46</v>
      </c>
      <c r="AM181" s="6" t="s">
        <v>46</v>
      </c>
      <c r="AN181" s="6" t="s">
        <v>46</v>
      </c>
      <c r="AO181" s="6" t="s">
        <v>46</v>
      </c>
    </row>
    <row r="182" spans="1:41" ht="69.95" customHeight="1">
      <c r="A182" s="6">
        <v>2017</v>
      </c>
      <c r="B182" s="6" t="s">
        <v>43</v>
      </c>
      <c r="C182" s="6" t="s">
        <v>1159</v>
      </c>
      <c r="D182" s="6" t="s">
        <v>45</v>
      </c>
      <c r="E182" s="6" t="s">
        <v>46</v>
      </c>
      <c r="F182" s="6" t="s">
        <v>820</v>
      </c>
      <c r="G182" s="6" t="s">
        <v>844</v>
      </c>
      <c r="H182" s="6" t="s">
        <v>845</v>
      </c>
      <c r="I182" s="6" t="s">
        <v>846</v>
      </c>
      <c r="J182" s="6" t="s">
        <v>1160</v>
      </c>
      <c r="K182" s="6" t="s">
        <v>286</v>
      </c>
      <c r="L182" s="7">
        <v>196108.13</v>
      </c>
      <c r="M182" s="6" t="str">
        <f t="shared" si="31"/>
        <v>JUAN PABLO</v>
      </c>
      <c r="N182" s="6" t="str">
        <f t="shared" si="31"/>
        <v>VERA</v>
      </c>
      <c r="O182" s="6" t="str">
        <f t="shared" si="31"/>
        <v>TAVARES</v>
      </c>
      <c r="P182" s="6" t="str">
        <f t="shared" si="31"/>
        <v>Lizette Construcciones, S. A. de C. V.</v>
      </c>
      <c r="Q182" s="6" t="str">
        <f t="shared" si="31"/>
        <v>LCO080228DN2</v>
      </c>
      <c r="R182" s="6" t="s">
        <v>53</v>
      </c>
      <c r="S182" s="6" t="s">
        <v>53</v>
      </c>
      <c r="T182" s="6" t="s">
        <v>53</v>
      </c>
      <c r="U182" s="6" t="str">
        <f t="shared" si="28"/>
        <v>DOPI-MUN-RM-ELE-AD-039-2017</v>
      </c>
      <c r="V182" s="8">
        <v>42811</v>
      </c>
      <c r="W182" s="7">
        <f t="shared" si="32"/>
        <v>169058.73</v>
      </c>
      <c r="X182" s="7">
        <f t="shared" si="29"/>
        <v>27049.4</v>
      </c>
      <c r="Y182" s="7">
        <f t="shared" si="33"/>
        <v>196108.13</v>
      </c>
      <c r="Z182" s="7">
        <f t="shared" si="30"/>
        <v>19610.813000000002</v>
      </c>
      <c r="AA182" s="6" t="s">
        <v>1161</v>
      </c>
      <c r="AB182" s="6" t="s">
        <v>1428</v>
      </c>
      <c r="AC182" s="6" t="s">
        <v>55</v>
      </c>
      <c r="AD182" s="8">
        <v>42814</v>
      </c>
      <c r="AE182" s="8">
        <v>42855</v>
      </c>
      <c r="AF182" s="6" t="s">
        <v>755</v>
      </c>
      <c r="AG182" s="6" t="s">
        <v>46</v>
      </c>
      <c r="AH182" s="6" t="s">
        <v>46</v>
      </c>
      <c r="AI182" s="6" t="s">
        <v>46</v>
      </c>
      <c r="AJ182" s="6" t="s">
        <v>46</v>
      </c>
      <c r="AK182" s="6" t="s">
        <v>46</v>
      </c>
      <c r="AL182" s="6" t="s">
        <v>46</v>
      </c>
      <c r="AM182" s="6" t="s">
        <v>46</v>
      </c>
      <c r="AN182" s="6" t="s">
        <v>46</v>
      </c>
      <c r="AO182" s="6" t="s">
        <v>46</v>
      </c>
    </row>
    <row r="183" spans="1:41" ht="69.95" customHeight="1">
      <c r="A183" s="6">
        <v>2017</v>
      </c>
      <c r="B183" s="6" t="s">
        <v>43</v>
      </c>
      <c r="C183" s="6" t="s">
        <v>1162</v>
      </c>
      <c r="D183" s="6" t="s">
        <v>45</v>
      </c>
      <c r="E183" s="6" t="s">
        <v>46</v>
      </c>
      <c r="F183" s="6" t="s">
        <v>841</v>
      </c>
      <c r="G183" s="6" t="s">
        <v>1163</v>
      </c>
      <c r="H183" s="6" t="s">
        <v>1164</v>
      </c>
      <c r="I183" s="6" t="s">
        <v>1165</v>
      </c>
      <c r="J183" s="6" t="s">
        <v>1166</v>
      </c>
      <c r="K183" s="6" t="s">
        <v>1167</v>
      </c>
      <c r="L183" s="7">
        <v>1389276.63</v>
      </c>
      <c r="M183" s="6" t="str">
        <f t="shared" si="31"/>
        <v>EDGARDO</v>
      </c>
      <c r="N183" s="6" t="str">
        <f t="shared" si="31"/>
        <v>ZUÑIGA</v>
      </c>
      <c r="O183" s="6" t="str">
        <f t="shared" si="31"/>
        <v>BERISTAIN</v>
      </c>
      <c r="P183" s="6" t="str">
        <f t="shared" si="31"/>
        <v>Proyección Integral Zure, S. A. de C. V.</v>
      </c>
      <c r="Q183" s="6" t="str">
        <f t="shared" si="31"/>
        <v>PIZ070717DX6</v>
      </c>
      <c r="R183" s="6" t="s">
        <v>53</v>
      </c>
      <c r="S183" s="6" t="s">
        <v>53</v>
      </c>
      <c r="T183" s="6" t="s">
        <v>53</v>
      </c>
      <c r="U183" s="6" t="str">
        <f t="shared" si="28"/>
        <v>DOPI-MUN-RM-AP-AD-040-2017</v>
      </c>
      <c r="V183" s="8">
        <v>42804</v>
      </c>
      <c r="W183" s="7">
        <f t="shared" si="32"/>
        <v>1197652.27</v>
      </c>
      <c r="X183" s="7">
        <f t="shared" si="29"/>
        <v>191624.36</v>
      </c>
      <c r="Y183" s="7">
        <f t="shared" si="33"/>
        <v>1389276.63</v>
      </c>
      <c r="Z183" s="7">
        <f t="shared" si="30"/>
        <v>138927.663</v>
      </c>
      <c r="AA183" s="6" t="s">
        <v>1168</v>
      </c>
      <c r="AB183" s="6" t="s">
        <v>1428</v>
      </c>
      <c r="AC183" s="6" t="s">
        <v>55</v>
      </c>
      <c r="AD183" s="8">
        <v>42807</v>
      </c>
      <c r="AE183" s="8">
        <v>42855</v>
      </c>
      <c r="AF183" s="6" t="s">
        <v>1169</v>
      </c>
      <c r="AG183" s="6" t="s">
        <v>46</v>
      </c>
      <c r="AH183" s="6" t="s">
        <v>46</v>
      </c>
      <c r="AI183" s="6" t="s">
        <v>46</v>
      </c>
      <c r="AJ183" s="6" t="s">
        <v>46</v>
      </c>
      <c r="AK183" s="6" t="s">
        <v>46</v>
      </c>
      <c r="AL183" s="6" t="s">
        <v>46</v>
      </c>
      <c r="AM183" s="6" t="s">
        <v>46</v>
      </c>
      <c r="AN183" s="6" t="s">
        <v>46</v>
      </c>
      <c r="AO183" s="6" t="s">
        <v>46</v>
      </c>
    </row>
    <row r="184" spans="1:41" ht="69.95" customHeight="1">
      <c r="A184" s="6">
        <v>2017</v>
      </c>
      <c r="B184" s="6" t="s">
        <v>43</v>
      </c>
      <c r="C184" s="6" t="s">
        <v>1170</v>
      </c>
      <c r="D184" s="6" t="s">
        <v>45</v>
      </c>
      <c r="E184" s="6" t="s">
        <v>46</v>
      </c>
      <c r="F184" s="6" t="s">
        <v>841</v>
      </c>
      <c r="G184" s="6" t="s">
        <v>628</v>
      </c>
      <c r="H184" s="6" t="s">
        <v>800</v>
      </c>
      <c r="I184" s="6" t="s">
        <v>801</v>
      </c>
      <c r="J184" s="6" t="s">
        <v>1171</v>
      </c>
      <c r="K184" s="6" t="s">
        <v>803</v>
      </c>
      <c r="L184" s="7">
        <v>1484671.02</v>
      </c>
      <c r="M184" s="6" t="str">
        <f t="shared" si="31"/>
        <v xml:space="preserve">EDUARDO </v>
      </c>
      <c r="N184" s="6" t="str">
        <f t="shared" si="31"/>
        <v>MORA</v>
      </c>
      <c r="O184" s="6" t="str">
        <f t="shared" si="31"/>
        <v>BLACKALLER</v>
      </c>
      <c r="P184" s="6" t="str">
        <f t="shared" si="31"/>
        <v>Grupo Constructor Innoblack,
S. A. de C. V.</v>
      </c>
      <c r="Q184" s="6" t="str">
        <f t="shared" si="31"/>
        <v>GCI070523CW4</v>
      </c>
      <c r="R184" s="6" t="s">
        <v>53</v>
      </c>
      <c r="S184" s="6" t="s">
        <v>53</v>
      </c>
      <c r="T184" s="6" t="s">
        <v>53</v>
      </c>
      <c r="U184" s="6" t="str">
        <f t="shared" si="28"/>
        <v>DOPI-MUN-RM-IH-AD-052-2017</v>
      </c>
      <c r="V184" s="8">
        <v>42824</v>
      </c>
      <c r="W184" s="7">
        <f t="shared" si="32"/>
        <v>1279888.81</v>
      </c>
      <c r="X184" s="7">
        <f t="shared" si="29"/>
        <v>204782.21</v>
      </c>
      <c r="Y184" s="7">
        <f t="shared" si="33"/>
        <v>1484671.02</v>
      </c>
      <c r="Z184" s="7">
        <f t="shared" si="30"/>
        <v>148467.10200000001</v>
      </c>
      <c r="AA184" s="6" t="s">
        <v>1172</v>
      </c>
      <c r="AB184" s="6" t="s">
        <v>1428</v>
      </c>
      <c r="AC184" s="6" t="s">
        <v>55</v>
      </c>
      <c r="AD184" s="8">
        <v>42826</v>
      </c>
      <c r="AE184" s="8">
        <v>42885</v>
      </c>
      <c r="AF184" s="6" t="s">
        <v>365</v>
      </c>
      <c r="AG184" s="6" t="s">
        <v>46</v>
      </c>
      <c r="AH184" s="6" t="s">
        <v>46</v>
      </c>
      <c r="AI184" s="6" t="s">
        <v>46</v>
      </c>
      <c r="AJ184" s="6" t="s">
        <v>46</v>
      </c>
      <c r="AK184" s="6" t="s">
        <v>46</v>
      </c>
      <c r="AL184" s="6" t="s">
        <v>46</v>
      </c>
      <c r="AM184" s="6" t="s">
        <v>46</v>
      </c>
      <c r="AN184" s="6" t="s">
        <v>46</v>
      </c>
      <c r="AO184" s="6" t="s">
        <v>46</v>
      </c>
    </row>
    <row r="185" spans="1:41" ht="69.95" customHeight="1">
      <c r="A185" s="6">
        <v>2017</v>
      </c>
      <c r="B185" s="6" t="s">
        <v>43</v>
      </c>
      <c r="C185" s="6" t="s">
        <v>1173</v>
      </c>
      <c r="D185" s="6" t="s">
        <v>45</v>
      </c>
      <c r="E185" s="6" t="s">
        <v>46</v>
      </c>
      <c r="F185" s="6" t="s">
        <v>841</v>
      </c>
      <c r="G185" s="6" t="s">
        <v>703</v>
      </c>
      <c r="H185" s="6" t="s">
        <v>704</v>
      </c>
      <c r="I185" s="6" t="s">
        <v>705</v>
      </c>
      <c r="J185" s="6" t="s">
        <v>1174</v>
      </c>
      <c r="K185" s="6" t="s">
        <v>707</v>
      </c>
      <c r="L185" s="7">
        <v>771128.46</v>
      </c>
      <c r="M185" s="6" t="str">
        <f t="shared" si="31"/>
        <v xml:space="preserve">RODOLFO </v>
      </c>
      <c r="N185" s="6" t="str">
        <f t="shared" si="31"/>
        <v xml:space="preserve">VELAZQUEZ </v>
      </c>
      <c r="O185" s="6" t="str">
        <f t="shared" si="31"/>
        <v>ORDOÑEZ</v>
      </c>
      <c r="P185" s="6" t="str">
        <f t="shared" si="31"/>
        <v>Velázquez Ingeniería Ecológica, S. A. de C. V.</v>
      </c>
      <c r="Q185" s="6" t="str">
        <f t="shared" si="31"/>
        <v>VIE110125RL4</v>
      </c>
      <c r="R185" s="6" t="s">
        <v>53</v>
      </c>
      <c r="S185" s="6" t="s">
        <v>53</v>
      </c>
      <c r="T185" s="6" t="s">
        <v>53</v>
      </c>
      <c r="U185" s="6" t="str">
        <f t="shared" si="28"/>
        <v>DOPI-MUN-RM-OC-AD-053-2017</v>
      </c>
      <c r="V185" s="8">
        <v>42794</v>
      </c>
      <c r="W185" s="7">
        <f t="shared" si="32"/>
        <v>664765.91</v>
      </c>
      <c r="X185" s="7">
        <f t="shared" si="29"/>
        <v>106362.55</v>
      </c>
      <c r="Y185" s="7">
        <f t="shared" si="33"/>
        <v>771128.46</v>
      </c>
      <c r="Z185" s="7">
        <f t="shared" si="30"/>
        <v>77112.846000000005</v>
      </c>
      <c r="AA185" s="6" t="s">
        <v>1175</v>
      </c>
      <c r="AB185" s="6" t="s">
        <v>1428</v>
      </c>
      <c r="AC185" s="6" t="s">
        <v>55</v>
      </c>
      <c r="AD185" s="8">
        <v>42795</v>
      </c>
      <c r="AE185" s="8">
        <v>42855</v>
      </c>
      <c r="AF185" s="6" t="s">
        <v>158</v>
      </c>
      <c r="AG185" s="6" t="s">
        <v>46</v>
      </c>
      <c r="AH185" s="6" t="s">
        <v>46</v>
      </c>
      <c r="AI185" s="6" t="s">
        <v>46</v>
      </c>
      <c r="AJ185" s="6" t="s">
        <v>46</v>
      </c>
      <c r="AK185" s="6" t="s">
        <v>46</v>
      </c>
      <c r="AL185" s="6" t="s">
        <v>46</v>
      </c>
      <c r="AM185" s="6" t="s">
        <v>46</v>
      </c>
      <c r="AN185" s="6" t="s">
        <v>46</v>
      </c>
      <c r="AO185" s="6" t="s">
        <v>46</v>
      </c>
    </row>
    <row r="186" spans="1:41" ht="69.95" customHeight="1">
      <c r="A186" s="6">
        <v>2017</v>
      </c>
      <c r="B186" s="6" t="s">
        <v>43</v>
      </c>
      <c r="C186" s="6" t="s">
        <v>1176</v>
      </c>
      <c r="D186" s="6" t="s">
        <v>45</v>
      </c>
      <c r="E186" s="6" t="s">
        <v>46</v>
      </c>
      <c r="F186" s="6" t="s">
        <v>841</v>
      </c>
      <c r="G186" s="6" t="s">
        <v>1177</v>
      </c>
      <c r="H186" s="6" t="s">
        <v>873</v>
      </c>
      <c r="I186" s="6" t="s">
        <v>1123</v>
      </c>
      <c r="J186" s="6" t="s">
        <v>1178</v>
      </c>
      <c r="K186" s="6" t="s">
        <v>1179</v>
      </c>
      <c r="L186" s="7">
        <v>518095.34</v>
      </c>
      <c r="M186" s="6" t="str">
        <f t="shared" si="31"/>
        <v>GUADALUPE ALEJANDRINA</v>
      </c>
      <c r="N186" s="6" t="str">
        <f t="shared" si="31"/>
        <v>MALDONADO</v>
      </c>
      <c r="O186" s="6" t="str">
        <f t="shared" si="31"/>
        <v>LARA</v>
      </c>
      <c r="P186" s="6" t="str">
        <f t="shared" si="31"/>
        <v>L &amp; A Ejecución Construcción y Proyectos Coorporativo JM, S. A. de C. V.</v>
      </c>
      <c r="Q186" s="6" t="str">
        <f t="shared" si="31"/>
        <v>LAE1306263B5</v>
      </c>
      <c r="R186" s="6" t="s">
        <v>53</v>
      </c>
      <c r="S186" s="6" t="s">
        <v>53</v>
      </c>
      <c r="T186" s="6" t="s">
        <v>53</v>
      </c>
      <c r="U186" s="6" t="str">
        <f t="shared" si="28"/>
        <v>DOPI-MUN-RM-OC-AD-054-2017</v>
      </c>
      <c r="V186" s="8">
        <v>42804</v>
      </c>
      <c r="W186" s="7">
        <f t="shared" si="32"/>
        <v>446633.91</v>
      </c>
      <c r="X186" s="7">
        <f t="shared" si="29"/>
        <v>71461.429999999993</v>
      </c>
      <c r="Y186" s="7">
        <f t="shared" si="33"/>
        <v>518095.34</v>
      </c>
      <c r="Z186" s="7">
        <f t="shared" si="30"/>
        <v>51809.534000000007</v>
      </c>
      <c r="AA186" s="6" t="s">
        <v>1180</v>
      </c>
      <c r="AB186" s="6" t="s">
        <v>1428</v>
      </c>
      <c r="AC186" s="6" t="s">
        <v>55</v>
      </c>
      <c r="AD186" s="8">
        <v>42809</v>
      </c>
      <c r="AE186" s="8">
        <v>42855</v>
      </c>
      <c r="AF186" s="6" t="s">
        <v>158</v>
      </c>
      <c r="AG186" s="6" t="s">
        <v>46</v>
      </c>
      <c r="AH186" s="6" t="s">
        <v>46</v>
      </c>
      <c r="AI186" s="6" t="s">
        <v>46</v>
      </c>
      <c r="AJ186" s="6" t="s">
        <v>46</v>
      </c>
      <c r="AK186" s="6" t="s">
        <v>46</v>
      </c>
      <c r="AL186" s="6" t="s">
        <v>46</v>
      </c>
      <c r="AM186" s="6" t="s">
        <v>46</v>
      </c>
      <c r="AN186" s="6" t="s">
        <v>46</v>
      </c>
      <c r="AO186" s="6" t="s">
        <v>46</v>
      </c>
    </row>
    <row r="187" spans="1:41" ht="69.95" customHeight="1">
      <c r="A187" s="6">
        <v>2017</v>
      </c>
      <c r="B187" s="6" t="s">
        <v>43</v>
      </c>
      <c r="C187" s="6" t="s">
        <v>1181</v>
      </c>
      <c r="D187" s="6" t="s">
        <v>45</v>
      </c>
      <c r="E187" s="6" t="s">
        <v>46</v>
      </c>
      <c r="F187" s="6" t="s">
        <v>1182</v>
      </c>
      <c r="G187" s="6" t="s">
        <v>1183</v>
      </c>
      <c r="H187" s="6" t="s">
        <v>1184</v>
      </c>
      <c r="I187" s="6" t="s">
        <v>955</v>
      </c>
      <c r="J187" s="6" t="s">
        <v>1185</v>
      </c>
      <c r="K187" s="6" t="s">
        <v>212</v>
      </c>
      <c r="L187" s="7">
        <v>1450320.18</v>
      </c>
      <c r="M187" s="6" t="str">
        <f t="shared" si="31"/>
        <v xml:space="preserve">HÉCTOR HUGO </v>
      </c>
      <c r="N187" s="6" t="str">
        <f t="shared" si="31"/>
        <v xml:space="preserve">GUILLÉN </v>
      </c>
      <c r="O187" s="6" t="str">
        <f t="shared" si="31"/>
        <v>GUERRERO</v>
      </c>
      <c r="P187" s="6" t="str">
        <f t="shared" si="31"/>
        <v>Construdimensión, S.A. de C.V.</v>
      </c>
      <c r="Q187" s="6" t="str">
        <f t="shared" si="31"/>
        <v>CON090306I19</v>
      </c>
      <c r="R187" s="6" t="s">
        <v>53</v>
      </c>
      <c r="S187" s="6" t="s">
        <v>53</v>
      </c>
      <c r="T187" s="6" t="s">
        <v>53</v>
      </c>
      <c r="U187" s="6" t="str">
        <f t="shared" si="28"/>
        <v>DOPI-MUN-FORTA-BAN-AD-055-2017</v>
      </c>
      <c r="V187" s="8">
        <v>42818</v>
      </c>
      <c r="W187" s="7">
        <f t="shared" si="32"/>
        <v>1250276.02</v>
      </c>
      <c r="X187" s="7">
        <f t="shared" si="29"/>
        <v>200044.16</v>
      </c>
      <c r="Y187" s="7">
        <f t="shared" si="33"/>
        <v>1450320.18</v>
      </c>
      <c r="Z187" s="7">
        <f t="shared" si="30"/>
        <v>145032.01800000001</v>
      </c>
      <c r="AA187" s="6" t="s">
        <v>1186</v>
      </c>
      <c r="AB187" s="6" t="s">
        <v>1428</v>
      </c>
      <c r="AC187" s="6" t="s">
        <v>55</v>
      </c>
      <c r="AD187" s="8">
        <v>42828</v>
      </c>
      <c r="AE187" s="8">
        <v>42886</v>
      </c>
      <c r="AF187" s="6" t="s">
        <v>755</v>
      </c>
      <c r="AG187" s="6" t="s">
        <v>46</v>
      </c>
      <c r="AH187" s="6" t="s">
        <v>46</v>
      </c>
      <c r="AI187" s="6" t="s">
        <v>46</v>
      </c>
      <c r="AJ187" s="6" t="s">
        <v>46</v>
      </c>
      <c r="AK187" s="6" t="s">
        <v>46</v>
      </c>
      <c r="AL187" s="6" t="s">
        <v>46</v>
      </c>
      <c r="AM187" s="6" t="s">
        <v>46</v>
      </c>
      <c r="AN187" s="6" t="s">
        <v>46</v>
      </c>
      <c r="AO187" s="6" t="s">
        <v>46</v>
      </c>
    </row>
    <row r="188" spans="1:41" ht="69.95" customHeight="1">
      <c r="A188" s="6">
        <v>2017</v>
      </c>
      <c r="B188" s="6" t="s">
        <v>43</v>
      </c>
      <c r="C188" s="6" t="s">
        <v>1187</v>
      </c>
      <c r="D188" s="6" t="s">
        <v>45</v>
      </c>
      <c r="E188" s="6" t="s">
        <v>46</v>
      </c>
      <c r="F188" s="6" t="s">
        <v>841</v>
      </c>
      <c r="G188" s="6" t="s">
        <v>620</v>
      </c>
      <c r="H188" s="6" t="s">
        <v>1188</v>
      </c>
      <c r="I188" s="6" t="s">
        <v>1189</v>
      </c>
      <c r="J188" s="6" t="s">
        <v>1190</v>
      </c>
      <c r="K188" s="6" t="s">
        <v>1191</v>
      </c>
      <c r="L188" s="7">
        <v>1102435.22</v>
      </c>
      <c r="M188" s="6" t="str">
        <f t="shared" si="31"/>
        <v>ARTURO</v>
      </c>
      <c r="N188" s="6" t="str">
        <f t="shared" si="31"/>
        <v>RANGEL</v>
      </c>
      <c r="O188" s="6" t="str">
        <f t="shared" si="31"/>
        <v>PAEZ</v>
      </c>
      <c r="P188" s="6" t="str">
        <f t="shared" si="31"/>
        <v>CONSTRUCTORA LASA, S.A. DE C.V.</v>
      </c>
      <c r="Q188" s="6" t="str">
        <f t="shared" si="31"/>
        <v>CLA890925ER5</v>
      </c>
      <c r="R188" s="6" t="s">
        <v>53</v>
      </c>
      <c r="S188" s="6" t="s">
        <v>53</v>
      </c>
      <c r="T188" s="6" t="s">
        <v>53</v>
      </c>
      <c r="U188" s="6" t="str">
        <f t="shared" si="28"/>
        <v>DOPI-MUN-RM-DS-AD-056-2017</v>
      </c>
      <c r="V188" s="8">
        <v>42842</v>
      </c>
      <c r="W188" s="7">
        <f t="shared" si="32"/>
        <v>950375.19</v>
      </c>
      <c r="X188" s="7">
        <f t="shared" si="29"/>
        <v>152060.03</v>
      </c>
      <c r="Y188" s="7">
        <f t="shared" si="33"/>
        <v>1102435.22</v>
      </c>
      <c r="Z188" s="7">
        <f>Y188*0.1</f>
        <v>110243.522</v>
      </c>
      <c r="AA188" s="6" t="s">
        <v>1192</v>
      </c>
      <c r="AB188" s="6" t="s">
        <v>1428</v>
      </c>
      <c r="AC188" s="6" t="s">
        <v>55</v>
      </c>
      <c r="AD188" s="8">
        <v>42842</v>
      </c>
      <c r="AE188" s="8">
        <v>42901</v>
      </c>
      <c r="AF188" s="6" t="s">
        <v>350</v>
      </c>
      <c r="AG188" s="6" t="s">
        <v>46</v>
      </c>
      <c r="AH188" s="6" t="s">
        <v>46</v>
      </c>
      <c r="AI188" s="6" t="s">
        <v>46</v>
      </c>
      <c r="AJ188" s="6" t="s">
        <v>46</v>
      </c>
      <c r="AK188" s="6" t="s">
        <v>46</v>
      </c>
      <c r="AL188" s="6" t="s">
        <v>46</v>
      </c>
      <c r="AM188" s="6" t="s">
        <v>46</v>
      </c>
      <c r="AN188" s="6" t="s">
        <v>46</v>
      </c>
      <c r="AO188" s="6" t="s">
        <v>46</v>
      </c>
    </row>
    <row r="189" spans="1:41" ht="69.95" customHeight="1">
      <c r="A189" s="6">
        <v>2017</v>
      </c>
      <c r="B189" s="6" t="s">
        <v>43</v>
      </c>
      <c r="C189" s="6" t="s">
        <v>1193</v>
      </c>
      <c r="D189" s="6" t="s">
        <v>45</v>
      </c>
      <c r="E189" s="6" t="s">
        <v>46</v>
      </c>
      <c r="F189" s="6" t="s">
        <v>1194</v>
      </c>
      <c r="G189" s="6" t="s">
        <v>776</v>
      </c>
      <c r="H189" s="6" t="s">
        <v>777</v>
      </c>
      <c r="I189" s="6" t="s">
        <v>778</v>
      </c>
      <c r="J189" s="6" t="s">
        <v>779</v>
      </c>
      <c r="K189" s="6" t="s">
        <v>780</v>
      </c>
      <c r="L189" s="7">
        <v>955444.17</v>
      </c>
      <c r="M189" s="6" t="str">
        <f t="shared" si="31"/>
        <v xml:space="preserve">ALEJANDRO LUIS </v>
      </c>
      <c r="N189" s="6" t="str">
        <f t="shared" si="31"/>
        <v xml:space="preserve">VAIDOVITS </v>
      </c>
      <c r="O189" s="6" t="str">
        <f t="shared" si="31"/>
        <v xml:space="preserve"> SCHNURER</v>
      </c>
      <c r="P189" s="6" t="str">
        <f t="shared" si="31"/>
        <v>PROMACO DE MEXICO, S.A. DE C.V.</v>
      </c>
      <c r="Q189" s="6" t="str">
        <f t="shared" si="31"/>
        <v>PME930817EV7</v>
      </c>
      <c r="R189" s="6" t="s">
        <v>53</v>
      </c>
      <c r="S189" s="6" t="s">
        <v>53</v>
      </c>
      <c r="T189" s="6" t="s">
        <v>53</v>
      </c>
      <c r="U189" s="6" t="str">
        <f t="shared" si="28"/>
        <v>DOPI-MUN-RM-IU-AD-057-2017</v>
      </c>
      <c r="V189" s="8">
        <v>42846</v>
      </c>
      <c r="W189" s="7">
        <f t="shared" si="32"/>
        <v>823658.77</v>
      </c>
      <c r="X189" s="7">
        <f t="shared" si="29"/>
        <v>131785.4</v>
      </c>
      <c r="Y189" s="7">
        <f t="shared" si="33"/>
        <v>955444.17</v>
      </c>
      <c r="Z189" s="7">
        <f t="shared" ref="Z189:Z231" si="34">Y189*0.1</f>
        <v>95544.417000000016</v>
      </c>
      <c r="AA189" s="6" t="s">
        <v>1195</v>
      </c>
      <c r="AB189" s="6" t="s">
        <v>1428</v>
      </c>
      <c r="AC189" s="6" t="s">
        <v>55</v>
      </c>
      <c r="AD189" s="8">
        <v>42849</v>
      </c>
      <c r="AE189" s="8">
        <v>42896</v>
      </c>
      <c r="AF189" s="6" t="s">
        <v>350</v>
      </c>
      <c r="AG189" s="6" t="s">
        <v>46</v>
      </c>
      <c r="AH189" s="6" t="s">
        <v>46</v>
      </c>
      <c r="AI189" s="6" t="s">
        <v>46</v>
      </c>
      <c r="AJ189" s="6" t="s">
        <v>46</v>
      </c>
      <c r="AK189" s="6" t="s">
        <v>46</v>
      </c>
      <c r="AL189" s="6" t="s">
        <v>46</v>
      </c>
      <c r="AM189" s="6" t="s">
        <v>46</v>
      </c>
      <c r="AN189" s="6" t="s">
        <v>46</v>
      </c>
      <c r="AO189" s="6" t="s">
        <v>46</v>
      </c>
    </row>
    <row r="190" spans="1:41" ht="69.95" customHeight="1">
      <c r="A190" s="6">
        <v>2017</v>
      </c>
      <c r="B190" s="6" t="s">
        <v>43</v>
      </c>
      <c r="C190" s="6" t="s">
        <v>1196</v>
      </c>
      <c r="D190" s="6" t="s">
        <v>45</v>
      </c>
      <c r="E190" s="6" t="s">
        <v>46</v>
      </c>
      <c r="F190" s="6" t="s">
        <v>820</v>
      </c>
      <c r="G190" s="6" t="s">
        <v>928</v>
      </c>
      <c r="H190" s="6" t="s">
        <v>929</v>
      </c>
      <c r="I190" s="6" t="s">
        <v>930</v>
      </c>
      <c r="J190" s="6" t="s">
        <v>931</v>
      </c>
      <c r="K190" s="6" t="s">
        <v>190</v>
      </c>
      <c r="L190" s="7">
        <v>1493490.23</v>
      </c>
      <c r="M190" s="6" t="str">
        <f t="shared" si="31"/>
        <v xml:space="preserve">HÉCTOR ALEJANDRO </v>
      </c>
      <c r="N190" s="6" t="str">
        <f t="shared" si="31"/>
        <v xml:space="preserve">ORTEGA </v>
      </c>
      <c r="O190" s="6" t="str">
        <f t="shared" si="31"/>
        <v>ROSALES</v>
      </c>
      <c r="P190" s="6" t="str">
        <f t="shared" si="31"/>
        <v>IME SERVICIOS Y SUMINISTROS, S.A. DE C.V.</v>
      </c>
      <c r="Q190" s="6" t="str">
        <f t="shared" si="31"/>
        <v>ISS920330811</v>
      </c>
      <c r="R190" s="6" t="s">
        <v>53</v>
      </c>
      <c r="S190" s="6" t="s">
        <v>53</v>
      </c>
      <c r="T190" s="6" t="s">
        <v>53</v>
      </c>
      <c r="U190" s="6" t="str">
        <f t="shared" si="28"/>
        <v>DOPI-MUN-RM-IE-AD-058-2017</v>
      </c>
      <c r="V190" s="8">
        <v>42853</v>
      </c>
      <c r="W190" s="7">
        <f t="shared" si="32"/>
        <v>1287491.58</v>
      </c>
      <c r="X190" s="7">
        <f t="shared" si="29"/>
        <v>205998.65</v>
      </c>
      <c r="Y190" s="7">
        <f t="shared" si="33"/>
        <v>1493490.23</v>
      </c>
      <c r="Z190" s="7">
        <f t="shared" si="34"/>
        <v>149349.02300000002</v>
      </c>
      <c r="AA190" s="6" t="s">
        <v>1197</v>
      </c>
      <c r="AB190" s="6" t="s">
        <v>1428</v>
      </c>
      <c r="AC190" s="6" t="s">
        <v>55</v>
      </c>
      <c r="AD190" s="8">
        <v>42857</v>
      </c>
      <c r="AE190" s="8">
        <v>42916</v>
      </c>
      <c r="AF190" s="6" t="s">
        <v>288</v>
      </c>
      <c r="AG190" s="6" t="s">
        <v>46</v>
      </c>
      <c r="AH190" s="6" t="s">
        <v>46</v>
      </c>
      <c r="AI190" s="6" t="s">
        <v>46</v>
      </c>
      <c r="AJ190" s="6" t="s">
        <v>46</v>
      </c>
      <c r="AK190" s="6" t="s">
        <v>46</v>
      </c>
      <c r="AL190" s="6" t="s">
        <v>46</v>
      </c>
      <c r="AM190" s="6" t="s">
        <v>46</v>
      </c>
      <c r="AN190" s="6" t="s">
        <v>46</v>
      </c>
      <c r="AO190" s="6" t="s">
        <v>46</v>
      </c>
    </row>
    <row r="191" spans="1:41" ht="69.95" customHeight="1">
      <c r="A191" s="6">
        <v>2017</v>
      </c>
      <c r="B191" s="6" t="s">
        <v>43</v>
      </c>
      <c r="C191" s="6" t="s">
        <v>1198</v>
      </c>
      <c r="D191" s="6" t="s">
        <v>45</v>
      </c>
      <c r="E191" s="6" t="s">
        <v>46</v>
      </c>
      <c r="F191" s="6" t="s">
        <v>1199</v>
      </c>
      <c r="G191" s="6" t="s">
        <v>628</v>
      </c>
      <c r="H191" s="6" t="s">
        <v>1200</v>
      </c>
      <c r="I191" s="6" t="s">
        <v>1150</v>
      </c>
      <c r="J191" s="6" t="s">
        <v>1201</v>
      </c>
      <c r="K191" s="6" t="s">
        <v>1202</v>
      </c>
      <c r="L191" s="7">
        <v>1477840.24</v>
      </c>
      <c r="M191" s="6" t="str">
        <f t="shared" si="31"/>
        <v xml:space="preserve">EDUARDO </v>
      </c>
      <c r="N191" s="6" t="str">
        <f t="shared" si="31"/>
        <v>MERCADO</v>
      </c>
      <c r="O191" s="6" t="str">
        <f t="shared" si="31"/>
        <v>VAZQUEZ</v>
      </c>
      <c r="P191" s="6" t="str">
        <f t="shared" si="31"/>
        <v>ANITSUJ, S.A. DE C.V.</v>
      </c>
      <c r="Q191" s="6" t="str">
        <f t="shared" si="31"/>
        <v>ANI1102217W2</v>
      </c>
      <c r="R191" s="6" t="s">
        <v>53</v>
      </c>
      <c r="S191" s="6" t="s">
        <v>53</v>
      </c>
      <c r="T191" s="6" t="s">
        <v>53</v>
      </c>
      <c r="U191" s="6" t="str">
        <f t="shared" si="28"/>
        <v>DOPI-MUN-FORTA-ID-AD-059-2017</v>
      </c>
      <c r="V191" s="8">
        <v>42846</v>
      </c>
      <c r="W191" s="7">
        <f t="shared" si="32"/>
        <v>1274000.21</v>
      </c>
      <c r="X191" s="7">
        <f t="shared" si="29"/>
        <v>203840.03</v>
      </c>
      <c r="Y191" s="7">
        <f t="shared" si="33"/>
        <v>1477840.24</v>
      </c>
      <c r="Z191" s="7">
        <f t="shared" si="34"/>
        <v>147784.024</v>
      </c>
      <c r="AA191" s="6" t="s">
        <v>1203</v>
      </c>
      <c r="AB191" s="6" t="s">
        <v>1428</v>
      </c>
      <c r="AC191" s="6" t="s">
        <v>55</v>
      </c>
      <c r="AD191" s="8">
        <v>42849</v>
      </c>
      <c r="AE191" s="8">
        <v>42946</v>
      </c>
      <c r="AF191" s="6" t="s">
        <v>1204</v>
      </c>
      <c r="AG191" s="6" t="s">
        <v>46</v>
      </c>
      <c r="AH191" s="6" t="s">
        <v>46</v>
      </c>
      <c r="AI191" s="6" t="s">
        <v>46</v>
      </c>
      <c r="AJ191" s="6" t="s">
        <v>46</v>
      </c>
      <c r="AK191" s="6" t="s">
        <v>46</v>
      </c>
      <c r="AL191" s="6" t="s">
        <v>46</v>
      </c>
      <c r="AM191" s="6" t="s">
        <v>46</v>
      </c>
      <c r="AN191" s="6" t="s">
        <v>46</v>
      </c>
      <c r="AO191" s="6" t="s">
        <v>46</v>
      </c>
    </row>
    <row r="192" spans="1:41" ht="69.95" customHeight="1">
      <c r="A192" s="6">
        <v>2017</v>
      </c>
      <c r="B192" s="6" t="s">
        <v>167</v>
      </c>
      <c r="C192" s="6" t="s">
        <v>1205</v>
      </c>
      <c r="D192" s="6" t="s">
        <v>45</v>
      </c>
      <c r="E192" s="6" t="s">
        <v>46</v>
      </c>
      <c r="F192" s="6" t="s">
        <v>1206</v>
      </c>
      <c r="G192" s="6" t="s">
        <v>1207</v>
      </c>
      <c r="H192" s="6" t="s">
        <v>1208</v>
      </c>
      <c r="I192" s="6" t="s">
        <v>1209</v>
      </c>
      <c r="J192" s="6" t="s">
        <v>1210</v>
      </c>
      <c r="K192" s="6" t="s">
        <v>206</v>
      </c>
      <c r="L192" s="7">
        <v>996523.74</v>
      </c>
      <c r="M192" s="6" t="str">
        <f t="shared" si="31"/>
        <v>JOSE ALEJANDRO</v>
      </c>
      <c r="N192" s="6" t="str">
        <f t="shared" si="31"/>
        <v>ALVA</v>
      </c>
      <c r="O192" s="6" t="str">
        <f t="shared" si="31"/>
        <v>DELGADO</v>
      </c>
      <c r="P192" s="6" t="str">
        <f t="shared" si="31"/>
        <v>SERVICIOS DE OBRAS CIVILES SERCO, S.A. DE C.V.</v>
      </c>
      <c r="Q192" s="6" t="str">
        <f t="shared" si="31"/>
        <v>SOC150806E69</v>
      </c>
      <c r="R192" s="6" t="s">
        <v>53</v>
      </c>
      <c r="S192" s="6" t="s">
        <v>53</v>
      </c>
      <c r="T192" s="6" t="s">
        <v>53</v>
      </c>
      <c r="U192" s="6" t="str">
        <f t="shared" si="28"/>
        <v>DOPI-MUN-FORTA-SERV-AD-060-2017</v>
      </c>
      <c r="V192" s="8">
        <v>42825</v>
      </c>
      <c r="W192" s="7">
        <f t="shared" si="32"/>
        <v>859072.19</v>
      </c>
      <c r="X192" s="7">
        <f t="shared" si="29"/>
        <v>137451.54999999999</v>
      </c>
      <c r="Y192" s="7">
        <f t="shared" si="33"/>
        <v>996523.74</v>
      </c>
      <c r="Z192" s="7">
        <f t="shared" si="34"/>
        <v>99652.374000000011</v>
      </c>
      <c r="AA192" s="6" t="s">
        <v>1211</v>
      </c>
      <c r="AB192" s="6" t="s">
        <v>1428</v>
      </c>
      <c r="AC192" s="6" t="s">
        <v>55</v>
      </c>
      <c r="AD192" s="8">
        <v>42828</v>
      </c>
      <c r="AE192" s="8">
        <v>43008</v>
      </c>
      <c r="AF192" s="6" t="s">
        <v>410</v>
      </c>
      <c r="AG192" s="6" t="s">
        <v>46</v>
      </c>
      <c r="AH192" s="6" t="s">
        <v>46</v>
      </c>
      <c r="AI192" s="6" t="s">
        <v>46</v>
      </c>
      <c r="AJ192" s="6" t="s">
        <v>46</v>
      </c>
      <c r="AK192" s="6" t="s">
        <v>46</v>
      </c>
      <c r="AL192" s="6" t="s">
        <v>46</v>
      </c>
      <c r="AM192" s="6" t="s">
        <v>46</v>
      </c>
      <c r="AN192" s="6" t="s">
        <v>46</v>
      </c>
      <c r="AO192" s="6" t="s">
        <v>46</v>
      </c>
    </row>
    <row r="193" spans="1:41" ht="69.95" customHeight="1">
      <c r="A193" s="6">
        <v>2017</v>
      </c>
      <c r="B193" s="6" t="s">
        <v>43</v>
      </c>
      <c r="C193" s="6" t="s">
        <v>1212</v>
      </c>
      <c r="D193" s="6" t="s">
        <v>45</v>
      </c>
      <c r="E193" s="6" t="s">
        <v>46</v>
      </c>
      <c r="F193" s="6" t="s">
        <v>115</v>
      </c>
      <c r="G193" s="6" t="s">
        <v>1213</v>
      </c>
      <c r="H193" s="6" t="s">
        <v>1214</v>
      </c>
      <c r="I193" s="6" t="s">
        <v>1215</v>
      </c>
      <c r="J193" s="6" t="s">
        <v>1216</v>
      </c>
      <c r="K193" s="6" t="s">
        <v>478</v>
      </c>
      <c r="L193" s="7">
        <v>1510227.11</v>
      </c>
      <c r="M193" s="6" t="str">
        <f t="shared" si="31"/>
        <v>HECTOR EUGENIO</v>
      </c>
      <c r="N193" s="6" t="str">
        <f t="shared" si="31"/>
        <v>DE LA TORRE</v>
      </c>
      <c r="O193" s="6" t="str">
        <f t="shared" si="31"/>
        <v>MENCHACA</v>
      </c>
      <c r="P193" s="6" t="str">
        <f t="shared" si="31"/>
        <v>INGENIEROS DE LA TORRE, S.A. DE C.V.</v>
      </c>
      <c r="Q193" s="6" t="str">
        <f t="shared" si="31"/>
        <v>ITO951005HY5</v>
      </c>
      <c r="R193" s="6" t="s">
        <v>53</v>
      </c>
      <c r="S193" s="6" t="s">
        <v>53</v>
      </c>
      <c r="T193" s="6" t="s">
        <v>53</v>
      </c>
      <c r="U193" s="6" t="str">
        <f t="shared" si="28"/>
        <v>DOPI-MUN-RM-PAV-AD-061-2017</v>
      </c>
      <c r="V193" s="8">
        <v>42874</v>
      </c>
      <c r="W193" s="7">
        <f t="shared" si="32"/>
        <v>1301919.92</v>
      </c>
      <c r="X193" s="7">
        <f t="shared" si="29"/>
        <v>208307.19</v>
      </c>
      <c r="Y193" s="7">
        <f t="shared" si="33"/>
        <v>1510227.11</v>
      </c>
      <c r="Z193" s="7">
        <f t="shared" si="34"/>
        <v>151022.71100000001</v>
      </c>
      <c r="AA193" s="6" t="s">
        <v>1217</v>
      </c>
      <c r="AB193" s="6" t="s">
        <v>1428</v>
      </c>
      <c r="AC193" s="6" t="s">
        <v>55</v>
      </c>
      <c r="AD193" s="8">
        <v>42877</v>
      </c>
      <c r="AE193" s="8">
        <v>42872</v>
      </c>
      <c r="AF193" s="6" t="s">
        <v>158</v>
      </c>
      <c r="AG193" s="6" t="s">
        <v>46</v>
      </c>
      <c r="AH193" s="6" t="s">
        <v>46</v>
      </c>
      <c r="AI193" s="6" t="s">
        <v>46</v>
      </c>
      <c r="AJ193" s="6" t="s">
        <v>46</v>
      </c>
      <c r="AK193" s="6" t="s">
        <v>46</v>
      </c>
      <c r="AL193" s="6" t="s">
        <v>46</v>
      </c>
      <c r="AM193" s="6" t="s">
        <v>46</v>
      </c>
      <c r="AN193" s="6" t="s">
        <v>46</v>
      </c>
      <c r="AO193" s="6" t="s">
        <v>46</v>
      </c>
    </row>
    <row r="194" spans="1:41" ht="69.95" customHeight="1">
      <c r="A194" s="6">
        <v>2017</v>
      </c>
      <c r="B194" s="6" t="s">
        <v>43</v>
      </c>
      <c r="C194" s="6" t="s">
        <v>1218</v>
      </c>
      <c r="D194" s="6" t="s">
        <v>45</v>
      </c>
      <c r="E194" s="6" t="s">
        <v>46</v>
      </c>
      <c r="F194" s="6" t="s">
        <v>115</v>
      </c>
      <c r="G194" s="6" t="s">
        <v>1219</v>
      </c>
      <c r="H194" s="6" t="s">
        <v>1220</v>
      </c>
      <c r="I194" s="6" t="s">
        <v>719</v>
      </c>
      <c r="J194" s="6" t="s">
        <v>1221</v>
      </c>
      <c r="K194" s="6" t="s">
        <v>472</v>
      </c>
      <c r="L194" s="7">
        <v>1496365.17</v>
      </c>
      <c r="M194" s="6" t="str">
        <f t="shared" si="31"/>
        <v>ALBERTO</v>
      </c>
      <c r="N194" s="6" t="str">
        <f t="shared" si="31"/>
        <v>BAÑUELOS</v>
      </c>
      <c r="O194" s="6" t="str">
        <f t="shared" si="31"/>
        <v>GARCIA</v>
      </c>
      <c r="P194" s="6" t="str">
        <f t="shared" si="31"/>
        <v>GRIAL CONSTRUCCIONES, S.A. DE C.V.</v>
      </c>
      <c r="Q194" s="6" t="str">
        <f t="shared" si="31"/>
        <v>GCO100226SU6</v>
      </c>
      <c r="R194" s="6" t="s">
        <v>53</v>
      </c>
      <c r="S194" s="6" t="s">
        <v>53</v>
      </c>
      <c r="T194" s="6" t="s">
        <v>53</v>
      </c>
      <c r="U194" s="6" t="str">
        <f t="shared" si="28"/>
        <v>DOPI-MUN-RM-PAV-AD-062-2017</v>
      </c>
      <c r="V194" s="8">
        <v>42874</v>
      </c>
      <c r="W194" s="7">
        <f t="shared" si="32"/>
        <v>1289969.97</v>
      </c>
      <c r="X194" s="7">
        <f t="shared" si="29"/>
        <v>206395.2</v>
      </c>
      <c r="Y194" s="7">
        <f t="shared" si="33"/>
        <v>1496365.17</v>
      </c>
      <c r="Z194" s="7">
        <f t="shared" si="34"/>
        <v>149636.51699999999</v>
      </c>
      <c r="AA194" s="6" t="s">
        <v>1222</v>
      </c>
      <c r="AB194" s="6" t="s">
        <v>1428</v>
      </c>
      <c r="AC194" s="6" t="s">
        <v>55</v>
      </c>
      <c r="AD194" s="8">
        <v>42877</v>
      </c>
      <c r="AE194" s="8">
        <v>42993</v>
      </c>
      <c r="AF194" s="6" t="s">
        <v>98</v>
      </c>
      <c r="AG194" s="6" t="s">
        <v>46</v>
      </c>
      <c r="AH194" s="6" t="s">
        <v>46</v>
      </c>
      <c r="AI194" s="6" t="s">
        <v>46</v>
      </c>
      <c r="AJ194" s="6" t="s">
        <v>46</v>
      </c>
      <c r="AK194" s="6" t="s">
        <v>46</v>
      </c>
      <c r="AL194" s="6" t="s">
        <v>46</v>
      </c>
      <c r="AM194" s="6" t="s">
        <v>46</v>
      </c>
      <c r="AN194" s="6" t="s">
        <v>46</v>
      </c>
      <c r="AO194" s="6" t="s">
        <v>46</v>
      </c>
    </row>
    <row r="195" spans="1:41" ht="69.95" customHeight="1">
      <c r="A195" s="6">
        <v>2017</v>
      </c>
      <c r="B195" s="6" t="s">
        <v>43</v>
      </c>
      <c r="C195" s="6" t="s">
        <v>1223</v>
      </c>
      <c r="D195" s="6" t="s">
        <v>45</v>
      </c>
      <c r="E195" s="6" t="s">
        <v>46</v>
      </c>
      <c r="F195" s="6" t="s">
        <v>1224</v>
      </c>
      <c r="G195" s="6" t="s">
        <v>1225</v>
      </c>
      <c r="H195" s="6" t="s">
        <v>1226</v>
      </c>
      <c r="I195" s="6" t="s">
        <v>622</v>
      </c>
      <c r="J195" s="6" t="s">
        <v>1227</v>
      </c>
      <c r="K195" s="6" t="s">
        <v>1228</v>
      </c>
      <c r="L195" s="7">
        <v>1325750.33</v>
      </c>
      <c r="M195" s="6" t="str">
        <f t="shared" si="31"/>
        <v>HECTOR ANDRES</v>
      </c>
      <c r="N195" s="6" t="str">
        <f t="shared" si="31"/>
        <v>VALADES</v>
      </c>
      <c r="O195" s="6" t="str">
        <f t="shared" si="31"/>
        <v>SANCHEZ</v>
      </c>
      <c r="P195" s="6" t="str">
        <f t="shared" si="31"/>
        <v>CONSTRUMOVA, S.A. P.I. DE C.V.</v>
      </c>
      <c r="Q195" s="6" t="str">
        <f t="shared" si="31"/>
        <v>CON130531FB8</v>
      </c>
      <c r="R195" s="6" t="s">
        <v>53</v>
      </c>
      <c r="S195" s="6" t="s">
        <v>53</v>
      </c>
      <c r="T195" s="6" t="s">
        <v>53</v>
      </c>
      <c r="U195" s="6" t="str">
        <f t="shared" si="28"/>
        <v>DOPI-MUN-FORTA-EP-AD-067-2017</v>
      </c>
      <c r="V195" s="8">
        <v>42879</v>
      </c>
      <c r="W195" s="7">
        <f t="shared" si="32"/>
        <v>1142888.22</v>
      </c>
      <c r="X195" s="7">
        <f t="shared" si="29"/>
        <v>182862.12</v>
      </c>
      <c r="Y195" s="7">
        <f t="shared" si="33"/>
        <v>1325750.33</v>
      </c>
      <c r="Z195" s="7">
        <f t="shared" si="34"/>
        <v>132575.03300000002</v>
      </c>
      <c r="AA195" s="6" t="s">
        <v>1229</v>
      </c>
      <c r="AB195" s="6" t="s">
        <v>1428</v>
      </c>
      <c r="AC195" s="6" t="s">
        <v>55</v>
      </c>
      <c r="AD195" s="8">
        <v>42880</v>
      </c>
      <c r="AE195" s="8">
        <v>42916</v>
      </c>
      <c r="AF195" s="6" t="s">
        <v>755</v>
      </c>
      <c r="AG195" s="6" t="s">
        <v>46</v>
      </c>
      <c r="AH195" s="6" t="s">
        <v>46</v>
      </c>
      <c r="AI195" s="6" t="s">
        <v>46</v>
      </c>
      <c r="AJ195" s="6" t="s">
        <v>46</v>
      </c>
      <c r="AK195" s="6" t="s">
        <v>46</v>
      </c>
      <c r="AL195" s="6" t="s">
        <v>46</v>
      </c>
      <c r="AM195" s="6" t="s">
        <v>46</v>
      </c>
      <c r="AN195" s="6" t="s">
        <v>46</v>
      </c>
      <c r="AO195" s="6" t="s">
        <v>46</v>
      </c>
    </row>
    <row r="196" spans="1:41" ht="69.95" customHeight="1">
      <c r="A196" s="6">
        <v>2017</v>
      </c>
      <c r="B196" s="6" t="s">
        <v>43</v>
      </c>
      <c r="C196" s="6" t="s">
        <v>1230</v>
      </c>
      <c r="D196" s="6" t="s">
        <v>45</v>
      </c>
      <c r="E196" s="6" t="s">
        <v>46</v>
      </c>
      <c r="F196" s="6" t="s">
        <v>1231</v>
      </c>
      <c r="G196" s="6" t="s">
        <v>784</v>
      </c>
      <c r="H196" s="6" t="s">
        <v>785</v>
      </c>
      <c r="I196" s="6" t="s">
        <v>675</v>
      </c>
      <c r="J196" s="6" t="s">
        <v>786</v>
      </c>
      <c r="K196" s="6" t="s">
        <v>508</v>
      </c>
      <c r="L196" s="7">
        <v>1491328.97</v>
      </c>
      <c r="M196" s="6" t="str">
        <f t="shared" si="31"/>
        <v>OSCAR LUIS</v>
      </c>
      <c r="N196" s="6" t="str">
        <f t="shared" si="31"/>
        <v>CHAVEZ</v>
      </c>
      <c r="O196" s="6" t="str">
        <f t="shared" si="31"/>
        <v>GONZALEZ</v>
      </c>
      <c r="P196" s="6" t="str">
        <f t="shared" si="31"/>
        <v>EURO TRADE, S.A. DE C.V.</v>
      </c>
      <c r="Q196" s="6" t="str">
        <f t="shared" si="31"/>
        <v>ETR070417NS8</v>
      </c>
      <c r="R196" s="6" t="s">
        <v>53</v>
      </c>
      <c r="S196" s="6" t="s">
        <v>53</v>
      </c>
      <c r="T196" s="6" t="s">
        <v>53</v>
      </c>
      <c r="U196" s="6" t="str">
        <f t="shared" si="28"/>
        <v>DOPI-MUN-FORTA-ID-AD-068-2017</v>
      </c>
      <c r="V196" s="8">
        <v>42867</v>
      </c>
      <c r="W196" s="7">
        <f t="shared" si="32"/>
        <v>1285628.42</v>
      </c>
      <c r="X196" s="7">
        <f t="shared" si="29"/>
        <v>205700.55</v>
      </c>
      <c r="Y196" s="7">
        <f t="shared" si="33"/>
        <v>1491328.97</v>
      </c>
      <c r="Z196" s="7">
        <f t="shared" si="34"/>
        <v>149132.897</v>
      </c>
      <c r="AA196" s="6" t="s">
        <v>1232</v>
      </c>
      <c r="AB196" s="6" t="s">
        <v>1428</v>
      </c>
      <c r="AC196" s="6" t="s">
        <v>55</v>
      </c>
      <c r="AD196" s="8">
        <v>42870</v>
      </c>
      <c r="AE196" s="8">
        <v>42940</v>
      </c>
      <c r="AF196" s="6" t="s">
        <v>959</v>
      </c>
      <c r="AG196" s="6" t="s">
        <v>46</v>
      </c>
      <c r="AH196" s="6" t="s">
        <v>46</v>
      </c>
      <c r="AI196" s="6" t="s">
        <v>46</v>
      </c>
      <c r="AJ196" s="6" t="s">
        <v>46</v>
      </c>
      <c r="AK196" s="6" t="s">
        <v>46</v>
      </c>
      <c r="AL196" s="6" t="s">
        <v>46</v>
      </c>
      <c r="AM196" s="6" t="s">
        <v>46</v>
      </c>
      <c r="AN196" s="6" t="s">
        <v>46</v>
      </c>
      <c r="AO196" s="6" t="s">
        <v>46</v>
      </c>
    </row>
    <row r="197" spans="1:41" ht="69.95" customHeight="1">
      <c r="A197" s="6">
        <v>2017</v>
      </c>
      <c r="B197" s="6" t="s">
        <v>43</v>
      </c>
      <c r="C197" s="6" t="s">
        <v>1233</v>
      </c>
      <c r="D197" s="6" t="s">
        <v>45</v>
      </c>
      <c r="E197" s="6" t="s">
        <v>46</v>
      </c>
      <c r="F197" s="6" t="s">
        <v>115</v>
      </c>
      <c r="G197" s="6" t="s">
        <v>1234</v>
      </c>
      <c r="H197" s="6" t="s">
        <v>1235</v>
      </c>
      <c r="I197" s="6" t="s">
        <v>1236</v>
      </c>
      <c r="J197" s="6" t="s">
        <v>1237</v>
      </c>
      <c r="K197" s="6" t="s">
        <v>198</v>
      </c>
      <c r="L197" s="7">
        <v>622364.78</v>
      </c>
      <c r="M197" s="6" t="str">
        <f t="shared" ref="M197:Q212" si="35">G197</f>
        <v>JOSE</v>
      </c>
      <c r="N197" s="6" t="str">
        <f t="shared" si="35"/>
        <v xml:space="preserve">GUILLEN </v>
      </c>
      <c r="O197" s="6" t="str">
        <f t="shared" si="35"/>
        <v xml:space="preserve">DIAZ  </v>
      </c>
      <c r="P197" s="6" t="str">
        <f t="shared" si="35"/>
        <v>SERVICIOS PROFESIONALES PARA LA CONSTRUCCIÓN DE OCCIDENTE, S.A. DE C.V.</v>
      </c>
      <c r="Q197" s="6" t="str">
        <f t="shared" si="35"/>
        <v>SPC050127BR0</v>
      </c>
      <c r="R197" s="6" t="s">
        <v>53</v>
      </c>
      <c r="S197" s="6" t="s">
        <v>53</v>
      </c>
      <c r="T197" s="6" t="s">
        <v>53</v>
      </c>
      <c r="U197" s="6" t="str">
        <f t="shared" si="28"/>
        <v>DOPI-MUN-FORTA-CONT-AD-069-2017</v>
      </c>
      <c r="V197" s="8">
        <v>42881</v>
      </c>
      <c r="W197" s="7">
        <f t="shared" si="32"/>
        <v>536521.36</v>
      </c>
      <c r="X197" s="7">
        <f t="shared" si="29"/>
        <v>85843.42</v>
      </c>
      <c r="Y197" s="7">
        <f t="shared" si="33"/>
        <v>622364.78</v>
      </c>
      <c r="Z197" s="7">
        <f t="shared" si="34"/>
        <v>62236.478000000003</v>
      </c>
      <c r="AA197" s="6" t="s">
        <v>1238</v>
      </c>
      <c r="AB197" s="6" t="s">
        <v>1428</v>
      </c>
      <c r="AC197" s="6" t="s">
        <v>55</v>
      </c>
      <c r="AD197" s="8">
        <v>42884</v>
      </c>
      <c r="AE197" s="8">
        <v>42916</v>
      </c>
      <c r="AF197" s="6" t="s">
        <v>1239</v>
      </c>
      <c r="AG197" s="6" t="s">
        <v>46</v>
      </c>
      <c r="AH197" s="6" t="s">
        <v>46</v>
      </c>
      <c r="AI197" s="6" t="s">
        <v>46</v>
      </c>
      <c r="AJ197" s="6" t="s">
        <v>46</v>
      </c>
      <c r="AK197" s="6" t="s">
        <v>46</v>
      </c>
      <c r="AL197" s="6" t="s">
        <v>46</v>
      </c>
      <c r="AM197" s="6" t="s">
        <v>46</v>
      </c>
      <c r="AN197" s="6" t="s">
        <v>46</v>
      </c>
      <c r="AO197" s="6" t="s">
        <v>46</v>
      </c>
    </row>
    <row r="198" spans="1:41" ht="69.95" customHeight="1">
      <c r="A198" s="6">
        <v>2017</v>
      </c>
      <c r="B198" s="6" t="s">
        <v>167</v>
      </c>
      <c r="C198" s="6" t="s">
        <v>1240</v>
      </c>
      <c r="D198" s="6" t="s">
        <v>45</v>
      </c>
      <c r="E198" s="6" t="s">
        <v>46</v>
      </c>
      <c r="F198" s="6" t="s">
        <v>1206</v>
      </c>
      <c r="G198" s="6" t="s">
        <v>806</v>
      </c>
      <c r="H198" s="6" t="s">
        <v>712</v>
      </c>
      <c r="I198" s="6" t="s">
        <v>807</v>
      </c>
      <c r="J198" s="6" t="s">
        <v>808</v>
      </c>
      <c r="K198" s="6" t="s">
        <v>809</v>
      </c>
      <c r="L198" s="7">
        <v>754065.98</v>
      </c>
      <c r="M198" s="6" t="str">
        <f t="shared" si="35"/>
        <v>JOEL</v>
      </c>
      <c r="N198" s="6" t="str">
        <f t="shared" si="35"/>
        <v>ZULOAGA</v>
      </c>
      <c r="O198" s="6" t="str">
        <f t="shared" si="35"/>
        <v>ACEVES</v>
      </c>
      <c r="P198" s="6" t="str">
        <f t="shared" si="35"/>
        <v>TASUM SOLUCIONES EN CONSTRUCCION, S.A. DE C.V.</v>
      </c>
      <c r="Q198" s="6" t="str">
        <f t="shared" si="35"/>
        <v>TSC100210E48</v>
      </c>
      <c r="R198" s="6" t="s">
        <v>53</v>
      </c>
      <c r="S198" s="6" t="s">
        <v>53</v>
      </c>
      <c r="T198" s="6" t="s">
        <v>53</v>
      </c>
      <c r="U198" s="6" t="str">
        <f t="shared" si="28"/>
        <v>DOPI-MUN-FORTA-CAL-AD-070-2017</v>
      </c>
      <c r="V198" s="8">
        <v>42845</v>
      </c>
      <c r="W198" s="7">
        <f t="shared" si="32"/>
        <v>650056.88</v>
      </c>
      <c r="X198" s="7">
        <f t="shared" si="29"/>
        <v>104009.1</v>
      </c>
      <c r="Y198" s="7">
        <f t="shared" si="33"/>
        <v>754065.98</v>
      </c>
      <c r="Z198" s="7">
        <f t="shared" si="34"/>
        <v>75406.597999999998</v>
      </c>
      <c r="AA198" s="6" t="s">
        <v>1241</v>
      </c>
      <c r="AB198" s="6" t="s">
        <v>1428</v>
      </c>
      <c r="AC198" s="6" t="s">
        <v>55</v>
      </c>
      <c r="AD198" s="8">
        <v>42849</v>
      </c>
      <c r="AE198" s="8">
        <v>43013</v>
      </c>
      <c r="AF198" s="6" t="s">
        <v>531</v>
      </c>
      <c r="AG198" s="6" t="s">
        <v>46</v>
      </c>
      <c r="AH198" s="6" t="s">
        <v>46</v>
      </c>
      <c r="AI198" s="6" t="s">
        <v>46</v>
      </c>
      <c r="AJ198" s="6" t="s">
        <v>46</v>
      </c>
      <c r="AK198" s="6" t="s">
        <v>46</v>
      </c>
      <c r="AL198" s="6" t="s">
        <v>46</v>
      </c>
      <c r="AM198" s="6" t="s">
        <v>46</v>
      </c>
      <c r="AN198" s="6" t="s">
        <v>46</v>
      </c>
      <c r="AO198" s="6" t="s">
        <v>46</v>
      </c>
    </row>
    <row r="199" spans="1:41" ht="69.95" customHeight="1">
      <c r="A199" s="6">
        <v>2017</v>
      </c>
      <c r="B199" s="6" t="s">
        <v>167</v>
      </c>
      <c r="C199" s="6" t="s">
        <v>1242</v>
      </c>
      <c r="D199" s="6" t="s">
        <v>45</v>
      </c>
      <c r="E199" s="6" t="s">
        <v>46</v>
      </c>
      <c r="F199" s="6" t="s">
        <v>1243</v>
      </c>
      <c r="G199" s="6" t="s">
        <v>828</v>
      </c>
      <c r="H199" s="6" t="s">
        <v>1117</v>
      </c>
      <c r="I199" s="6" t="s">
        <v>1118</v>
      </c>
      <c r="J199" s="6" t="s">
        <v>1244</v>
      </c>
      <c r="K199" s="6" t="s">
        <v>72</v>
      </c>
      <c r="L199" s="7">
        <v>1002644.28</v>
      </c>
      <c r="M199" s="6" t="str">
        <f t="shared" si="35"/>
        <v>JOSE DE JESUS</v>
      </c>
      <c r="N199" s="6" t="str">
        <f t="shared" si="35"/>
        <v xml:space="preserve">CASTILLO </v>
      </c>
      <c r="O199" s="6" t="str">
        <f t="shared" si="35"/>
        <v>CARRILLO</v>
      </c>
      <c r="P199" s="6" t="str">
        <f t="shared" si="35"/>
        <v>MAPA OBRAS Y PAVIMENTOS, S.A. DE C.V.</v>
      </c>
      <c r="Q199" s="6" t="str">
        <f t="shared" si="35"/>
        <v>MOP080610I53</v>
      </c>
      <c r="R199" s="6" t="s">
        <v>53</v>
      </c>
      <c r="S199" s="6" t="s">
        <v>53</v>
      </c>
      <c r="T199" s="6" t="s">
        <v>53</v>
      </c>
      <c r="U199" s="6" t="str">
        <f t="shared" si="28"/>
        <v>DOPI-MUN-FORTA-PROY-AD-071-2017</v>
      </c>
      <c r="V199" s="8">
        <v>42845</v>
      </c>
      <c r="W199" s="7">
        <f t="shared" si="32"/>
        <v>864348.52</v>
      </c>
      <c r="X199" s="7">
        <f t="shared" si="29"/>
        <v>138295.76</v>
      </c>
      <c r="Y199" s="7">
        <f t="shared" si="33"/>
        <v>1002644.28</v>
      </c>
      <c r="Z199" s="7">
        <f t="shared" si="34"/>
        <v>100264.42800000001</v>
      </c>
      <c r="AA199" s="6" t="s">
        <v>1245</v>
      </c>
      <c r="AB199" s="6" t="s">
        <v>1428</v>
      </c>
      <c r="AC199" s="6" t="s">
        <v>55</v>
      </c>
      <c r="AD199" s="8">
        <v>42849</v>
      </c>
      <c r="AE199" s="8">
        <v>43013</v>
      </c>
      <c r="AF199" s="6" t="s">
        <v>350</v>
      </c>
      <c r="AG199" s="6" t="s">
        <v>46</v>
      </c>
      <c r="AH199" s="6" t="s">
        <v>46</v>
      </c>
      <c r="AI199" s="6" t="s">
        <v>46</v>
      </c>
      <c r="AJ199" s="6" t="s">
        <v>46</v>
      </c>
      <c r="AK199" s="6" t="s">
        <v>46</v>
      </c>
      <c r="AL199" s="6" t="s">
        <v>46</v>
      </c>
      <c r="AM199" s="6" t="s">
        <v>46</v>
      </c>
      <c r="AN199" s="6" t="s">
        <v>46</v>
      </c>
      <c r="AO199" s="6" t="s">
        <v>46</v>
      </c>
    </row>
    <row r="200" spans="1:41" ht="69.95" customHeight="1">
      <c r="A200" s="6">
        <v>2017</v>
      </c>
      <c r="B200" s="6" t="s">
        <v>43</v>
      </c>
      <c r="C200" s="6" t="s">
        <v>1246</v>
      </c>
      <c r="D200" s="6" t="s">
        <v>45</v>
      </c>
      <c r="E200" s="6" t="s">
        <v>46</v>
      </c>
      <c r="F200" s="6" t="s">
        <v>1247</v>
      </c>
      <c r="G200" s="6" t="s">
        <v>1248</v>
      </c>
      <c r="H200" s="6" t="s">
        <v>1249</v>
      </c>
      <c r="I200" s="6" t="s">
        <v>1250</v>
      </c>
      <c r="J200" s="6" t="s">
        <v>1251</v>
      </c>
      <c r="K200" s="6" t="s">
        <v>1252</v>
      </c>
      <c r="L200" s="7">
        <v>506572.74</v>
      </c>
      <c r="M200" s="6" t="str">
        <f t="shared" si="35"/>
        <v>ERICK</v>
      </c>
      <c r="N200" s="6" t="str">
        <f t="shared" si="35"/>
        <v>VILLASEÑOR</v>
      </c>
      <c r="O200" s="6" t="str">
        <f t="shared" si="35"/>
        <v>GUTIERREZ</v>
      </c>
      <c r="P200" s="6" t="str">
        <f t="shared" si="35"/>
        <v>PIXIDE CONSTRUCTORA, S.A. DE C.V.</v>
      </c>
      <c r="Q200" s="6" t="str">
        <f t="shared" si="35"/>
        <v>PCO140829425</v>
      </c>
      <c r="R200" s="6" t="s">
        <v>53</v>
      </c>
      <c r="S200" s="6" t="s">
        <v>53</v>
      </c>
      <c r="T200" s="6" t="s">
        <v>53</v>
      </c>
      <c r="U200" s="6" t="str">
        <f t="shared" si="28"/>
        <v>DOPI-MUN-FORTA-BAN-AD-072-2017</v>
      </c>
      <c r="V200" s="8">
        <v>42859</v>
      </c>
      <c r="W200" s="7">
        <f t="shared" si="32"/>
        <v>436700.64</v>
      </c>
      <c r="X200" s="7">
        <f t="shared" si="29"/>
        <v>69872.100000000006</v>
      </c>
      <c r="Y200" s="7">
        <f t="shared" si="33"/>
        <v>506572.74</v>
      </c>
      <c r="Z200" s="7">
        <f t="shared" si="34"/>
        <v>50657.274000000005</v>
      </c>
      <c r="AA200" s="6" t="s">
        <v>1253</v>
      </c>
      <c r="AB200" s="6" t="s">
        <v>1428</v>
      </c>
      <c r="AC200" s="6" t="s">
        <v>55</v>
      </c>
      <c r="AD200" s="8">
        <v>42863</v>
      </c>
      <c r="AE200" s="8">
        <v>42916</v>
      </c>
      <c r="AF200" s="6" t="s">
        <v>357</v>
      </c>
      <c r="AG200" s="6" t="s">
        <v>46</v>
      </c>
      <c r="AH200" s="6" t="s">
        <v>46</v>
      </c>
      <c r="AI200" s="6" t="s">
        <v>46</v>
      </c>
      <c r="AJ200" s="6" t="s">
        <v>46</v>
      </c>
      <c r="AK200" s="6" t="s">
        <v>46</v>
      </c>
      <c r="AL200" s="6" t="s">
        <v>46</v>
      </c>
      <c r="AM200" s="6" t="s">
        <v>46</v>
      </c>
      <c r="AN200" s="6" t="s">
        <v>46</v>
      </c>
      <c r="AO200" s="6" t="s">
        <v>46</v>
      </c>
    </row>
    <row r="201" spans="1:41" ht="69.95" customHeight="1">
      <c r="A201" s="6">
        <v>2017</v>
      </c>
      <c r="B201" s="6" t="s">
        <v>43</v>
      </c>
      <c r="C201" s="6" t="s">
        <v>1254</v>
      </c>
      <c r="D201" s="6" t="s">
        <v>45</v>
      </c>
      <c r="E201" s="6" t="s">
        <v>46</v>
      </c>
      <c r="F201" s="6" t="s">
        <v>1199</v>
      </c>
      <c r="G201" s="6" t="s">
        <v>1023</v>
      </c>
      <c r="H201" s="6" t="s">
        <v>1024</v>
      </c>
      <c r="I201" s="6" t="s">
        <v>1025</v>
      </c>
      <c r="J201" s="6" t="s">
        <v>1255</v>
      </c>
      <c r="K201" s="6" t="s">
        <v>388</v>
      </c>
      <c r="L201" s="7">
        <v>621688.56000000006</v>
      </c>
      <c r="M201" s="6" t="str">
        <f t="shared" si="35"/>
        <v>DAVID</v>
      </c>
      <c r="N201" s="6" t="str">
        <f t="shared" si="35"/>
        <v>LEDESMA</v>
      </c>
      <c r="O201" s="6" t="str">
        <f t="shared" si="35"/>
        <v>MARTIN DEL CAMPO</v>
      </c>
      <c r="P201" s="6" t="str">
        <f t="shared" si="35"/>
        <v>DAVID LEDESMA MARTIN DEL CAMPO</v>
      </c>
      <c r="Q201" s="6" t="str">
        <f t="shared" si="35"/>
        <v>LEMD880217U53</v>
      </c>
      <c r="R201" s="6" t="s">
        <v>53</v>
      </c>
      <c r="S201" s="6" t="s">
        <v>53</v>
      </c>
      <c r="T201" s="6" t="s">
        <v>53</v>
      </c>
      <c r="U201" s="6" t="str">
        <f t="shared" si="28"/>
        <v>DOPI-MUN-FORTA-ID-AD-073-2017</v>
      </c>
      <c r="V201" s="8">
        <v>42853</v>
      </c>
      <c r="W201" s="7">
        <f t="shared" si="32"/>
        <v>535938.41</v>
      </c>
      <c r="X201" s="7">
        <f t="shared" si="29"/>
        <v>85750.15</v>
      </c>
      <c r="Y201" s="7">
        <f t="shared" si="33"/>
        <v>621688.56000000006</v>
      </c>
      <c r="Z201" s="7">
        <f t="shared" si="34"/>
        <v>62168.856000000007</v>
      </c>
      <c r="AA201" s="6" t="s">
        <v>1256</v>
      </c>
      <c r="AB201" s="6" t="s">
        <v>1428</v>
      </c>
      <c r="AC201" s="6" t="s">
        <v>55</v>
      </c>
      <c r="AD201" s="8">
        <v>42857</v>
      </c>
      <c r="AE201" s="8">
        <v>42946</v>
      </c>
      <c r="AF201" s="6" t="s">
        <v>237</v>
      </c>
      <c r="AG201" s="6" t="s">
        <v>46</v>
      </c>
      <c r="AH201" s="6" t="s">
        <v>46</v>
      </c>
      <c r="AI201" s="6" t="s">
        <v>46</v>
      </c>
      <c r="AJ201" s="6" t="s">
        <v>46</v>
      </c>
      <c r="AK201" s="6" t="s">
        <v>46</v>
      </c>
      <c r="AL201" s="6" t="s">
        <v>46</v>
      </c>
      <c r="AM201" s="6" t="s">
        <v>46</v>
      </c>
      <c r="AN201" s="6" t="s">
        <v>46</v>
      </c>
      <c r="AO201" s="6" t="s">
        <v>46</v>
      </c>
    </row>
    <row r="202" spans="1:41" ht="69.95" customHeight="1">
      <c r="A202" s="6">
        <v>2017</v>
      </c>
      <c r="B202" s="6" t="s">
        <v>43</v>
      </c>
      <c r="C202" s="6" t="s">
        <v>1257</v>
      </c>
      <c r="D202" s="6" t="s">
        <v>45</v>
      </c>
      <c r="E202" s="6" t="s">
        <v>46</v>
      </c>
      <c r="F202" s="6" t="s">
        <v>1224</v>
      </c>
      <c r="G202" s="6" t="s">
        <v>1258</v>
      </c>
      <c r="H202" s="6" t="s">
        <v>1259</v>
      </c>
      <c r="I202" s="6" t="s">
        <v>1260</v>
      </c>
      <c r="J202" s="6" t="s">
        <v>1261</v>
      </c>
      <c r="K202" s="6" t="s">
        <v>156</v>
      </c>
      <c r="L202" s="7">
        <v>710320.06</v>
      </c>
      <c r="M202" s="6" t="str">
        <f t="shared" si="35"/>
        <v>LEOBARDO</v>
      </c>
      <c r="N202" s="6" t="str">
        <f t="shared" si="35"/>
        <v>PRECIADO</v>
      </c>
      <c r="O202" s="6" t="str">
        <f t="shared" si="35"/>
        <v>ZEPEDA</v>
      </c>
      <c r="P202" s="6" t="str">
        <f t="shared" si="35"/>
        <v>CONSORCIO CONSTRUCTOR ADOBES, S.A. DE C.V.</v>
      </c>
      <c r="Q202" s="6" t="str">
        <f t="shared" si="35"/>
        <v>CCA971126QC9</v>
      </c>
      <c r="R202" s="6" t="s">
        <v>53</v>
      </c>
      <c r="S202" s="6" t="s">
        <v>53</v>
      </c>
      <c r="T202" s="6" t="s">
        <v>53</v>
      </c>
      <c r="U202" s="6" t="str">
        <f t="shared" si="28"/>
        <v>DOPI-MUN-FORTA-IM-AD-074-2017</v>
      </c>
      <c r="V202" s="8">
        <v>42886</v>
      </c>
      <c r="W202" s="7">
        <f t="shared" si="32"/>
        <v>612344.88</v>
      </c>
      <c r="X202" s="7">
        <f t="shared" si="29"/>
        <v>97975.18</v>
      </c>
      <c r="Y202" s="7">
        <f t="shared" si="33"/>
        <v>710320.06</v>
      </c>
      <c r="Z202" s="7">
        <f t="shared" si="34"/>
        <v>71032.006000000008</v>
      </c>
      <c r="AA202" s="6" t="s">
        <v>1262</v>
      </c>
      <c r="AB202" s="6" t="s">
        <v>1428</v>
      </c>
      <c r="AC202" s="6" t="s">
        <v>55</v>
      </c>
      <c r="AD202" s="8">
        <v>42887</v>
      </c>
      <c r="AE202" s="8">
        <v>42931</v>
      </c>
      <c r="AF202" s="6" t="s">
        <v>755</v>
      </c>
      <c r="AG202" s="6" t="s">
        <v>46</v>
      </c>
      <c r="AH202" s="6" t="s">
        <v>46</v>
      </c>
      <c r="AI202" s="6" t="s">
        <v>46</v>
      </c>
      <c r="AJ202" s="6" t="s">
        <v>46</v>
      </c>
      <c r="AK202" s="6" t="s">
        <v>46</v>
      </c>
      <c r="AL202" s="6" t="s">
        <v>46</v>
      </c>
      <c r="AM202" s="6" t="s">
        <v>46</v>
      </c>
      <c r="AN202" s="6" t="s">
        <v>46</v>
      </c>
      <c r="AO202" s="6" t="s">
        <v>46</v>
      </c>
    </row>
    <row r="203" spans="1:41" ht="69.95" customHeight="1">
      <c r="A203" s="6">
        <v>2017</v>
      </c>
      <c r="B203" s="6" t="s">
        <v>43</v>
      </c>
      <c r="C203" s="6" t="s">
        <v>1263</v>
      </c>
      <c r="D203" s="6" t="s">
        <v>45</v>
      </c>
      <c r="E203" s="6" t="s">
        <v>46</v>
      </c>
      <c r="F203" s="6" t="s">
        <v>115</v>
      </c>
      <c r="G203" s="6" t="s">
        <v>1264</v>
      </c>
      <c r="H203" s="6" t="s">
        <v>1265</v>
      </c>
      <c r="I203" s="6" t="s">
        <v>1266</v>
      </c>
      <c r="J203" s="6" t="s">
        <v>1267</v>
      </c>
      <c r="K203" s="6" t="s">
        <v>1268</v>
      </c>
      <c r="L203" s="7">
        <v>1394454.07</v>
      </c>
      <c r="M203" s="6" t="str">
        <f t="shared" si="35"/>
        <v>OFELIA</v>
      </c>
      <c r="N203" s="6" t="str">
        <f t="shared" si="35"/>
        <v>BARRAGAN</v>
      </c>
      <c r="O203" s="6" t="str">
        <f t="shared" si="35"/>
        <v>REYNAGA</v>
      </c>
      <c r="P203" s="6" t="str">
        <f t="shared" si="35"/>
        <v>I+A INGENIERIA Y ARQUITECTURA CONSTRUCCION Y PROYECTOS, S. DE R.L. DE C.V.</v>
      </c>
      <c r="Q203" s="6" t="str">
        <f t="shared" si="35"/>
        <v>IIA160303MFA</v>
      </c>
      <c r="R203" s="6" t="s">
        <v>53</v>
      </c>
      <c r="S203" s="6" t="s">
        <v>53</v>
      </c>
      <c r="T203" s="6" t="s">
        <v>53</v>
      </c>
      <c r="U203" s="6" t="str">
        <f t="shared" si="28"/>
        <v>DOPI-MUN-FORTA-PAV-AD-075-2017</v>
      </c>
      <c r="V203" s="8">
        <v>42867</v>
      </c>
      <c r="W203" s="7">
        <f t="shared" si="32"/>
        <v>1202115.58</v>
      </c>
      <c r="X203" s="7">
        <f t="shared" si="29"/>
        <v>192338.49</v>
      </c>
      <c r="Y203" s="7">
        <f t="shared" si="33"/>
        <v>1394454.07</v>
      </c>
      <c r="Z203" s="7">
        <f t="shared" si="34"/>
        <v>139445.40700000001</v>
      </c>
      <c r="AA203" s="6" t="s">
        <v>1269</v>
      </c>
      <c r="AB203" s="6" t="s">
        <v>1428</v>
      </c>
      <c r="AC203" s="6" t="s">
        <v>55</v>
      </c>
      <c r="AD203" s="8">
        <v>42870</v>
      </c>
      <c r="AE203" s="8">
        <v>42940</v>
      </c>
      <c r="AF203" s="6" t="s">
        <v>327</v>
      </c>
      <c r="AG203" s="6" t="s">
        <v>46</v>
      </c>
      <c r="AH203" s="6" t="s">
        <v>46</v>
      </c>
      <c r="AI203" s="6" t="s">
        <v>46</v>
      </c>
      <c r="AJ203" s="6" t="s">
        <v>46</v>
      </c>
      <c r="AK203" s="6" t="s">
        <v>46</v>
      </c>
      <c r="AL203" s="6" t="s">
        <v>46</v>
      </c>
      <c r="AM203" s="6" t="s">
        <v>46</v>
      </c>
      <c r="AN203" s="6" t="s">
        <v>46</v>
      </c>
      <c r="AO203" s="6" t="s">
        <v>46</v>
      </c>
    </row>
    <row r="204" spans="1:41" ht="69.95" customHeight="1">
      <c r="A204" s="6">
        <v>2017</v>
      </c>
      <c r="B204" s="6" t="s">
        <v>43</v>
      </c>
      <c r="C204" s="6" t="s">
        <v>1270</v>
      </c>
      <c r="D204" s="6" t="s">
        <v>45</v>
      </c>
      <c r="E204" s="6" t="s">
        <v>46</v>
      </c>
      <c r="F204" s="6" t="s">
        <v>827</v>
      </c>
      <c r="G204" s="6" t="s">
        <v>1271</v>
      </c>
      <c r="H204" s="6" t="s">
        <v>1055</v>
      </c>
      <c r="I204" s="6" t="s">
        <v>1272</v>
      </c>
      <c r="J204" s="6" t="s">
        <v>1273</v>
      </c>
      <c r="K204" s="6" t="s">
        <v>1274</v>
      </c>
      <c r="L204" s="7">
        <v>1714660.23</v>
      </c>
      <c r="M204" s="6" t="str">
        <f t="shared" si="35"/>
        <v>LUIS ERAZMO</v>
      </c>
      <c r="N204" s="6" t="str">
        <f t="shared" si="35"/>
        <v>DURAN</v>
      </c>
      <c r="O204" s="6" t="str">
        <f t="shared" si="35"/>
        <v>GODINA</v>
      </c>
      <c r="P204" s="6" t="str">
        <f t="shared" si="35"/>
        <v>CONSTRUCTORA Y URBANIZADORA PROYEXEM, S.A. DE C.V.</v>
      </c>
      <c r="Q204" s="6" t="str">
        <f t="shared" si="35"/>
        <v>CUP130507Q85</v>
      </c>
      <c r="R204" s="6" t="s">
        <v>53</v>
      </c>
      <c r="S204" s="6" t="s">
        <v>53</v>
      </c>
      <c r="T204" s="6" t="s">
        <v>53</v>
      </c>
      <c r="U204" s="6" t="str">
        <f t="shared" si="28"/>
        <v>DOPI-MUN-FORTA-DS-AD-076-2017</v>
      </c>
      <c r="V204" s="8">
        <v>42842</v>
      </c>
      <c r="W204" s="7">
        <f t="shared" si="32"/>
        <v>1478155.37</v>
      </c>
      <c r="X204" s="7">
        <f t="shared" si="29"/>
        <v>236504.86</v>
      </c>
      <c r="Y204" s="7">
        <f t="shared" si="33"/>
        <v>1714660.23</v>
      </c>
      <c r="Z204" s="7">
        <f t="shared" si="34"/>
        <v>171466.02300000002</v>
      </c>
      <c r="AA204" s="6" t="s">
        <v>1275</v>
      </c>
      <c r="AB204" s="1" t="s">
        <v>1427</v>
      </c>
      <c r="AC204" s="6" t="s">
        <v>55</v>
      </c>
      <c r="AD204" s="8">
        <v>42842</v>
      </c>
      <c r="AE204" s="8">
        <v>42931</v>
      </c>
      <c r="AF204" s="6" t="s">
        <v>1169</v>
      </c>
      <c r="AG204" s="6" t="s">
        <v>46</v>
      </c>
      <c r="AH204" s="6" t="s">
        <v>46</v>
      </c>
      <c r="AI204" s="6" t="s">
        <v>46</v>
      </c>
      <c r="AJ204" s="6" t="s">
        <v>46</v>
      </c>
      <c r="AK204" s="6" t="s">
        <v>46</v>
      </c>
      <c r="AL204" s="6" t="s">
        <v>46</v>
      </c>
      <c r="AM204" s="6" t="s">
        <v>46</v>
      </c>
      <c r="AN204" s="6" t="s">
        <v>46</v>
      </c>
      <c r="AO204" s="6" t="s">
        <v>46</v>
      </c>
    </row>
    <row r="205" spans="1:41" ht="69.95" customHeight="1">
      <c r="A205" s="6">
        <v>2017</v>
      </c>
      <c r="B205" s="6" t="s">
        <v>167</v>
      </c>
      <c r="C205" s="6" t="s">
        <v>1276</v>
      </c>
      <c r="D205" s="6" t="s">
        <v>45</v>
      </c>
      <c r="E205" s="6" t="s">
        <v>46</v>
      </c>
      <c r="F205" s="6" t="s">
        <v>1277</v>
      </c>
      <c r="G205" s="6" t="s">
        <v>1278</v>
      </c>
      <c r="H205" s="6" t="s">
        <v>1279</v>
      </c>
      <c r="I205" s="6" t="s">
        <v>1280</v>
      </c>
      <c r="J205" s="6" t="s">
        <v>1281</v>
      </c>
      <c r="K205" s="6" t="s">
        <v>1282</v>
      </c>
      <c r="L205" s="7">
        <v>1110450.23</v>
      </c>
      <c r="M205" s="6" t="str">
        <f t="shared" si="35"/>
        <v>PATRICIA</v>
      </c>
      <c r="N205" s="6" t="str">
        <f t="shared" si="35"/>
        <v>NAMUR</v>
      </c>
      <c r="O205" s="6" t="str">
        <f t="shared" si="35"/>
        <v>MARTÍNEZ</v>
      </c>
      <c r="P205" s="6" t="str">
        <f t="shared" si="35"/>
        <v>SERVICIOS TOPOGRAFICOS ESPECIALIZADOS, S.A. DE C.V.</v>
      </c>
      <c r="Q205" s="6" t="str">
        <f t="shared" si="35"/>
        <v>STE990210U51</v>
      </c>
      <c r="R205" s="6" t="s">
        <v>53</v>
      </c>
      <c r="S205" s="6" t="s">
        <v>53</v>
      </c>
      <c r="T205" s="6" t="s">
        <v>53</v>
      </c>
      <c r="U205" s="6" t="str">
        <f t="shared" si="28"/>
        <v>DOPI-MUN-FORTA-PROY-AD-094-2017</v>
      </c>
      <c r="V205" s="8">
        <v>42886</v>
      </c>
      <c r="W205" s="7">
        <f t="shared" si="32"/>
        <v>957284.68</v>
      </c>
      <c r="X205" s="7">
        <f t="shared" si="29"/>
        <v>153165.54999999999</v>
      </c>
      <c r="Y205" s="7">
        <f t="shared" si="33"/>
        <v>1110450.23</v>
      </c>
      <c r="Z205" s="7">
        <f t="shared" si="34"/>
        <v>111045.023</v>
      </c>
      <c r="AA205" s="6" t="s">
        <v>1283</v>
      </c>
      <c r="AB205" s="6" t="s">
        <v>1428</v>
      </c>
      <c r="AC205" s="6" t="s">
        <v>55</v>
      </c>
      <c r="AD205" s="8">
        <v>42887</v>
      </c>
      <c r="AE205" s="8">
        <v>43039</v>
      </c>
      <c r="AF205" s="6" t="s">
        <v>221</v>
      </c>
      <c r="AG205" s="6" t="s">
        <v>46</v>
      </c>
      <c r="AH205" s="6" t="s">
        <v>46</v>
      </c>
      <c r="AI205" s="6" t="s">
        <v>46</v>
      </c>
      <c r="AJ205" s="6" t="s">
        <v>46</v>
      </c>
      <c r="AK205" s="6" t="s">
        <v>46</v>
      </c>
      <c r="AL205" s="6" t="s">
        <v>46</v>
      </c>
      <c r="AM205" s="6" t="s">
        <v>46</v>
      </c>
      <c r="AN205" s="6" t="s">
        <v>46</v>
      </c>
      <c r="AO205" s="6" t="s">
        <v>46</v>
      </c>
    </row>
    <row r="206" spans="1:41" s="3" customFormat="1" ht="69.95" customHeight="1">
      <c r="A206" s="6">
        <v>2017</v>
      </c>
      <c r="B206" s="6" t="s">
        <v>43</v>
      </c>
      <c r="C206" s="6" t="s">
        <v>1284</v>
      </c>
      <c r="D206" s="6" t="s">
        <v>45</v>
      </c>
      <c r="E206" s="6" t="s">
        <v>46</v>
      </c>
      <c r="F206" s="6" t="s">
        <v>1247</v>
      </c>
      <c r="G206" s="6" t="s">
        <v>336</v>
      </c>
      <c r="H206" s="6" t="s">
        <v>337</v>
      </c>
      <c r="I206" s="6" t="s">
        <v>338</v>
      </c>
      <c r="J206" s="6" t="s">
        <v>339</v>
      </c>
      <c r="K206" s="6" t="s">
        <v>340</v>
      </c>
      <c r="L206" s="7">
        <v>1702315.57</v>
      </c>
      <c r="M206" s="6" t="str">
        <f t="shared" si="35"/>
        <v xml:space="preserve">Eduardo </v>
      </c>
      <c r="N206" s="6" t="str">
        <f t="shared" si="35"/>
        <v>Plascencia</v>
      </c>
      <c r="O206" s="6" t="str">
        <f t="shared" si="35"/>
        <v>Macias</v>
      </c>
      <c r="P206" s="6" t="str">
        <f t="shared" si="35"/>
        <v>Constructora y Edificadora Plasma, S.A. de C.V.</v>
      </c>
      <c r="Q206" s="6" t="str">
        <f t="shared" si="35"/>
        <v>CEP080129EK6</v>
      </c>
      <c r="R206" s="6" t="s">
        <v>53</v>
      </c>
      <c r="S206" s="6" t="s">
        <v>53</v>
      </c>
      <c r="T206" s="6" t="s">
        <v>53</v>
      </c>
      <c r="U206" s="6" t="str">
        <f t="shared" si="28"/>
        <v>DOPI-MUN-FORTA-BAN-AD-119-2017</v>
      </c>
      <c r="V206" s="8">
        <v>42899</v>
      </c>
      <c r="W206" s="7">
        <f t="shared" si="32"/>
        <v>1467513.42</v>
      </c>
      <c r="X206" s="7">
        <f t="shared" si="29"/>
        <v>234802.15</v>
      </c>
      <c r="Y206" s="7">
        <f t="shared" si="33"/>
        <v>1702315.57</v>
      </c>
      <c r="Z206" s="7">
        <f t="shared" si="34"/>
        <v>170231.55700000003</v>
      </c>
      <c r="AA206" s="6" t="s">
        <v>1285</v>
      </c>
      <c r="AB206" s="6" t="s">
        <v>1428</v>
      </c>
      <c r="AC206" s="6" t="s">
        <v>55</v>
      </c>
      <c r="AD206" s="8">
        <v>42900</v>
      </c>
      <c r="AE206" s="8">
        <v>42942</v>
      </c>
      <c r="AF206" s="6" t="s">
        <v>1286</v>
      </c>
      <c r="AG206" s="6" t="s">
        <v>46</v>
      </c>
      <c r="AH206" s="6" t="s">
        <v>46</v>
      </c>
      <c r="AI206" s="6" t="s">
        <v>46</v>
      </c>
      <c r="AJ206" s="6" t="s">
        <v>46</v>
      </c>
      <c r="AK206" s="6" t="s">
        <v>46</v>
      </c>
      <c r="AL206" s="6" t="s">
        <v>46</v>
      </c>
      <c r="AM206" s="6" t="s">
        <v>46</v>
      </c>
      <c r="AN206" s="6" t="s">
        <v>46</v>
      </c>
      <c r="AO206" s="6" t="s">
        <v>46</v>
      </c>
    </row>
    <row r="207" spans="1:41" ht="69.95" customHeight="1">
      <c r="A207" s="6">
        <v>2017</v>
      </c>
      <c r="B207" s="6" t="s">
        <v>43</v>
      </c>
      <c r="C207" s="6" t="s">
        <v>1287</v>
      </c>
      <c r="D207" s="6" t="s">
        <v>45</v>
      </c>
      <c r="E207" s="6" t="s">
        <v>46</v>
      </c>
      <c r="F207" s="6" t="s">
        <v>1288</v>
      </c>
      <c r="G207" s="6" t="s">
        <v>525</v>
      </c>
      <c r="H207" s="6" t="s">
        <v>526</v>
      </c>
      <c r="I207" s="6" t="s">
        <v>527</v>
      </c>
      <c r="J207" s="6" t="s">
        <v>528</v>
      </c>
      <c r="K207" s="6" t="s">
        <v>529</v>
      </c>
      <c r="L207" s="7">
        <v>1715234.39</v>
      </c>
      <c r="M207" s="6" t="str">
        <f t="shared" si="35"/>
        <v>Luis Armando</v>
      </c>
      <c r="N207" s="6" t="str">
        <f t="shared" si="35"/>
        <v>Linares</v>
      </c>
      <c r="O207" s="6" t="str">
        <f t="shared" si="35"/>
        <v>Cacho</v>
      </c>
      <c r="P207" s="6" t="str">
        <f t="shared" si="35"/>
        <v>Urbanizadora y Constructora Roal, S.A. de C.V.</v>
      </c>
      <c r="Q207" s="6" t="str">
        <f t="shared" si="35"/>
        <v>URC160310857</v>
      </c>
      <c r="R207" s="6" t="s">
        <v>53</v>
      </c>
      <c r="S207" s="6" t="s">
        <v>53</v>
      </c>
      <c r="T207" s="6" t="s">
        <v>53</v>
      </c>
      <c r="U207" s="6" t="str">
        <f t="shared" si="28"/>
        <v>DOPI-MUN-RM-BACHEO-AD-120-2017</v>
      </c>
      <c r="V207" s="8">
        <v>42919</v>
      </c>
      <c r="W207" s="7">
        <f t="shared" si="32"/>
        <v>1478650.34</v>
      </c>
      <c r="X207" s="7">
        <f t="shared" si="29"/>
        <v>236584.05</v>
      </c>
      <c r="Y207" s="7">
        <f t="shared" si="33"/>
        <v>1715234.39</v>
      </c>
      <c r="Z207" s="7">
        <f t="shared" si="34"/>
        <v>171523.43900000001</v>
      </c>
      <c r="AA207" s="6" t="s">
        <v>1289</v>
      </c>
      <c r="AB207" s="6" t="s">
        <v>1428</v>
      </c>
      <c r="AC207" s="6" t="s">
        <v>55</v>
      </c>
      <c r="AD207" s="8">
        <v>42919</v>
      </c>
      <c r="AE207" s="8">
        <v>42993</v>
      </c>
      <c r="AF207" s="6" t="s">
        <v>618</v>
      </c>
      <c r="AG207" s="6" t="s">
        <v>46</v>
      </c>
      <c r="AH207" s="6" t="s">
        <v>46</v>
      </c>
      <c r="AI207" s="6" t="s">
        <v>46</v>
      </c>
      <c r="AJ207" s="6" t="s">
        <v>46</v>
      </c>
      <c r="AK207" s="6" t="s">
        <v>46</v>
      </c>
      <c r="AL207" s="6" t="s">
        <v>46</v>
      </c>
      <c r="AM207" s="6" t="s">
        <v>46</v>
      </c>
      <c r="AN207" s="6" t="s">
        <v>46</v>
      </c>
      <c r="AO207" s="6" t="s">
        <v>46</v>
      </c>
    </row>
    <row r="208" spans="1:41" ht="69.95" customHeight="1">
      <c r="A208" s="6">
        <v>2017</v>
      </c>
      <c r="B208" s="6" t="s">
        <v>43</v>
      </c>
      <c r="C208" s="6" t="s">
        <v>1290</v>
      </c>
      <c r="D208" s="6" t="s">
        <v>45</v>
      </c>
      <c r="E208" s="6" t="s">
        <v>46</v>
      </c>
      <c r="F208" s="6" t="s">
        <v>1288</v>
      </c>
      <c r="G208" s="6" t="s">
        <v>304</v>
      </c>
      <c r="H208" s="6" t="s">
        <v>305</v>
      </c>
      <c r="I208" s="6" t="s">
        <v>306</v>
      </c>
      <c r="J208" s="6" t="s">
        <v>307</v>
      </c>
      <c r="K208" s="6" t="s">
        <v>308</v>
      </c>
      <c r="L208" s="7">
        <v>1724125.79</v>
      </c>
      <c r="M208" s="6" t="str">
        <f t="shared" si="35"/>
        <v>José Antonio</v>
      </c>
      <c r="N208" s="6" t="str">
        <f t="shared" si="35"/>
        <v>Álvarez</v>
      </c>
      <c r="O208" s="6" t="str">
        <f t="shared" si="35"/>
        <v>Garcia</v>
      </c>
      <c r="P208" s="6" t="str">
        <f t="shared" si="35"/>
        <v>Urcoma 1970, S. A. de C. V. PCZ-041/2016</v>
      </c>
      <c r="Q208" s="6" t="str">
        <f t="shared" si="35"/>
        <v>UMN160125869</v>
      </c>
      <c r="R208" s="6" t="s">
        <v>53</v>
      </c>
      <c r="S208" s="6" t="s">
        <v>53</v>
      </c>
      <c r="T208" s="6" t="s">
        <v>53</v>
      </c>
      <c r="U208" s="6" t="str">
        <f t="shared" si="28"/>
        <v>DOPI-MUN-RM-BACHEO-AD-121-2017</v>
      </c>
      <c r="V208" s="8">
        <v>42919</v>
      </c>
      <c r="W208" s="7">
        <f t="shared" si="32"/>
        <v>1486315.34</v>
      </c>
      <c r="X208" s="7">
        <f t="shared" si="29"/>
        <v>237810.45</v>
      </c>
      <c r="Y208" s="7">
        <f t="shared" si="33"/>
        <v>1724125.79</v>
      </c>
      <c r="Z208" s="7">
        <f t="shared" si="34"/>
        <v>172412.57900000003</v>
      </c>
      <c r="AA208" s="6" t="s">
        <v>1291</v>
      </c>
      <c r="AB208" s="6" t="s">
        <v>1428</v>
      </c>
      <c r="AC208" s="6" t="s">
        <v>55</v>
      </c>
      <c r="AD208" s="8">
        <v>42919</v>
      </c>
      <c r="AE208" s="8">
        <v>42993</v>
      </c>
      <c r="AF208" s="6" t="s">
        <v>618</v>
      </c>
      <c r="AG208" s="6" t="s">
        <v>46</v>
      </c>
      <c r="AH208" s="6" t="s">
        <v>46</v>
      </c>
      <c r="AI208" s="6" t="s">
        <v>46</v>
      </c>
      <c r="AJ208" s="6" t="s">
        <v>46</v>
      </c>
      <c r="AK208" s="6" t="s">
        <v>46</v>
      </c>
      <c r="AL208" s="6" t="s">
        <v>46</v>
      </c>
      <c r="AM208" s="6" t="s">
        <v>46</v>
      </c>
      <c r="AN208" s="6" t="s">
        <v>46</v>
      </c>
      <c r="AO208" s="6" t="s">
        <v>46</v>
      </c>
    </row>
    <row r="209" spans="1:41" ht="69.95" customHeight="1">
      <c r="A209" s="6">
        <v>2017</v>
      </c>
      <c r="B209" s="6" t="s">
        <v>43</v>
      </c>
      <c r="C209" s="6" t="s">
        <v>1292</v>
      </c>
      <c r="D209" s="6" t="s">
        <v>45</v>
      </c>
      <c r="E209" s="6" t="s">
        <v>46</v>
      </c>
      <c r="F209" s="6" t="s">
        <v>1288</v>
      </c>
      <c r="G209" s="6" t="s">
        <v>1293</v>
      </c>
      <c r="H209" s="6" t="s">
        <v>1294</v>
      </c>
      <c r="I209" s="6" t="s">
        <v>1295</v>
      </c>
      <c r="J209" s="6" t="s">
        <v>1296</v>
      </c>
      <c r="K209" s="6" t="s">
        <v>1297</v>
      </c>
      <c r="L209" s="7">
        <v>998558.74</v>
      </c>
      <c r="M209" s="6" t="str">
        <f t="shared" si="35"/>
        <v>J. JESÚS</v>
      </c>
      <c r="N209" s="6" t="str">
        <f t="shared" si="35"/>
        <v>CONTRERAS</v>
      </c>
      <c r="O209" s="6" t="str">
        <f t="shared" si="35"/>
        <v>VILLANUEVA</v>
      </c>
      <c r="P209" s="6" t="str">
        <f t="shared" si="35"/>
        <v>CONSTRUCCIÓNES COVIMEX, S.A. DE C.V.</v>
      </c>
      <c r="Q209" s="6" t="str">
        <f t="shared" si="35"/>
        <v>CCO0404226D8</v>
      </c>
      <c r="R209" s="6" t="s">
        <v>53</v>
      </c>
      <c r="S209" s="6" t="s">
        <v>53</v>
      </c>
      <c r="T209" s="6" t="s">
        <v>53</v>
      </c>
      <c r="U209" s="6" t="str">
        <f t="shared" si="28"/>
        <v>DOPI-MUN-RM-IM-AD-122-2017</v>
      </c>
      <c r="V209" s="8">
        <v>42915</v>
      </c>
      <c r="W209" s="7">
        <f t="shared" si="32"/>
        <v>860826.5</v>
      </c>
      <c r="X209" s="7">
        <f t="shared" si="29"/>
        <v>137732.24</v>
      </c>
      <c r="Y209" s="7">
        <f t="shared" si="33"/>
        <v>998558.74</v>
      </c>
      <c r="Z209" s="7">
        <f t="shared" si="34"/>
        <v>99855.874000000011</v>
      </c>
      <c r="AA209" s="6" t="s">
        <v>1298</v>
      </c>
      <c r="AB209" s="6" t="s">
        <v>1428</v>
      </c>
      <c r="AC209" s="6" t="s">
        <v>55</v>
      </c>
      <c r="AD209" s="8">
        <v>42919</v>
      </c>
      <c r="AE209" s="8">
        <v>42962</v>
      </c>
      <c r="AF209" s="6" t="s">
        <v>723</v>
      </c>
      <c r="AG209" s="6" t="s">
        <v>46</v>
      </c>
      <c r="AH209" s="6" t="s">
        <v>46</v>
      </c>
      <c r="AI209" s="6" t="s">
        <v>46</v>
      </c>
      <c r="AJ209" s="6" t="s">
        <v>46</v>
      </c>
      <c r="AK209" s="6" t="s">
        <v>46</v>
      </c>
      <c r="AL209" s="6" t="s">
        <v>46</v>
      </c>
      <c r="AM209" s="6" t="s">
        <v>46</v>
      </c>
      <c r="AN209" s="6" t="s">
        <v>46</v>
      </c>
      <c r="AO209" s="6" t="s">
        <v>46</v>
      </c>
    </row>
    <row r="210" spans="1:41" ht="69.95" customHeight="1">
      <c r="A210" s="6">
        <v>2017</v>
      </c>
      <c r="B210" s="6" t="s">
        <v>43</v>
      </c>
      <c r="C210" s="6" t="s">
        <v>1299</v>
      </c>
      <c r="D210" s="6" t="s">
        <v>45</v>
      </c>
      <c r="E210" s="6" t="s">
        <v>46</v>
      </c>
      <c r="F210" s="6" t="s">
        <v>1288</v>
      </c>
      <c r="G210" s="6" t="s">
        <v>1300</v>
      </c>
      <c r="H210" s="6" t="s">
        <v>1301</v>
      </c>
      <c r="I210" s="6" t="s">
        <v>1302</v>
      </c>
      <c r="J210" s="6" t="s">
        <v>1303</v>
      </c>
      <c r="K210" s="6" t="s">
        <v>1304</v>
      </c>
      <c r="L210" s="7">
        <v>1700244.87</v>
      </c>
      <c r="M210" s="6" t="str">
        <f t="shared" si="35"/>
        <v>CARLOS CELSO</v>
      </c>
      <c r="N210" s="6" t="str">
        <f t="shared" si="35"/>
        <v>GARCÍA</v>
      </c>
      <c r="O210" s="6" t="str">
        <f t="shared" si="35"/>
        <v>QUINTERO</v>
      </c>
      <c r="P210" s="6" t="str">
        <f t="shared" si="35"/>
        <v>GRUPO CONSTRUCTOR HISACA, S.A. DE C.V.</v>
      </c>
      <c r="Q210" s="6" t="str">
        <f t="shared" si="35"/>
        <v>GCH070702SH8</v>
      </c>
      <c r="R210" s="6" t="s">
        <v>53</v>
      </c>
      <c r="S210" s="6" t="s">
        <v>53</v>
      </c>
      <c r="T210" s="6" t="s">
        <v>53</v>
      </c>
      <c r="U210" s="6" t="str">
        <f t="shared" si="28"/>
        <v>DOPI-MUN-R33-IH-AD-123-2017</v>
      </c>
      <c r="V210" s="8">
        <v>42915</v>
      </c>
      <c r="W210" s="7">
        <f t="shared" si="32"/>
        <v>1465728.34</v>
      </c>
      <c r="X210" s="7">
        <f t="shared" si="29"/>
        <v>234516.53</v>
      </c>
      <c r="Y210" s="7">
        <f t="shared" si="33"/>
        <v>1700244.87</v>
      </c>
      <c r="Z210" s="7">
        <f t="shared" si="34"/>
        <v>170024.48700000002</v>
      </c>
      <c r="AA210" s="6" t="s">
        <v>1305</v>
      </c>
      <c r="AB210" s="6" t="s">
        <v>1428</v>
      </c>
      <c r="AC210" s="6" t="s">
        <v>55</v>
      </c>
      <c r="AD210" s="8">
        <v>42919</v>
      </c>
      <c r="AE210" s="8">
        <v>42981</v>
      </c>
      <c r="AF210" s="6" t="s">
        <v>1306</v>
      </c>
      <c r="AG210" s="6" t="s">
        <v>46</v>
      </c>
      <c r="AH210" s="6" t="s">
        <v>46</v>
      </c>
      <c r="AI210" s="6" t="s">
        <v>46</v>
      </c>
      <c r="AJ210" s="6" t="s">
        <v>46</v>
      </c>
      <c r="AK210" s="6" t="s">
        <v>46</v>
      </c>
      <c r="AL210" s="6" t="s">
        <v>46</v>
      </c>
      <c r="AM210" s="6" t="s">
        <v>46</v>
      </c>
      <c r="AN210" s="6" t="s">
        <v>46</v>
      </c>
      <c r="AO210" s="6" t="s">
        <v>46</v>
      </c>
    </row>
    <row r="211" spans="1:41" ht="69.95" customHeight="1">
      <c r="A211" s="6">
        <v>2017</v>
      </c>
      <c r="B211" s="6" t="s">
        <v>43</v>
      </c>
      <c r="C211" s="6" t="s">
        <v>1307</v>
      </c>
      <c r="D211" s="6" t="s">
        <v>45</v>
      </c>
      <c r="E211" s="6" t="s">
        <v>46</v>
      </c>
      <c r="F211" s="6" t="s">
        <v>1288</v>
      </c>
      <c r="G211" s="6" t="s">
        <v>1308</v>
      </c>
      <c r="H211" s="6" t="s">
        <v>1309</v>
      </c>
      <c r="I211" s="6" t="s">
        <v>1310</v>
      </c>
      <c r="J211" s="6" t="s">
        <v>1311</v>
      </c>
      <c r="K211" s="6" t="s">
        <v>1312</v>
      </c>
      <c r="L211" s="7">
        <v>1718789.14</v>
      </c>
      <c r="M211" s="6" t="str">
        <f t="shared" si="35"/>
        <v>Rodrigo</v>
      </c>
      <c r="N211" s="6" t="str">
        <f t="shared" si="35"/>
        <v>Ramos</v>
      </c>
      <c r="O211" s="6" t="str">
        <f t="shared" si="35"/>
        <v>Garibi</v>
      </c>
      <c r="P211" s="6" t="str">
        <f t="shared" si="35"/>
        <v>Metro Asfaltos, S.A. de C.V.</v>
      </c>
      <c r="Q211" s="6" t="str">
        <f t="shared" si="35"/>
        <v>CMA070307RU6</v>
      </c>
      <c r="R211" s="6" t="s">
        <v>53</v>
      </c>
      <c r="S211" s="6" t="s">
        <v>53</v>
      </c>
      <c r="T211" s="6" t="s">
        <v>53</v>
      </c>
      <c r="U211" s="6" t="str">
        <f t="shared" si="28"/>
        <v>DOPI-MUN-RM-BACHEO-AD-124-2017</v>
      </c>
      <c r="V211" s="8">
        <v>42919</v>
      </c>
      <c r="W211" s="7">
        <f t="shared" si="32"/>
        <v>1481714.78</v>
      </c>
      <c r="X211" s="7">
        <f t="shared" si="29"/>
        <v>237074.36</v>
      </c>
      <c r="Y211" s="7">
        <f t="shared" si="33"/>
        <v>1718789.14</v>
      </c>
      <c r="Z211" s="7">
        <f t="shared" si="34"/>
        <v>171878.91399999999</v>
      </c>
      <c r="AA211" s="6" t="s">
        <v>1313</v>
      </c>
      <c r="AB211" s="6" t="s">
        <v>1428</v>
      </c>
      <c r="AC211" s="6" t="s">
        <v>55</v>
      </c>
      <c r="AD211" s="8">
        <v>42919</v>
      </c>
      <c r="AE211" s="8">
        <v>42993</v>
      </c>
      <c r="AF211" s="6" t="s">
        <v>531</v>
      </c>
      <c r="AG211" s="6" t="s">
        <v>46</v>
      </c>
      <c r="AH211" s="6" t="s">
        <v>46</v>
      </c>
      <c r="AI211" s="6" t="s">
        <v>46</v>
      </c>
      <c r="AJ211" s="6" t="s">
        <v>46</v>
      </c>
      <c r="AK211" s="6" t="s">
        <v>46</v>
      </c>
      <c r="AL211" s="6" t="s">
        <v>46</v>
      </c>
      <c r="AM211" s="6" t="s">
        <v>46</v>
      </c>
      <c r="AN211" s="6" t="s">
        <v>46</v>
      </c>
      <c r="AO211" s="6" t="s">
        <v>46</v>
      </c>
    </row>
    <row r="212" spans="1:41" ht="69.95" customHeight="1">
      <c r="A212" s="6">
        <v>2017</v>
      </c>
      <c r="B212" s="6" t="s">
        <v>43</v>
      </c>
      <c r="C212" s="6" t="s">
        <v>1314</v>
      </c>
      <c r="D212" s="6" t="s">
        <v>45</v>
      </c>
      <c r="E212" s="6" t="s">
        <v>46</v>
      </c>
      <c r="F212" s="6" t="s">
        <v>1288</v>
      </c>
      <c r="G212" s="6" t="s">
        <v>1315</v>
      </c>
      <c r="H212" s="6" t="s">
        <v>1316</v>
      </c>
      <c r="I212" s="6" t="s">
        <v>622</v>
      </c>
      <c r="J212" s="6" t="s">
        <v>1317</v>
      </c>
      <c r="K212" s="6" t="s">
        <v>1318</v>
      </c>
      <c r="L212" s="7">
        <v>1102004.26</v>
      </c>
      <c r="M212" s="6" t="str">
        <f t="shared" si="35"/>
        <v>SALVADOR ALEJANDRO</v>
      </c>
      <c r="N212" s="6" t="str">
        <f t="shared" si="35"/>
        <v>CURIEL</v>
      </c>
      <c r="O212" s="6" t="str">
        <f t="shared" si="35"/>
        <v>SANCHEZ</v>
      </c>
      <c r="P212" s="6" t="str">
        <f t="shared" si="35"/>
        <v>PROYECTOS Y CONSTRUCCIONES CUPE, S.A. DE C.V.</v>
      </c>
      <c r="Q212" s="6" t="str">
        <f t="shared" si="35"/>
        <v>PYC1004139E5</v>
      </c>
      <c r="R212" s="6" t="s">
        <v>53</v>
      </c>
      <c r="S212" s="6" t="s">
        <v>53</v>
      </c>
      <c r="T212" s="6" t="s">
        <v>53</v>
      </c>
      <c r="U212" s="6" t="str">
        <f t="shared" si="28"/>
        <v>DOPI-MUN-RM-BACHEO-AD-125-2017</v>
      </c>
      <c r="V212" s="8">
        <v>42919</v>
      </c>
      <c r="W212" s="7">
        <f t="shared" si="32"/>
        <v>950003.67</v>
      </c>
      <c r="X212" s="7">
        <f t="shared" si="29"/>
        <v>152000.59</v>
      </c>
      <c r="Y212" s="7">
        <f t="shared" si="33"/>
        <v>1102004.26</v>
      </c>
      <c r="Z212" s="7">
        <f t="shared" si="34"/>
        <v>110200.42600000001</v>
      </c>
      <c r="AA212" s="6" t="s">
        <v>1319</v>
      </c>
      <c r="AB212" s="6" t="s">
        <v>1428</v>
      </c>
      <c r="AC212" s="6" t="s">
        <v>55</v>
      </c>
      <c r="AD212" s="8">
        <v>42919</v>
      </c>
      <c r="AE212" s="8">
        <v>42993</v>
      </c>
      <c r="AF212" s="6" t="s">
        <v>531</v>
      </c>
      <c r="AG212" s="6" t="s">
        <v>46</v>
      </c>
      <c r="AH212" s="6" t="s">
        <v>46</v>
      </c>
      <c r="AI212" s="6" t="s">
        <v>46</v>
      </c>
      <c r="AJ212" s="6" t="s">
        <v>46</v>
      </c>
      <c r="AK212" s="6" t="s">
        <v>46</v>
      </c>
      <c r="AL212" s="6" t="s">
        <v>46</v>
      </c>
      <c r="AM212" s="6" t="s">
        <v>46</v>
      </c>
      <c r="AN212" s="6" t="s">
        <v>46</v>
      </c>
      <c r="AO212" s="6" t="s">
        <v>46</v>
      </c>
    </row>
    <row r="213" spans="1:41" ht="69.95" customHeight="1">
      <c r="A213" s="6">
        <v>2017</v>
      </c>
      <c r="B213" s="6" t="s">
        <v>43</v>
      </c>
      <c r="C213" s="6" t="s">
        <v>1320</v>
      </c>
      <c r="D213" s="6" t="s">
        <v>45</v>
      </c>
      <c r="E213" s="6" t="s">
        <v>46</v>
      </c>
      <c r="F213" s="6" t="s">
        <v>1288</v>
      </c>
      <c r="G213" s="6" t="s">
        <v>100</v>
      </c>
      <c r="H213" s="6" t="s">
        <v>101</v>
      </c>
      <c r="I213" s="6" t="s">
        <v>102</v>
      </c>
      <c r="J213" s="6" t="s">
        <v>1321</v>
      </c>
      <c r="K213" s="6" t="s">
        <v>104</v>
      </c>
      <c r="L213" s="7">
        <v>1720415.17</v>
      </c>
      <c r="M213" s="6" t="str">
        <f t="shared" ref="M213:Q231" si="36">G213</f>
        <v>Mario</v>
      </c>
      <c r="N213" s="6" t="str">
        <f t="shared" si="36"/>
        <v>Beltrán</v>
      </c>
      <c r="O213" s="6" t="str">
        <f t="shared" si="36"/>
        <v>Rodríguez</v>
      </c>
      <c r="P213" s="6" t="str">
        <f t="shared" si="36"/>
        <v xml:space="preserve">Constructora y Desarrolladora Barba y Asociados, S. A. de C. V. </v>
      </c>
      <c r="Q213" s="6" t="str">
        <f t="shared" si="36"/>
        <v>CDB0506068Z4</v>
      </c>
      <c r="R213" s="6" t="s">
        <v>53</v>
      </c>
      <c r="S213" s="6" t="s">
        <v>53</v>
      </c>
      <c r="T213" s="6" t="s">
        <v>53</v>
      </c>
      <c r="U213" s="6" t="str">
        <f t="shared" si="28"/>
        <v>DOPI-MUN-RM-BACHEO-AD-126-2017</v>
      </c>
      <c r="V213" s="8">
        <v>42919</v>
      </c>
      <c r="W213" s="7">
        <f t="shared" si="32"/>
        <v>1483116.53</v>
      </c>
      <c r="X213" s="7">
        <f t="shared" si="29"/>
        <v>237298.64</v>
      </c>
      <c r="Y213" s="7">
        <f t="shared" si="33"/>
        <v>1720415.17</v>
      </c>
      <c r="Z213" s="7">
        <f t="shared" si="34"/>
        <v>172041.51699999999</v>
      </c>
      <c r="AA213" s="6" t="s">
        <v>1322</v>
      </c>
      <c r="AB213" s="6" t="s">
        <v>1428</v>
      </c>
      <c r="AC213" s="6" t="s">
        <v>55</v>
      </c>
      <c r="AD213" s="8">
        <v>42919</v>
      </c>
      <c r="AE213" s="8">
        <v>42993</v>
      </c>
      <c r="AF213" s="6" t="s">
        <v>350</v>
      </c>
      <c r="AG213" s="6" t="s">
        <v>46</v>
      </c>
      <c r="AH213" s="6" t="s">
        <v>46</v>
      </c>
      <c r="AI213" s="6" t="s">
        <v>46</v>
      </c>
      <c r="AJ213" s="6" t="s">
        <v>46</v>
      </c>
      <c r="AK213" s="6" t="s">
        <v>46</v>
      </c>
      <c r="AL213" s="6" t="s">
        <v>46</v>
      </c>
      <c r="AM213" s="6" t="s">
        <v>46</v>
      </c>
      <c r="AN213" s="6" t="s">
        <v>46</v>
      </c>
      <c r="AO213" s="6" t="s">
        <v>46</v>
      </c>
    </row>
    <row r="214" spans="1:41" ht="69.95" customHeight="1">
      <c r="A214" s="6">
        <v>2017</v>
      </c>
      <c r="B214" s="6" t="s">
        <v>43</v>
      </c>
      <c r="C214" s="6" t="s">
        <v>1323</v>
      </c>
      <c r="D214" s="6" t="s">
        <v>45</v>
      </c>
      <c r="E214" s="6" t="s">
        <v>46</v>
      </c>
      <c r="F214" s="6" t="s">
        <v>1288</v>
      </c>
      <c r="G214" s="6" t="s">
        <v>1324</v>
      </c>
      <c r="H214" s="6" t="s">
        <v>1325</v>
      </c>
      <c r="I214" s="6" t="s">
        <v>1326</v>
      </c>
      <c r="J214" s="6" t="s">
        <v>1327</v>
      </c>
      <c r="K214" s="6" t="s">
        <v>1328</v>
      </c>
      <c r="L214" s="7">
        <v>1151981.04</v>
      </c>
      <c r="M214" s="6" t="str">
        <f t="shared" si="36"/>
        <v>CARLOS OMAR</v>
      </c>
      <c r="N214" s="6" t="str">
        <f t="shared" si="36"/>
        <v>FIGUEROA</v>
      </c>
      <c r="O214" s="6" t="str">
        <f t="shared" si="36"/>
        <v>CORONADO</v>
      </c>
      <c r="P214" s="6" t="str">
        <f t="shared" si="36"/>
        <v>VACO GRUPO TECNICO DE CONSTRUCCIONES, S.A. DE C.V.</v>
      </c>
      <c r="Q214" s="6" t="str">
        <f t="shared" si="36"/>
        <v>VGT1402126T0</v>
      </c>
      <c r="R214" s="6" t="s">
        <v>53</v>
      </c>
      <c r="S214" s="6" t="s">
        <v>53</v>
      </c>
      <c r="T214" s="6" t="s">
        <v>53</v>
      </c>
      <c r="U214" s="6" t="str">
        <f t="shared" ref="U214:U231" si="37">C214</f>
        <v>DOPI-MUN-RM-BACHEO-AD-127-2017</v>
      </c>
      <c r="V214" s="8">
        <v>42920</v>
      </c>
      <c r="W214" s="7">
        <f t="shared" si="32"/>
        <v>993087.1</v>
      </c>
      <c r="X214" s="7">
        <f t="shared" ref="X214:X231" si="38">ROUND(W214*0.16,2)</f>
        <v>158893.94</v>
      </c>
      <c r="Y214" s="7">
        <f t="shared" si="33"/>
        <v>1151981.04</v>
      </c>
      <c r="Z214" s="7">
        <f t="shared" si="34"/>
        <v>115198.10400000001</v>
      </c>
      <c r="AA214" s="6" t="s">
        <v>1329</v>
      </c>
      <c r="AB214" s="6" t="s">
        <v>1428</v>
      </c>
      <c r="AC214" s="6" t="s">
        <v>55</v>
      </c>
      <c r="AD214" s="8">
        <v>42920</v>
      </c>
      <c r="AE214" s="8">
        <v>42994</v>
      </c>
      <c r="AF214" s="6" t="s">
        <v>158</v>
      </c>
      <c r="AG214" s="6" t="s">
        <v>46</v>
      </c>
      <c r="AH214" s="6" t="s">
        <v>46</v>
      </c>
      <c r="AI214" s="6" t="s">
        <v>46</v>
      </c>
      <c r="AJ214" s="6" t="s">
        <v>46</v>
      </c>
      <c r="AK214" s="6" t="s">
        <v>46</v>
      </c>
      <c r="AL214" s="6" t="s">
        <v>46</v>
      </c>
      <c r="AM214" s="6" t="s">
        <v>46</v>
      </c>
      <c r="AN214" s="6" t="s">
        <v>46</v>
      </c>
      <c r="AO214" s="6" t="s">
        <v>46</v>
      </c>
    </row>
    <row r="215" spans="1:41" ht="69.95" customHeight="1">
      <c r="A215" s="6">
        <v>2017</v>
      </c>
      <c r="B215" s="6" t="s">
        <v>43</v>
      </c>
      <c r="C215" s="6" t="s">
        <v>1330</v>
      </c>
      <c r="D215" s="6" t="s">
        <v>45</v>
      </c>
      <c r="E215" s="6" t="s">
        <v>46</v>
      </c>
      <c r="F215" s="6" t="s">
        <v>1288</v>
      </c>
      <c r="G215" s="6" t="s">
        <v>1331</v>
      </c>
      <c r="H215" s="6" t="s">
        <v>1332</v>
      </c>
      <c r="I215" s="6" t="s">
        <v>1333</v>
      </c>
      <c r="J215" s="6" t="s">
        <v>1334</v>
      </c>
      <c r="K215" s="6" t="s">
        <v>1335</v>
      </c>
      <c r="L215" s="7">
        <v>1724418.16</v>
      </c>
      <c r="M215" s="6" t="str">
        <f t="shared" si="36"/>
        <v>ANGEL SALOMON</v>
      </c>
      <c r="N215" s="6" t="str">
        <f t="shared" si="36"/>
        <v>RINCON</v>
      </c>
      <c r="O215" s="6" t="str">
        <f t="shared" si="36"/>
        <v>DE LA ROSA</v>
      </c>
      <c r="P215" s="6" t="str">
        <f t="shared" si="36"/>
        <v>ARO ASFALTOS Y RIEGOS DE OCCIDENTE, S.A. DE C.V.</v>
      </c>
      <c r="Q215" s="6" t="str">
        <f t="shared" si="36"/>
        <v>AAR120507VA9</v>
      </c>
      <c r="R215" s="6" t="s">
        <v>53</v>
      </c>
      <c r="S215" s="6" t="s">
        <v>53</v>
      </c>
      <c r="T215" s="6" t="s">
        <v>53</v>
      </c>
      <c r="U215" s="6" t="str">
        <f t="shared" si="37"/>
        <v>DOPI-MUN-RM-BACHEO-AD-128-2017</v>
      </c>
      <c r="V215" s="8">
        <v>42919</v>
      </c>
      <c r="W215" s="7">
        <f t="shared" si="32"/>
        <v>1486567.38</v>
      </c>
      <c r="X215" s="7">
        <f t="shared" si="38"/>
        <v>237850.78</v>
      </c>
      <c r="Y215" s="7">
        <f t="shared" si="33"/>
        <v>1724418.16</v>
      </c>
      <c r="Z215" s="7">
        <f t="shared" si="34"/>
        <v>172441.81599999999</v>
      </c>
      <c r="AA215" s="6" t="s">
        <v>1336</v>
      </c>
      <c r="AB215" s="6" t="s">
        <v>1428</v>
      </c>
      <c r="AC215" s="6" t="s">
        <v>55</v>
      </c>
      <c r="AD215" s="8">
        <v>42919</v>
      </c>
      <c r="AE215" s="8">
        <v>42993</v>
      </c>
      <c r="AF215" s="6" t="s">
        <v>618</v>
      </c>
      <c r="AG215" s="6" t="s">
        <v>46</v>
      </c>
      <c r="AH215" s="6" t="s">
        <v>46</v>
      </c>
      <c r="AI215" s="6" t="s">
        <v>46</v>
      </c>
      <c r="AJ215" s="6" t="s">
        <v>46</v>
      </c>
      <c r="AK215" s="6" t="s">
        <v>46</v>
      </c>
      <c r="AL215" s="6" t="s">
        <v>46</v>
      </c>
      <c r="AM215" s="6" t="s">
        <v>46</v>
      </c>
      <c r="AN215" s="6" t="s">
        <v>46</v>
      </c>
      <c r="AO215" s="6" t="s">
        <v>46</v>
      </c>
    </row>
    <row r="216" spans="1:41" ht="69.95" customHeight="1">
      <c r="A216" s="6">
        <v>2017</v>
      </c>
      <c r="B216" s="6" t="s">
        <v>43</v>
      </c>
      <c r="C216" s="6" t="s">
        <v>1337</v>
      </c>
      <c r="D216" s="6" t="s">
        <v>45</v>
      </c>
      <c r="E216" s="6" t="s">
        <v>46</v>
      </c>
      <c r="F216" s="6" t="s">
        <v>1288</v>
      </c>
      <c r="G216" s="6" t="s">
        <v>1338</v>
      </c>
      <c r="H216" s="6" t="s">
        <v>1339</v>
      </c>
      <c r="I216" s="6" t="s">
        <v>622</v>
      </c>
      <c r="J216" s="6" t="s">
        <v>1340</v>
      </c>
      <c r="K216" s="6" t="s">
        <v>1341</v>
      </c>
      <c r="L216" s="7">
        <v>1705443.99</v>
      </c>
      <c r="M216" s="6" t="str">
        <f t="shared" si="36"/>
        <v xml:space="preserve">HUGO </v>
      </c>
      <c r="N216" s="6" t="str">
        <f t="shared" si="36"/>
        <v>BOJORQUEZ</v>
      </c>
      <c r="O216" s="6" t="str">
        <f t="shared" si="36"/>
        <v>SANCHEZ</v>
      </c>
      <c r="P216" s="6" t="str">
        <f t="shared" si="36"/>
        <v>BACHEO JET, S.A. DE C.V.</v>
      </c>
      <c r="Q216" s="6" t="str">
        <f t="shared" si="36"/>
        <v>BJE1308202Z2</v>
      </c>
      <c r="R216" s="6" t="s">
        <v>53</v>
      </c>
      <c r="S216" s="6" t="s">
        <v>53</v>
      </c>
      <c r="T216" s="6" t="s">
        <v>53</v>
      </c>
      <c r="U216" s="6" t="str">
        <f t="shared" si="37"/>
        <v>DOPI-MUN-RM-BACHEO-AD-129-2017</v>
      </c>
      <c r="V216" s="8">
        <v>42919</v>
      </c>
      <c r="W216" s="7">
        <f t="shared" si="32"/>
        <v>1470210.34</v>
      </c>
      <c r="X216" s="7">
        <f t="shared" si="38"/>
        <v>235233.65</v>
      </c>
      <c r="Y216" s="7">
        <f t="shared" si="33"/>
        <v>1705443.99</v>
      </c>
      <c r="Z216" s="7">
        <f t="shared" si="34"/>
        <v>170544.399</v>
      </c>
      <c r="AA216" s="6" t="s">
        <v>1342</v>
      </c>
      <c r="AB216" s="6" t="s">
        <v>1428</v>
      </c>
      <c r="AC216" s="6" t="s">
        <v>55</v>
      </c>
      <c r="AD216" s="8">
        <v>42919</v>
      </c>
      <c r="AE216" s="8">
        <v>42993</v>
      </c>
      <c r="AF216" s="6" t="s">
        <v>531</v>
      </c>
      <c r="AG216" s="6" t="s">
        <v>46</v>
      </c>
      <c r="AH216" s="6" t="s">
        <v>46</v>
      </c>
      <c r="AI216" s="6" t="s">
        <v>46</v>
      </c>
      <c r="AJ216" s="6" t="s">
        <v>46</v>
      </c>
      <c r="AK216" s="6" t="s">
        <v>46</v>
      </c>
      <c r="AL216" s="6" t="s">
        <v>46</v>
      </c>
      <c r="AM216" s="6" t="s">
        <v>46</v>
      </c>
      <c r="AN216" s="6" t="s">
        <v>46</v>
      </c>
      <c r="AO216" s="6" t="s">
        <v>46</v>
      </c>
    </row>
    <row r="217" spans="1:41" ht="69.95" customHeight="1">
      <c r="A217" s="6">
        <v>2017</v>
      </c>
      <c r="B217" s="6" t="s">
        <v>43</v>
      </c>
      <c r="C217" s="6" t="s">
        <v>1343</v>
      </c>
      <c r="D217" s="6" t="s">
        <v>45</v>
      </c>
      <c r="E217" s="6" t="s">
        <v>46</v>
      </c>
      <c r="F217" s="6" t="s">
        <v>783</v>
      </c>
      <c r="G217" s="6" t="s">
        <v>813</v>
      </c>
      <c r="H217" s="6" t="s">
        <v>814</v>
      </c>
      <c r="I217" s="6" t="s">
        <v>815</v>
      </c>
      <c r="J217" s="6" t="s">
        <v>816</v>
      </c>
      <c r="K217" s="6" t="s">
        <v>817</v>
      </c>
      <c r="L217" s="7">
        <v>1530188.23</v>
      </c>
      <c r="M217" s="6" t="str">
        <f t="shared" si="36"/>
        <v>CLAUDIA PATRICIA</v>
      </c>
      <c r="N217" s="6" t="str">
        <f t="shared" si="36"/>
        <v xml:space="preserve">SANCHEZ </v>
      </c>
      <c r="O217" s="6" t="str">
        <f t="shared" si="36"/>
        <v>VALLES</v>
      </c>
      <c r="P217" s="6" t="str">
        <f t="shared" si="36"/>
        <v>CONSTRUCTORA JMA, S.A. DE C.V.</v>
      </c>
      <c r="Q217" s="6" t="str">
        <f t="shared" si="36"/>
        <v>CJM121221Q73</v>
      </c>
      <c r="R217" s="6" t="s">
        <v>53</v>
      </c>
      <c r="S217" s="6" t="s">
        <v>53</v>
      </c>
      <c r="T217" s="6" t="s">
        <v>53</v>
      </c>
      <c r="U217" s="6" t="str">
        <f t="shared" si="37"/>
        <v>DOPI-MUN-FORTA-IM-AD-130-2017</v>
      </c>
      <c r="V217" s="8">
        <v>42919</v>
      </c>
      <c r="W217" s="7">
        <f t="shared" si="32"/>
        <v>1319127.78</v>
      </c>
      <c r="X217" s="7">
        <f t="shared" si="38"/>
        <v>211060.44</v>
      </c>
      <c r="Y217" s="7">
        <f t="shared" si="33"/>
        <v>1530188.23</v>
      </c>
      <c r="Z217" s="7">
        <f t="shared" si="34"/>
        <v>153018.823</v>
      </c>
      <c r="AA217" s="6" t="s">
        <v>1344</v>
      </c>
      <c r="AB217" s="6" t="s">
        <v>1428</v>
      </c>
      <c r="AC217" s="6" t="s">
        <v>55</v>
      </c>
      <c r="AD217" s="8">
        <v>42920</v>
      </c>
      <c r="AE217" s="8">
        <v>42977</v>
      </c>
      <c r="AF217" s="6" t="s">
        <v>310</v>
      </c>
      <c r="AG217" s="6" t="s">
        <v>46</v>
      </c>
      <c r="AH217" s="6" t="s">
        <v>46</v>
      </c>
      <c r="AI217" s="6" t="s">
        <v>46</v>
      </c>
      <c r="AJ217" s="6" t="s">
        <v>46</v>
      </c>
      <c r="AK217" s="6" t="s">
        <v>46</v>
      </c>
      <c r="AL217" s="6" t="s">
        <v>46</v>
      </c>
      <c r="AM217" s="6" t="s">
        <v>46</v>
      </c>
      <c r="AN217" s="6" t="s">
        <v>46</v>
      </c>
      <c r="AO217" s="6" t="s">
        <v>46</v>
      </c>
    </row>
    <row r="218" spans="1:41" ht="69.95" customHeight="1">
      <c r="A218" s="6">
        <v>2017</v>
      </c>
      <c r="B218" s="6" t="s">
        <v>43</v>
      </c>
      <c r="C218" s="6" t="s">
        <v>1345</v>
      </c>
      <c r="D218" s="6" t="s">
        <v>45</v>
      </c>
      <c r="E218" s="6" t="s">
        <v>46</v>
      </c>
      <c r="F218" s="6" t="s">
        <v>1346</v>
      </c>
      <c r="G218" s="6" t="s">
        <v>336</v>
      </c>
      <c r="H218" s="6" t="s">
        <v>337</v>
      </c>
      <c r="I218" s="6" t="s">
        <v>338</v>
      </c>
      <c r="J218" s="6" t="s">
        <v>339</v>
      </c>
      <c r="K218" s="6" t="s">
        <v>340</v>
      </c>
      <c r="L218" s="7">
        <v>705487.23</v>
      </c>
      <c r="M218" s="6" t="str">
        <f t="shared" si="36"/>
        <v xml:space="preserve">Eduardo </v>
      </c>
      <c r="N218" s="6" t="str">
        <f t="shared" si="36"/>
        <v>Plascencia</v>
      </c>
      <c r="O218" s="6" t="str">
        <f t="shared" si="36"/>
        <v>Macias</v>
      </c>
      <c r="P218" s="6" t="str">
        <f t="shared" si="36"/>
        <v>Constructora y Edificadora Plasma, S.A. de C.V.</v>
      </c>
      <c r="Q218" s="6" t="str">
        <f t="shared" si="36"/>
        <v>CEP080129EK6</v>
      </c>
      <c r="R218" s="6" t="s">
        <v>53</v>
      </c>
      <c r="S218" s="6" t="s">
        <v>53</v>
      </c>
      <c r="T218" s="6" t="s">
        <v>53</v>
      </c>
      <c r="U218" s="6" t="str">
        <f t="shared" si="37"/>
        <v>DOPI-MUN-FORTA-IS-AD-131-2017</v>
      </c>
      <c r="V218" s="8">
        <v>42919</v>
      </c>
      <c r="W218" s="7">
        <f t="shared" si="32"/>
        <v>608178.65</v>
      </c>
      <c r="X218" s="7">
        <f t="shared" si="38"/>
        <v>97308.58</v>
      </c>
      <c r="Y218" s="7">
        <f t="shared" si="33"/>
        <v>705487.23</v>
      </c>
      <c r="Z218" s="7">
        <f t="shared" si="34"/>
        <v>70548.722999999998</v>
      </c>
      <c r="AA218" s="6" t="s">
        <v>1347</v>
      </c>
      <c r="AB218" s="6" t="s">
        <v>1428</v>
      </c>
      <c r="AC218" s="6" t="s">
        <v>55</v>
      </c>
      <c r="AD218" s="8">
        <v>42920</v>
      </c>
      <c r="AE218" s="8">
        <v>42977</v>
      </c>
      <c r="AF218" s="6" t="s">
        <v>310</v>
      </c>
      <c r="AG218" s="6" t="s">
        <v>46</v>
      </c>
      <c r="AH218" s="6" t="s">
        <v>46</v>
      </c>
      <c r="AI218" s="6" t="s">
        <v>46</v>
      </c>
      <c r="AJ218" s="6" t="s">
        <v>46</v>
      </c>
      <c r="AK218" s="6" t="s">
        <v>46</v>
      </c>
      <c r="AL218" s="6" t="s">
        <v>46</v>
      </c>
      <c r="AM218" s="6" t="s">
        <v>46</v>
      </c>
      <c r="AN218" s="6" t="s">
        <v>46</v>
      </c>
      <c r="AO218" s="6" t="s">
        <v>46</v>
      </c>
    </row>
    <row r="219" spans="1:41" ht="69.95" customHeight="1">
      <c r="A219" s="6">
        <v>2017</v>
      </c>
      <c r="B219" s="6" t="s">
        <v>43</v>
      </c>
      <c r="C219" s="6" t="s">
        <v>1348</v>
      </c>
      <c r="D219" s="6" t="s">
        <v>45</v>
      </c>
      <c r="E219" s="6" t="s">
        <v>46</v>
      </c>
      <c r="F219" s="6" t="s">
        <v>1349</v>
      </c>
      <c r="G219" s="6" t="s">
        <v>688</v>
      </c>
      <c r="H219" s="6" t="s">
        <v>941</v>
      </c>
      <c r="I219" s="6" t="s">
        <v>942</v>
      </c>
      <c r="J219" s="6" t="s">
        <v>943</v>
      </c>
      <c r="K219" s="6" t="s">
        <v>127</v>
      </c>
      <c r="L219" s="7">
        <v>1630250.47</v>
      </c>
      <c r="M219" s="6" t="str">
        <f t="shared" si="36"/>
        <v xml:space="preserve">RAFAEL </v>
      </c>
      <c r="N219" s="6" t="str">
        <f t="shared" si="36"/>
        <v>ARREGUIN</v>
      </c>
      <c r="O219" s="6" t="str">
        <f t="shared" si="36"/>
        <v>RENTERIA</v>
      </c>
      <c r="P219" s="6" t="str">
        <f t="shared" si="36"/>
        <v xml:space="preserve">ARH DESARROLLOS INMOBILIARIOS, S.A. DE C.V. </v>
      </c>
      <c r="Q219" s="6" t="str">
        <f t="shared" si="36"/>
        <v>ADI130522MB7</v>
      </c>
      <c r="R219" s="6" t="s">
        <v>53</v>
      </c>
      <c r="S219" s="6" t="s">
        <v>53</v>
      </c>
      <c r="T219" s="6" t="s">
        <v>53</v>
      </c>
      <c r="U219" s="6" t="str">
        <f t="shared" si="37"/>
        <v>DOPI-MUN-FORTA-IU-AD-132-2017</v>
      </c>
      <c r="V219" s="8">
        <v>42940</v>
      </c>
      <c r="W219" s="7">
        <f t="shared" si="32"/>
        <v>1405388.34</v>
      </c>
      <c r="X219" s="7">
        <f t="shared" si="38"/>
        <v>224862.13</v>
      </c>
      <c r="Y219" s="7">
        <f t="shared" si="33"/>
        <v>1630250.47</v>
      </c>
      <c r="Z219" s="7">
        <f t="shared" si="34"/>
        <v>163025.04700000002</v>
      </c>
      <c r="AA219" s="6" t="s">
        <v>1350</v>
      </c>
      <c r="AB219" s="6" t="s">
        <v>1428</v>
      </c>
      <c r="AC219" s="6" t="s">
        <v>55</v>
      </c>
      <c r="AD219" s="8">
        <v>42940</v>
      </c>
      <c r="AE219" s="8">
        <v>43022</v>
      </c>
      <c r="AF219" s="6" t="s">
        <v>1101</v>
      </c>
      <c r="AG219" s="6" t="s">
        <v>46</v>
      </c>
      <c r="AH219" s="6" t="s">
        <v>46</v>
      </c>
      <c r="AI219" s="6" t="s">
        <v>46</v>
      </c>
      <c r="AJ219" s="6" t="s">
        <v>46</v>
      </c>
      <c r="AK219" s="6" t="s">
        <v>46</v>
      </c>
      <c r="AL219" s="6" t="s">
        <v>46</v>
      </c>
      <c r="AM219" s="6" t="s">
        <v>46</v>
      </c>
      <c r="AN219" s="6" t="s">
        <v>46</v>
      </c>
      <c r="AO219" s="6" t="s">
        <v>46</v>
      </c>
    </row>
    <row r="220" spans="1:41" ht="69.95" customHeight="1">
      <c r="A220" s="6">
        <v>2017</v>
      </c>
      <c r="B220" s="6" t="s">
        <v>43</v>
      </c>
      <c r="C220" s="6" t="s">
        <v>1351</v>
      </c>
      <c r="D220" s="6" t="s">
        <v>45</v>
      </c>
      <c r="E220" s="6" t="s">
        <v>46</v>
      </c>
      <c r="F220" s="6" t="s">
        <v>115</v>
      </c>
      <c r="G220" s="6" t="s">
        <v>1352</v>
      </c>
      <c r="H220" s="6" t="s">
        <v>1353</v>
      </c>
      <c r="I220" s="6" t="s">
        <v>1354</v>
      </c>
      <c r="J220" s="6" t="s">
        <v>1355</v>
      </c>
      <c r="K220" s="6" t="s">
        <v>1356</v>
      </c>
      <c r="L220" s="7">
        <v>1228660.2</v>
      </c>
      <c r="M220" s="6" t="str">
        <f t="shared" si="36"/>
        <v xml:space="preserve">SANTIAGO </v>
      </c>
      <c r="N220" s="6" t="str">
        <f t="shared" si="36"/>
        <v xml:space="preserve">BUENO </v>
      </c>
      <c r="O220" s="6" t="str">
        <f t="shared" si="36"/>
        <v>FUENTES</v>
      </c>
      <c r="P220" s="6" t="str">
        <f t="shared" si="36"/>
        <v>CONSTRUCTORA SBF, S.A. DE C.V.</v>
      </c>
      <c r="Q220" s="6" t="str">
        <f t="shared" si="36"/>
        <v>CSB940503EB3</v>
      </c>
      <c r="R220" s="6" t="s">
        <v>53</v>
      </c>
      <c r="S220" s="6" t="s">
        <v>53</v>
      </c>
      <c r="T220" s="6" t="s">
        <v>53</v>
      </c>
      <c r="U220" s="6" t="str">
        <f t="shared" si="37"/>
        <v>DOPI-MUN-RM-PAV-AD-133-2017</v>
      </c>
      <c r="V220" s="8">
        <v>42935</v>
      </c>
      <c r="W220" s="7">
        <f t="shared" si="32"/>
        <v>1059189.83</v>
      </c>
      <c r="X220" s="7">
        <f t="shared" si="38"/>
        <v>169470.37</v>
      </c>
      <c r="Y220" s="7">
        <f t="shared" si="33"/>
        <v>1228660.2</v>
      </c>
      <c r="Z220" s="7">
        <f t="shared" si="34"/>
        <v>122866.02</v>
      </c>
      <c r="AA220" s="6" t="s">
        <v>1357</v>
      </c>
      <c r="AB220" s="6" t="s">
        <v>1428</v>
      </c>
      <c r="AC220" s="6" t="s">
        <v>55</v>
      </c>
      <c r="AD220" s="8">
        <v>42936</v>
      </c>
      <c r="AE220" s="8">
        <v>42977</v>
      </c>
      <c r="AF220" s="6" t="s">
        <v>618</v>
      </c>
      <c r="AG220" s="6" t="s">
        <v>46</v>
      </c>
      <c r="AH220" s="6" t="s">
        <v>46</v>
      </c>
      <c r="AI220" s="6" t="s">
        <v>46</v>
      </c>
      <c r="AJ220" s="6" t="s">
        <v>46</v>
      </c>
      <c r="AK220" s="6" t="s">
        <v>46</v>
      </c>
      <c r="AL220" s="6" t="s">
        <v>46</v>
      </c>
      <c r="AM220" s="6" t="s">
        <v>46</v>
      </c>
      <c r="AN220" s="6" t="s">
        <v>46</v>
      </c>
      <c r="AO220" s="6" t="s">
        <v>46</v>
      </c>
    </row>
    <row r="221" spans="1:41" ht="69.95" customHeight="1">
      <c r="A221" s="6">
        <v>2017</v>
      </c>
      <c r="B221" s="6" t="s">
        <v>43</v>
      </c>
      <c r="C221" s="6" t="s">
        <v>1358</v>
      </c>
      <c r="D221" s="6" t="s">
        <v>45</v>
      </c>
      <c r="E221" s="6" t="s">
        <v>46</v>
      </c>
      <c r="F221" s="6" t="s">
        <v>783</v>
      </c>
      <c r="G221" s="6" t="s">
        <v>1359</v>
      </c>
      <c r="H221" s="6" t="s">
        <v>1360</v>
      </c>
      <c r="I221" s="6" t="s">
        <v>947</v>
      </c>
      <c r="J221" s="6" t="s">
        <v>1361</v>
      </c>
      <c r="K221" s="6" t="s">
        <v>1362</v>
      </c>
      <c r="L221" s="7">
        <v>997556.34</v>
      </c>
      <c r="M221" s="6" t="str">
        <f t="shared" si="36"/>
        <v>DAVID SERGIO</v>
      </c>
      <c r="N221" s="6" t="str">
        <f t="shared" si="36"/>
        <v>DOMINGUEZ</v>
      </c>
      <c r="O221" s="6" t="str">
        <f t="shared" si="36"/>
        <v>MEZA</v>
      </c>
      <c r="P221" s="6" t="str">
        <f t="shared" si="36"/>
        <v>VALIKA CONSTRUCTORA, S.A. DE C.V.</v>
      </c>
      <c r="Q221" s="6" t="str">
        <f t="shared" si="36"/>
        <v>VCO9412201J0</v>
      </c>
      <c r="R221" s="6" t="s">
        <v>53</v>
      </c>
      <c r="S221" s="6" t="s">
        <v>53</v>
      </c>
      <c r="T221" s="6" t="s">
        <v>53</v>
      </c>
      <c r="U221" s="6" t="str">
        <f t="shared" si="37"/>
        <v>DOPI-MUN-RM-IM-AD-134-2017</v>
      </c>
      <c r="V221" s="8">
        <v>42935</v>
      </c>
      <c r="W221" s="7">
        <f t="shared" si="32"/>
        <v>859962.36</v>
      </c>
      <c r="X221" s="7">
        <f t="shared" si="38"/>
        <v>137593.98000000001</v>
      </c>
      <c r="Y221" s="7">
        <f t="shared" si="33"/>
        <v>997556.34</v>
      </c>
      <c r="Z221" s="7">
        <f t="shared" si="34"/>
        <v>99755.634000000005</v>
      </c>
      <c r="AA221" s="6" t="s">
        <v>1363</v>
      </c>
      <c r="AB221" s="6" t="s">
        <v>1428</v>
      </c>
      <c r="AC221" s="6" t="s">
        <v>55</v>
      </c>
      <c r="AD221" s="8">
        <v>42936</v>
      </c>
      <c r="AE221" s="8">
        <v>42977</v>
      </c>
      <c r="AF221" s="6" t="s">
        <v>755</v>
      </c>
      <c r="AG221" s="6" t="s">
        <v>46</v>
      </c>
      <c r="AH221" s="6" t="s">
        <v>46</v>
      </c>
      <c r="AI221" s="6" t="s">
        <v>46</v>
      </c>
      <c r="AJ221" s="6" t="s">
        <v>46</v>
      </c>
      <c r="AK221" s="6" t="s">
        <v>46</v>
      </c>
      <c r="AL221" s="6" t="s">
        <v>46</v>
      </c>
      <c r="AM221" s="6" t="s">
        <v>46</v>
      </c>
      <c r="AN221" s="6" t="s">
        <v>46</v>
      </c>
      <c r="AO221" s="6" t="s">
        <v>46</v>
      </c>
    </row>
    <row r="222" spans="1:41" ht="69.95" customHeight="1">
      <c r="A222" s="6">
        <v>2017</v>
      </c>
      <c r="B222" s="6" t="s">
        <v>43</v>
      </c>
      <c r="C222" s="6" t="s">
        <v>1364</v>
      </c>
      <c r="D222" s="6" t="s">
        <v>45</v>
      </c>
      <c r="E222" s="6" t="s">
        <v>46</v>
      </c>
      <c r="F222" s="6" t="s">
        <v>115</v>
      </c>
      <c r="G222" s="6" t="s">
        <v>1365</v>
      </c>
      <c r="H222" s="6" t="s">
        <v>1366</v>
      </c>
      <c r="I222" s="6" t="s">
        <v>711</v>
      </c>
      <c r="J222" s="6" t="s">
        <v>1367</v>
      </c>
      <c r="K222" s="6" t="s">
        <v>1368</v>
      </c>
      <c r="L222" s="7">
        <v>1710514.78</v>
      </c>
      <c r="M222" s="6" t="str">
        <f t="shared" si="36"/>
        <v>TOMAS</v>
      </c>
      <c r="N222" s="6" t="str">
        <f t="shared" si="36"/>
        <v>SANDOVAL</v>
      </c>
      <c r="O222" s="6" t="str">
        <f t="shared" si="36"/>
        <v>ALVAREZ</v>
      </c>
      <c r="P222" s="6" t="str">
        <f t="shared" si="36"/>
        <v>CONSTRUCCIONES Y RENTAS DE MAQUINARIA DE OCCIDENTE, S.A. DE C.V.</v>
      </c>
      <c r="Q222" s="6" t="str">
        <f t="shared" si="36"/>
        <v>CRM910909K48</v>
      </c>
      <c r="R222" s="6" t="s">
        <v>53</v>
      </c>
      <c r="S222" s="6" t="s">
        <v>53</v>
      </c>
      <c r="T222" s="6" t="s">
        <v>53</v>
      </c>
      <c r="U222" s="6" t="str">
        <f t="shared" si="37"/>
        <v>DOPI-MUN-FORTA-PAV-AD-135-2017</v>
      </c>
      <c r="V222" s="8">
        <v>42930</v>
      </c>
      <c r="W222" s="7">
        <f t="shared" si="32"/>
        <v>1474581.71</v>
      </c>
      <c r="X222" s="7">
        <f t="shared" si="38"/>
        <v>235933.07</v>
      </c>
      <c r="Y222" s="7">
        <f t="shared" si="33"/>
        <v>1710514.78</v>
      </c>
      <c r="Z222" s="7">
        <f t="shared" si="34"/>
        <v>171051.478</v>
      </c>
      <c r="AA222" s="6" t="s">
        <v>1369</v>
      </c>
      <c r="AB222" s="6" t="s">
        <v>1428</v>
      </c>
      <c r="AC222" s="6" t="s">
        <v>55</v>
      </c>
      <c r="AD222" s="8">
        <v>42930</v>
      </c>
      <c r="AE222" s="8">
        <v>42993</v>
      </c>
      <c r="AF222" s="6" t="s">
        <v>158</v>
      </c>
      <c r="AG222" s="6" t="s">
        <v>46</v>
      </c>
      <c r="AH222" s="6" t="s">
        <v>46</v>
      </c>
      <c r="AI222" s="6" t="s">
        <v>46</v>
      </c>
      <c r="AJ222" s="6" t="s">
        <v>46</v>
      </c>
      <c r="AK222" s="6" t="s">
        <v>46</v>
      </c>
      <c r="AL222" s="6" t="s">
        <v>46</v>
      </c>
      <c r="AM222" s="6" t="s">
        <v>46</v>
      </c>
      <c r="AN222" s="6" t="s">
        <v>46</v>
      </c>
      <c r="AO222" s="6" t="s">
        <v>46</v>
      </c>
    </row>
    <row r="223" spans="1:41" ht="69.95" customHeight="1">
      <c r="A223" s="6">
        <v>2017</v>
      </c>
      <c r="B223" s="6" t="s">
        <v>43</v>
      </c>
      <c r="C223" s="6" t="s">
        <v>1370</v>
      </c>
      <c r="D223" s="6" t="s">
        <v>45</v>
      </c>
      <c r="E223" s="6" t="s">
        <v>46</v>
      </c>
      <c r="F223" s="6" t="s">
        <v>115</v>
      </c>
      <c r="G223" s="6" t="s">
        <v>1371</v>
      </c>
      <c r="H223" s="6" t="s">
        <v>1372</v>
      </c>
      <c r="I223" s="6" t="s">
        <v>637</v>
      </c>
      <c r="J223" s="6" t="s">
        <v>1373</v>
      </c>
      <c r="K223" s="6" t="s">
        <v>573</v>
      </c>
      <c r="L223" s="7">
        <v>1004338.5</v>
      </c>
      <c r="M223" s="6" t="str">
        <f t="shared" si="36"/>
        <v xml:space="preserve">GUILLERMO EMMANUEL </v>
      </c>
      <c r="N223" s="6" t="str">
        <f t="shared" si="36"/>
        <v xml:space="preserve">LARA </v>
      </c>
      <c r="O223" s="6" t="str">
        <f t="shared" si="36"/>
        <v>OCHOA</v>
      </c>
      <c r="P223" s="6" t="str">
        <f t="shared" si="36"/>
        <v>ALQUIMIA GRUPO CONSTRUCTOR, S.A. DE C.V.</v>
      </c>
      <c r="Q223" s="6" t="str">
        <f t="shared" si="36"/>
        <v>AGC070223J95</v>
      </c>
      <c r="R223" s="6" t="s">
        <v>53</v>
      </c>
      <c r="S223" s="6" t="s">
        <v>53</v>
      </c>
      <c r="T223" s="6" t="s">
        <v>53</v>
      </c>
      <c r="U223" s="6" t="str">
        <f t="shared" si="37"/>
        <v>DOPI-MUN-FORTA-PAV-AD-136-2017</v>
      </c>
      <c r="V223" s="8">
        <v>42935</v>
      </c>
      <c r="W223" s="7">
        <f t="shared" si="32"/>
        <v>865809.05</v>
      </c>
      <c r="X223" s="7">
        <f t="shared" si="38"/>
        <v>138529.45000000001</v>
      </c>
      <c r="Y223" s="7">
        <f t="shared" si="33"/>
        <v>1004338.5</v>
      </c>
      <c r="Z223" s="7">
        <f t="shared" si="34"/>
        <v>100433.85</v>
      </c>
      <c r="AA223" s="6" t="s">
        <v>1374</v>
      </c>
      <c r="AB223" s="6" t="s">
        <v>1428</v>
      </c>
      <c r="AC223" s="6" t="s">
        <v>55</v>
      </c>
      <c r="AD223" s="8">
        <v>42935</v>
      </c>
      <c r="AE223" s="8">
        <v>42962</v>
      </c>
      <c r="AF223" s="6" t="s">
        <v>350</v>
      </c>
      <c r="AG223" s="6" t="s">
        <v>46</v>
      </c>
      <c r="AH223" s="6" t="s">
        <v>46</v>
      </c>
      <c r="AI223" s="6" t="s">
        <v>46</v>
      </c>
      <c r="AJ223" s="6" t="s">
        <v>46</v>
      </c>
      <c r="AK223" s="6" t="s">
        <v>46</v>
      </c>
      <c r="AL223" s="6" t="s">
        <v>46</v>
      </c>
      <c r="AM223" s="6" t="s">
        <v>46</v>
      </c>
      <c r="AN223" s="6" t="s">
        <v>46</v>
      </c>
      <c r="AO223" s="6" t="s">
        <v>46</v>
      </c>
    </row>
    <row r="224" spans="1:41" ht="69.95" customHeight="1">
      <c r="A224" s="6">
        <v>2017</v>
      </c>
      <c r="B224" s="6" t="s">
        <v>43</v>
      </c>
      <c r="C224" s="6" t="s">
        <v>1375</v>
      </c>
      <c r="D224" s="6" t="s">
        <v>45</v>
      </c>
      <c r="E224" s="6" t="s">
        <v>46</v>
      </c>
      <c r="F224" s="6" t="s">
        <v>115</v>
      </c>
      <c r="G224" s="6" t="s">
        <v>717</v>
      </c>
      <c r="H224" s="6" t="s">
        <v>718</v>
      </c>
      <c r="I224" s="6" t="s">
        <v>719</v>
      </c>
      <c r="J224" s="6" t="s">
        <v>720</v>
      </c>
      <c r="K224" s="6" t="s">
        <v>721</v>
      </c>
      <c r="L224" s="7">
        <v>978686.25</v>
      </c>
      <c r="M224" s="6" t="str">
        <f t="shared" si="36"/>
        <v>JESUS DAVID</v>
      </c>
      <c r="N224" s="6" t="str">
        <f t="shared" si="36"/>
        <v xml:space="preserve">GARZA </v>
      </c>
      <c r="O224" s="6" t="str">
        <f t="shared" si="36"/>
        <v>GARCIA</v>
      </c>
      <c r="P224" s="6" t="str">
        <f t="shared" si="36"/>
        <v>CONSTRUCCIONES  ELECTRIFICACIONES Y ARRENDAMIENTO DE MAQUINARIA S.A. DE C.V.</v>
      </c>
      <c r="Q224" s="6" t="str">
        <f t="shared" si="36"/>
        <v>CEA010615GT0</v>
      </c>
      <c r="R224" s="6" t="s">
        <v>53</v>
      </c>
      <c r="S224" s="6" t="s">
        <v>53</v>
      </c>
      <c r="T224" s="6" t="s">
        <v>53</v>
      </c>
      <c r="U224" s="6" t="str">
        <f t="shared" si="37"/>
        <v>DOPI-MUN-RM-PAV-AD-137-2017</v>
      </c>
      <c r="V224" s="8">
        <v>42935</v>
      </c>
      <c r="W224" s="7">
        <f t="shared" si="32"/>
        <v>843695.04</v>
      </c>
      <c r="X224" s="7">
        <f t="shared" si="38"/>
        <v>134991.21</v>
      </c>
      <c r="Y224" s="7">
        <f t="shared" si="33"/>
        <v>978686.25</v>
      </c>
      <c r="Z224" s="7">
        <f t="shared" si="34"/>
        <v>97868.625</v>
      </c>
      <c r="AA224" s="6" t="s">
        <v>1376</v>
      </c>
      <c r="AB224" s="6" t="s">
        <v>1428</v>
      </c>
      <c r="AC224" s="6" t="s">
        <v>55</v>
      </c>
      <c r="AD224" s="8">
        <v>42935</v>
      </c>
      <c r="AE224" s="8">
        <v>42962</v>
      </c>
      <c r="AF224" s="6" t="s">
        <v>1093</v>
      </c>
      <c r="AG224" s="6" t="s">
        <v>46</v>
      </c>
      <c r="AH224" s="6" t="s">
        <v>46</v>
      </c>
      <c r="AI224" s="6" t="s">
        <v>46</v>
      </c>
      <c r="AJ224" s="6" t="s">
        <v>46</v>
      </c>
      <c r="AK224" s="6" t="s">
        <v>46</v>
      </c>
      <c r="AL224" s="6" t="s">
        <v>46</v>
      </c>
      <c r="AM224" s="6" t="s">
        <v>46</v>
      </c>
      <c r="AN224" s="6" t="s">
        <v>46</v>
      </c>
      <c r="AO224" s="6" t="s">
        <v>46</v>
      </c>
    </row>
    <row r="225" spans="1:41" ht="69.95" customHeight="1">
      <c r="A225" s="6">
        <v>2017</v>
      </c>
      <c r="B225" s="6" t="s">
        <v>43</v>
      </c>
      <c r="C225" s="6" t="s">
        <v>1377</v>
      </c>
      <c r="D225" s="6" t="s">
        <v>45</v>
      </c>
      <c r="E225" s="6" t="s">
        <v>46</v>
      </c>
      <c r="F225" s="6" t="s">
        <v>1199</v>
      </c>
      <c r="G225" s="6" t="s">
        <v>1378</v>
      </c>
      <c r="H225" s="6" t="s">
        <v>711</v>
      </c>
      <c r="I225" s="6" t="s">
        <v>676</v>
      </c>
      <c r="J225" s="6" t="s">
        <v>1379</v>
      </c>
      <c r="K225" s="6" t="s">
        <v>1380</v>
      </c>
      <c r="L225" s="7">
        <v>937274.17</v>
      </c>
      <c r="M225" s="6" t="str">
        <f t="shared" si="36"/>
        <v>JAIME FERNANDO</v>
      </c>
      <c r="N225" s="6" t="str">
        <f t="shared" si="36"/>
        <v>ALVAREZ</v>
      </c>
      <c r="O225" s="6" t="str">
        <f t="shared" si="36"/>
        <v>LOZANO</v>
      </c>
      <c r="P225" s="6" t="str">
        <f t="shared" si="36"/>
        <v>INOVACIONES EN MOBILIARIO URBANO S.A. DE C.V.</v>
      </c>
      <c r="Q225" s="6" t="str">
        <f t="shared" si="36"/>
        <v>IMU120820NM7</v>
      </c>
      <c r="R225" s="6" t="s">
        <v>53</v>
      </c>
      <c r="S225" s="6" t="s">
        <v>53</v>
      </c>
      <c r="T225" s="6" t="s">
        <v>53</v>
      </c>
      <c r="U225" s="6" t="str">
        <f t="shared" si="37"/>
        <v>DOPI-MUN-FORTA-ID-AD-138-2017</v>
      </c>
      <c r="V225" s="8">
        <v>42935</v>
      </c>
      <c r="W225" s="7">
        <f t="shared" si="32"/>
        <v>807994.97</v>
      </c>
      <c r="X225" s="7">
        <f t="shared" si="38"/>
        <v>129279.2</v>
      </c>
      <c r="Y225" s="7">
        <f t="shared" si="33"/>
        <v>937274.17</v>
      </c>
      <c r="Z225" s="7">
        <f t="shared" si="34"/>
        <v>93727.417000000016</v>
      </c>
      <c r="AA225" s="6" t="s">
        <v>1381</v>
      </c>
      <c r="AB225" s="6" t="s">
        <v>1428</v>
      </c>
      <c r="AC225" s="6" t="s">
        <v>55</v>
      </c>
      <c r="AD225" s="8">
        <v>42935</v>
      </c>
      <c r="AE225" s="8">
        <v>42977</v>
      </c>
      <c r="AF225" s="6" t="s">
        <v>755</v>
      </c>
      <c r="AG225" s="6" t="s">
        <v>46</v>
      </c>
      <c r="AH225" s="6" t="s">
        <v>46</v>
      </c>
      <c r="AI225" s="6" t="s">
        <v>46</v>
      </c>
      <c r="AJ225" s="6" t="s">
        <v>46</v>
      </c>
      <c r="AK225" s="6" t="s">
        <v>46</v>
      </c>
      <c r="AL225" s="6" t="s">
        <v>46</v>
      </c>
      <c r="AM225" s="6" t="s">
        <v>46</v>
      </c>
      <c r="AN225" s="6" t="s">
        <v>46</v>
      </c>
      <c r="AO225" s="6" t="s">
        <v>46</v>
      </c>
    </row>
    <row r="226" spans="1:41" ht="69.95" customHeight="1">
      <c r="A226" s="6">
        <v>2017</v>
      </c>
      <c r="B226" s="6" t="s">
        <v>43</v>
      </c>
      <c r="C226" s="6" t="s">
        <v>1382</v>
      </c>
      <c r="D226" s="6" t="s">
        <v>45</v>
      </c>
      <c r="E226" s="6" t="s">
        <v>46</v>
      </c>
      <c r="F226" s="6" t="s">
        <v>1383</v>
      </c>
      <c r="G226" s="6" t="s">
        <v>1384</v>
      </c>
      <c r="H226" s="6" t="s">
        <v>851</v>
      </c>
      <c r="I226" s="6" t="s">
        <v>1385</v>
      </c>
      <c r="J226" s="6" t="s">
        <v>1386</v>
      </c>
      <c r="K226" s="6" t="s">
        <v>1387</v>
      </c>
      <c r="L226" s="7">
        <v>997850.24</v>
      </c>
      <c r="M226" s="6" t="str">
        <f t="shared" si="36"/>
        <v>IRMA GUADALUPE</v>
      </c>
      <c r="N226" s="6" t="str">
        <f t="shared" si="36"/>
        <v>RIZO</v>
      </c>
      <c r="O226" s="6" t="str">
        <f t="shared" si="36"/>
        <v>ACUÑA</v>
      </c>
      <c r="P226" s="6" t="str">
        <f t="shared" si="36"/>
        <v>FOGU GRUPO CONSTRUCTOR, S.A. DE C.V.</v>
      </c>
      <c r="Q226" s="6" t="str">
        <f t="shared" si="36"/>
        <v>FGC100909TW9</v>
      </c>
      <c r="R226" s="6" t="s">
        <v>53</v>
      </c>
      <c r="S226" s="6" t="s">
        <v>53</v>
      </c>
      <c r="T226" s="6" t="s">
        <v>53</v>
      </c>
      <c r="U226" s="6" t="str">
        <f t="shared" si="37"/>
        <v>DOPI-MUN-R33R-DS-AD-140-2017</v>
      </c>
      <c r="V226" s="8">
        <v>42937</v>
      </c>
      <c r="W226" s="7">
        <v>997850.24</v>
      </c>
      <c r="X226" s="7">
        <f t="shared" si="38"/>
        <v>159656.04</v>
      </c>
      <c r="Y226" s="7">
        <f t="shared" si="33"/>
        <v>997850.24</v>
      </c>
      <c r="Z226" s="7">
        <f t="shared" si="34"/>
        <v>99785.024000000005</v>
      </c>
      <c r="AA226" s="6" t="s">
        <v>1388</v>
      </c>
      <c r="AB226" s="6" t="s">
        <v>1428</v>
      </c>
      <c r="AC226" s="6" t="s">
        <v>55</v>
      </c>
      <c r="AD226" s="8">
        <v>42940</v>
      </c>
      <c r="AE226" s="8">
        <v>43023</v>
      </c>
      <c r="AF226" s="6" t="s">
        <v>350</v>
      </c>
      <c r="AG226" s="6" t="s">
        <v>46</v>
      </c>
      <c r="AH226" s="6" t="s">
        <v>46</v>
      </c>
      <c r="AI226" s="6" t="s">
        <v>46</v>
      </c>
      <c r="AJ226" s="6" t="s">
        <v>46</v>
      </c>
      <c r="AK226" s="6" t="s">
        <v>46</v>
      </c>
      <c r="AL226" s="6" t="s">
        <v>46</v>
      </c>
      <c r="AM226" s="6" t="s">
        <v>46</v>
      </c>
      <c r="AN226" s="6" t="s">
        <v>46</v>
      </c>
      <c r="AO226" s="6" t="s">
        <v>46</v>
      </c>
    </row>
    <row r="227" spans="1:41" ht="69.95" customHeight="1">
      <c r="A227" s="6">
        <v>2017</v>
      </c>
      <c r="B227" s="6" t="s">
        <v>43</v>
      </c>
      <c r="C227" s="6" t="s">
        <v>1389</v>
      </c>
      <c r="D227" s="6" t="s">
        <v>45</v>
      </c>
      <c r="E227" s="6" t="s">
        <v>46</v>
      </c>
      <c r="F227" s="6" t="s">
        <v>1247</v>
      </c>
      <c r="G227" s="6" t="s">
        <v>1048</v>
      </c>
      <c r="H227" s="6" t="s">
        <v>1390</v>
      </c>
      <c r="I227" s="6" t="s">
        <v>1050</v>
      </c>
      <c r="J227" s="6" t="s">
        <v>1391</v>
      </c>
      <c r="K227" s="6" t="s">
        <v>458</v>
      </c>
      <c r="L227" s="7">
        <v>1279687.06</v>
      </c>
      <c r="M227" s="6" t="str">
        <f t="shared" si="36"/>
        <v>SERGIO CESAR</v>
      </c>
      <c r="N227" s="6" t="str">
        <f t="shared" si="36"/>
        <v>DÍAZ</v>
      </c>
      <c r="O227" s="6" t="str">
        <f t="shared" si="36"/>
        <v>QUIROZ</v>
      </c>
      <c r="P227" s="6" t="str">
        <f t="shared" si="36"/>
        <v>TRANSCRETO S.A. DE C.V.</v>
      </c>
      <c r="Q227" s="6" t="str">
        <f t="shared" si="36"/>
        <v>TRA750528286</v>
      </c>
      <c r="R227" s="6" t="s">
        <v>53</v>
      </c>
      <c r="S227" s="6" t="s">
        <v>53</v>
      </c>
      <c r="T227" s="6" t="s">
        <v>53</v>
      </c>
      <c r="U227" s="6" t="str">
        <f t="shared" si="37"/>
        <v>DOPI-MUN-FORTA-BAN-AD-141-2017</v>
      </c>
      <c r="V227" s="8">
        <v>42920</v>
      </c>
      <c r="W227" s="7">
        <v>1279687.06</v>
      </c>
      <c r="X227" s="7">
        <f t="shared" si="38"/>
        <v>204749.93</v>
      </c>
      <c r="Y227" s="7">
        <f t="shared" si="33"/>
        <v>1279687.06</v>
      </c>
      <c r="Z227" s="7">
        <f t="shared" si="34"/>
        <v>127968.70600000001</v>
      </c>
      <c r="AA227" s="6" t="s">
        <v>1392</v>
      </c>
      <c r="AB227" s="6" t="s">
        <v>1428</v>
      </c>
      <c r="AC227" s="6" t="s">
        <v>55</v>
      </c>
      <c r="AD227" s="8">
        <v>42920</v>
      </c>
      <c r="AE227" s="8">
        <v>42962</v>
      </c>
      <c r="AF227" s="6" t="s">
        <v>694</v>
      </c>
      <c r="AG227" s="6" t="s">
        <v>46</v>
      </c>
      <c r="AH227" s="6" t="s">
        <v>46</v>
      </c>
      <c r="AI227" s="6" t="s">
        <v>46</v>
      </c>
      <c r="AJ227" s="6" t="s">
        <v>46</v>
      </c>
      <c r="AK227" s="6" t="s">
        <v>46</v>
      </c>
      <c r="AL227" s="6" t="s">
        <v>46</v>
      </c>
      <c r="AM227" s="6" t="s">
        <v>46</v>
      </c>
      <c r="AN227" s="6" t="s">
        <v>46</v>
      </c>
      <c r="AO227" s="6" t="s">
        <v>46</v>
      </c>
    </row>
    <row r="228" spans="1:41" ht="69.95" customHeight="1">
      <c r="A228" s="6">
        <v>2017</v>
      </c>
      <c r="B228" s="6" t="s">
        <v>43</v>
      </c>
      <c r="C228" s="6" t="s">
        <v>1452</v>
      </c>
      <c r="D228" s="6" t="s">
        <v>45</v>
      </c>
      <c r="E228" s="6" t="s">
        <v>46</v>
      </c>
      <c r="F228" s="6" t="s">
        <v>1430</v>
      </c>
      <c r="G228" s="6" t="s">
        <v>1453</v>
      </c>
      <c r="H228" s="6" t="s">
        <v>1454</v>
      </c>
      <c r="I228" s="6" t="s">
        <v>1455</v>
      </c>
      <c r="J228" s="6" t="s">
        <v>1456</v>
      </c>
      <c r="K228" s="6" t="s">
        <v>1152</v>
      </c>
      <c r="L228" s="7">
        <v>1650254.87</v>
      </c>
      <c r="M228" s="6" t="s">
        <v>1453</v>
      </c>
      <c r="N228" s="6" t="s">
        <v>1454</v>
      </c>
      <c r="O228" s="6" t="s">
        <v>1455</v>
      </c>
      <c r="P228" s="6" t="s">
        <v>1456</v>
      </c>
      <c r="Q228" s="6" t="s">
        <v>1152</v>
      </c>
      <c r="R228" s="6" t="s">
        <v>53</v>
      </c>
      <c r="S228" s="6" t="s">
        <v>53</v>
      </c>
      <c r="T228" s="6" t="s">
        <v>53</v>
      </c>
      <c r="U228" s="6" t="s">
        <v>1452</v>
      </c>
      <c r="V228" s="8">
        <v>42982</v>
      </c>
      <c r="W228" s="7">
        <v>1422633.51</v>
      </c>
      <c r="X228" s="7">
        <v>227621.36</v>
      </c>
      <c r="Y228" s="7">
        <v>1650254.87</v>
      </c>
      <c r="Z228" s="7">
        <v>165025.48700000002</v>
      </c>
      <c r="AA228" s="6" t="s">
        <v>1457</v>
      </c>
      <c r="AB228" s="6" t="s">
        <v>1428</v>
      </c>
      <c r="AC228" s="6" t="s">
        <v>55</v>
      </c>
      <c r="AD228" s="8">
        <v>42989</v>
      </c>
      <c r="AE228" s="8">
        <v>43078</v>
      </c>
      <c r="AF228" s="6" t="s">
        <v>98</v>
      </c>
      <c r="AG228" s="6" t="s">
        <v>46</v>
      </c>
      <c r="AH228" s="6" t="s">
        <v>46</v>
      </c>
      <c r="AI228" s="6" t="s">
        <v>46</v>
      </c>
      <c r="AJ228" s="6" t="s">
        <v>46</v>
      </c>
      <c r="AK228" s="6" t="s">
        <v>46</v>
      </c>
      <c r="AL228" s="6" t="s">
        <v>46</v>
      </c>
      <c r="AM228" s="6" t="s">
        <v>46</v>
      </c>
      <c r="AN228" s="6" t="s">
        <v>46</v>
      </c>
      <c r="AO228" s="6" t="s">
        <v>46</v>
      </c>
    </row>
    <row r="229" spans="1:41" ht="69.95" customHeight="1">
      <c r="A229" s="6">
        <v>2017</v>
      </c>
      <c r="B229" s="6" t="s">
        <v>167</v>
      </c>
      <c r="C229" s="6" t="s">
        <v>1458</v>
      </c>
      <c r="D229" s="6" t="s">
        <v>45</v>
      </c>
      <c r="E229" s="6" t="s">
        <v>46</v>
      </c>
      <c r="F229" s="6" t="s">
        <v>169</v>
      </c>
      <c r="G229" s="6" t="s">
        <v>1300</v>
      </c>
      <c r="H229" s="6" t="s">
        <v>1301</v>
      </c>
      <c r="I229" s="6" t="s">
        <v>1302</v>
      </c>
      <c r="J229" s="6" t="s">
        <v>1303</v>
      </c>
      <c r="K229" s="6" t="s">
        <v>1304</v>
      </c>
      <c r="L229" s="7">
        <v>542300</v>
      </c>
      <c r="M229" s="6" t="s">
        <v>1300</v>
      </c>
      <c r="N229" s="6" t="s">
        <v>1301</v>
      </c>
      <c r="O229" s="6" t="s">
        <v>1302</v>
      </c>
      <c r="P229" s="6" t="s">
        <v>1303</v>
      </c>
      <c r="Q229" s="6" t="s">
        <v>1304</v>
      </c>
      <c r="R229" s="6" t="s">
        <v>53</v>
      </c>
      <c r="S229" s="6" t="s">
        <v>53</v>
      </c>
      <c r="T229" s="6" t="s">
        <v>53</v>
      </c>
      <c r="U229" s="6" t="s">
        <v>1458</v>
      </c>
      <c r="V229" s="8">
        <v>42982</v>
      </c>
      <c r="W229" s="7">
        <v>467500</v>
      </c>
      <c r="X229" s="7">
        <v>74800</v>
      </c>
      <c r="Y229" s="7">
        <v>542300</v>
      </c>
      <c r="Z229" s="7">
        <v>54230</v>
      </c>
      <c r="AA229" s="6" t="s">
        <v>1459</v>
      </c>
      <c r="AB229" s="6" t="s">
        <v>1428</v>
      </c>
      <c r="AC229" s="6" t="s">
        <v>55</v>
      </c>
      <c r="AD229" s="8">
        <v>42989</v>
      </c>
      <c r="AE229" s="8">
        <v>43058</v>
      </c>
      <c r="AF229" s="6" t="s">
        <v>200</v>
      </c>
      <c r="AG229" s="6" t="s">
        <v>46</v>
      </c>
      <c r="AH229" s="6" t="s">
        <v>46</v>
      </c>
      <c r="AI229" s="6" t="s">
        <v>46</v>
      </c>
      <c r="AJ229" s="6" t="s">
        <v>46</v>
      </c>
      <c r="AK229" s="6" t="s">
        <v>46</v>
      </c>
      <c r="AL229" s="6" t="s">
        <v>46</v>
      </c>
      <c r="AM229" s="6" t="s">
        <v>46</v>
      </c>
      <c r="AN229" s="6" t="s">
        <v>46</v>
      </c>
      <c r="AO229" s="6" t="s">
        <v>46</v>
      </c>
    </row>
    <row r="230" spans="1:41" ht="69.95" customHeight="1">
      <c r="A230" s="6">
        <v>2017</v>
      </c>
      <c r="B230" s="6" t="s">
        <v>43</v>
      </c>
      <c r="C230" s="6" t="s">
        <v>1393</v>
      </c>
      <c r="D230" s="6" t="s">
        <v>45</v>
      </c>
      <c r="E230" s="6" t="s">
        <v>46</v>
      </c>
      <c r="F230" s="6" t="s">
        <v>1394</v>
      </c>
      <c r="G230" s="6" t="s">
        <v>1395</v>
      </c>
      <c r="H230" s="6" t="s">
        <v>829</v>
      </c>
      <c r="I230" s="6" t="s">
        <v>830</v>
      </c>
      <c r="J230" s="6" t="s">
        <v>1396</v>
      </c>
      <c r="K230" s="6" t="s">
        <v>832</v>
      </c>
      <c r="L230" s="7">
        <v>950235.48</v>
      </c>
      <c r="M230" s="6" t="str">
        <f t="shared" si="36"/>
        <v>JOSÉ DE JESÚS</v>
      </c>
      <c r="N230" s="6" t="str">
        <f t="shared" si="36"/>
        <v>PALAFOX</v>
      </c>
      <c r="O230" s="6" t="str">
        <f t="shared" si="36"/>
        <v>VILLEGAS</v>
      </c>
      <c r="P230" s="6" t="str">
        <f t="shared" si="36"/>
        <v>MEGAENLACE CONSTRUCCIÓNES S.A. DE C.V.</v>
      </c>
      <c r="Q230" s="6" t="str">
        <f t="shared" si="36"/>
        <v>MCO1510113H8</v>
      </c>
      <c r="R230" s="6" t="s">
        <v>53</v>
      </c>
      <c r="S230" s="6" t="s">
        <v>53</v>
      </c>
      <c r="T230" s="6" t="s">
        <v>53</v>
      </c>
      <c r="U230" s="6" t="str">
        <f t="shared" si="37"/>
        <v>DOPI-MUN-R33R-AP-AD-144-2017</v>
      </c>
      <c r="V230" s="8">
        <v>42944</v>
      </c>
      <c r="W230" s="7">
        <v>950235.48</v>
      </c>
      <c r="X230" s="7">
        <f t="shared" si="38"/>
        <v>152037.68</v>
      </c>
      <c r="Y230" s="7">
        <f t="shared" si="33"/>
        <v>950235.48</v>
      </c>
      <c r="Z230" s="7">
        <f t="shared" si="34"/>
        <v>95023.54800000001</v>
      </c>
      <c r="AA230" s="6" t="s">
        <v>1397</v>
      </c>
      <c r="AB230" s="6" t="s">
        <v>1428</v>
      </c>
      <c r="AC230" s="6" t="s">
        <v>55</v>
      </c>
      <c r="AD230" s="8">
        <v>42945</v>
      </c>
      <c r="AE230" s="8">
        <v>43028</v>
      </c>
      <c r="AF230" s="6" t="s">
        <v>350</v>
      </c>
      <c r="AG230" s="6" t="s">
        <v>46</v>
      </c>
      <c r="AH230" s="6" t="s">
        <v>46</v>
      </c>
      <c r="AI230" s="6" t="s">
        <v>46</v>
      </c>
      <c r="AJ230" s="6" t="s">
        <v>46</v>
      </c>
      <c r="AK230" s="6" t="s">
        <v>46</v>
      </c>
      <c r="AL230" s="6" t="s">
        <v>46</v>
      </c>
      <c r="AM230" s="6" t="s">
        <v>46</v>
      </c>
      <c r="AN230" s="6" t="s">
        <v>46</v>
      </c>
      <c r="AO230" s="6" t="s">
        <v>46</v>
      </c>
    </row>
    <row r="231" spans="1:41" ht="69.95" customHeight="1">
      <c r="A231" s="6">
        <v>2017</v>
      </c>
      <c r="B231" s="6" t="s">
        <v>43</v>
      </c>
      <c r="C231" s="6" t="s">
        <v>1398</v>
      </c>
      <c r="D231" s="6" t="s">
        <v>45</v>
      </c>
      <c r="E231" s="6" t="s">
        <v>46</v>
      </c>
      <c r="F231" s="6" t="s">
        <v>1399</v>
      </c>
      <c r="G231" s="6" t="s">
        <v>1400</v>
      </c>
      <c r="H231" s="6" t="s">
        <v>1401</v>
      </c>
      <c r="I231" s="6" t="s">
        <v>1402</v>
      </c>
      <c r="J231" s="6" t="s">
        <v>1403</v>
      </c>
      <c r="K231" s="6" t="s">
        <v>521</v>
      </c>
      <c r="L231" s="7">
        <v>1569323.53</v>
      </c>
      <c r="M231" s="6" t="str">
        <f t="shared" si="36"/>
        <v>JOSÉ JAIME</v>
      </c>
      <c r="N231" s="6" t="str">
        <f t="shared" si="36"/>
        <v>CAMARENA</v>
      </c>
      <c r="O231" s="6" t="str">
        <f t="shared" si="36"/>
        <v>CORREA</v>
      </c>
      <c r="P231" s="6" t="str">
        <f t="shared" si="36"/>
        <v>FIRMITAS CONSTRUCTA, S.A. DE C.V.</v>
      </c>
      <c r="Q231" s="6" t="str">
        <f t="shared" si="36"/>
        <v>FCO110711N24</v>
      </c>
      <c r="R231" s="6" t="s">
        <v>53</v>
      </c>
      <c r="S231" s="6" t="s">
        <v>53</v>
      </c>
      <c r="T231" s="6" t="s">
        <v>53</v>
      </c>
      <c r="U231" s="6" t="str">
        <f t="shared" si="37"/>
        <v>DOPI-MUN-R33-IH-AD-163-2017</v>
      </c>
      <c r="V231" s="8">
        <v>42950</v>
      </c>
      <c r="W231" s="7">
        <v>1569323.53</v>
      </c>
      <c r="X231" s="7">
        <f t="shared" si="38"/>
        <v>251091.76</v>
      </c>
      <c r="Y231" s="7">
        <f t="shared" si="33"/>
        <v>1569323.53</v>
      </c>
      <c r="Z231" s="7">
        <f t="shared" si="34"/>
        <v>156932.353</v>
      </c>
      <c r="AA231" s="6" t="s">
        <v>1305</v>
      </c>
      <c r="AB231" s="6" t="s">
        <v>1428</v>
      </c>
      <c r="AC231" s="6" t="s">
        <v>55</v>
      </c>
      <c r="AD231" s="8">
        <v>42954</v>
      </c>
      <c r="AE231" s="8">
        <v>43016</v>
      </c>
      <c r="AF231" s="6" t="s">
        <v>1306</v>
      </c>
      <c r="AG231" s="6" t="s">
        <v>46</v>
      </c>
      <c r="AH231" s="6" t="s">
        <v>46</v>
      </c>
      <c r="AI231" s="6" t="s">
        <v>46</v>
      </c>
      <c r="AJ231" s="6" t="s">
        <v>46</v>
      </c>
      <c r="AK231" s="6" t="s">
        <v>46</v>
      </c>
      <c r="AL231" s="6" t="s">
        <v>46</v>
      </c>
      <c r="AM231" s="6" t="s">
        <v>46</v>
      </c>
      <c r="AN231" s="6" t="s">
        <v>46</v>
      </c>
      <c r="AO231" s="6" t="s">
        <v>46</v>
      </c>
    </row>
    <row r="232" spans="1:41" ht="69.95" customHeight="1">
      <c r="A232" s="6">
        <v>2017</v>
      </c>
      <c r="B232" s="6" t="s">
        <v>43</v>
      </c>
      <c r="C232" s="6" t="s">
        <v>1429</v>
      </c>
      <c r="D232" s="6" t="s">
        <v>45</v>
      </c>
      <c r="E232" s="6" t="s">
        <v>46</v>
      </c>
      <c r="F232" s="6" t="s">
        <v>1430</v>
      </c>
      <c r="G232" s="6" t="s">
        <v>1431</v>
      </c>
      <c r="H232" s="6" t="s">
        <v>1280</v>
      </c>
      <c r="I232" s="6" t="s">
        <v>1432</v>
      </c>
      <c r="J232" s="6" t="s">
        <v>1433</v>
      </c>
      <c r="K232" s="6" t="s">
        <v>1434</v>
      </c>
      <c r="L232" s="7">
        <v>956408.83</v>
      </c>
      <c r="M232" s="6" t="s">
        <v>1431</v>
      </c>
      <c r="N232" s="6" t="s">
        <v>1280</v>
      </c>
      <c r="O232" s="6" t="s">
        <v>1432</v>
      </c>
      <c r="P232" s="6" t="s">
        <v>1433</v>
      </c>
      <c r="Q232" s="6" t="s">
        <v>1434</v>
      </c>
      <c r="R232" s="6" t="s">
        <v>53</v>
      </c>
      <c r="S232" s="6" t="s">
        <v>53</v>
      </c>
      <c r="T232" s="6" t="s">
        <v>53</v>
      </c>
      <c r="U232" s="6" t="s">
        <v>1429</v>
      </c>
      <c r="V232" s="8">
        <v>42958</v>
      </c>
      <c r="W232" s="7">
        <v>824490.37</v>
      </c>
      <c r="X232" s="7">
        <v>131918.46</v>
      </c>
      <c r="Y232" s="7">
        <v>956408.83</v>
      </c>
      <c r="Z232" s="7">
        <v>95640.883000000002</v>
      </c>
      <c r="AA232" s="6" t="s">
        <v>1435</v>
      </c>
      <c r="AB232" s="6" t="s">
        <v>1428</v>
      </c>
      <c r="AC232" s="6" t="s">
        <v>55</v>
      </c>
      <c r="AD232" s="8">
        <v>42958</v>
      </c>
      <c r="AE232" s="8">
        <v>43008</v>
      </c>
      <c r="AF232" s="6" t="s">
        <v>357</v>
      </c>
      <c r="AG232" s="6" t="s">
        <v>46</v>
      </c>
      <c r="AH232" s="6" t="s">
        <v>46</v>
      </c>
      <c r="AI232" s="6" t="s">
        <v>46</v>
      </c>
      <c r="AJ232" s="6" t="s">
        <v>46</v>
      </c>
      <c r="AK232" s="6" t="s">
        <v>46</v>
      </c>
      <c r="AL232" s="6" t="s">
        <v>46</v>
      </c>
      <c r="AM232" s="6" t="s">
        <v>46</v>
      </c>
      <c r="AN232" s="6" t="s">
        <v>46</v>
      </c>
      <c r="AO232" s="6" t="s">
        <v>46</v>
      </c>
    </row>
    <row r="233" spans="1:41" ht="69.95" customHeight="1">
      <c r="A233" s="6">
        <v>2017</v>
      </c>
      <c r="B233" s="6" t="s">
        <v>43</v>
      </c>
      <c r="C233" s="6" t="s">
        <v>1436</v>
      </c>
      <c r="D233" s="6" t="s">
        <v>45</v>
      </c>
      <c r="E233" s="6" t="s">
        <v>46</v>
      </c>
      <c r="F233" s="6" t="s">
        <v>841</v>
      </c>
      <c r="G233" s="6" t="s">
        <v>1248</v>
      </c>
      <c r="H233" s="6" t="s">
        <v>1249</v>
      </c>
      <c r="I233" s="6" t="s">
        <v>1437</v>
      </c>
      <c r="J233" s="6" t="s">
        <v>1251</v>
      </c>
      <c r="K233" s="6" t="s">
        <v>1252</v>
      </c>
      <c r="L233" s="7">
        <v>1248911.51</v>
      </c>
      <c r="M233" s="6" t="s">
        <v>1248</v>
      </c>
      <c r="N233" s="6" t="s">
        <v>1249</v>
      </c>
      <c r="O233" s="6" t="s">
        <v>1437</v>
      </c>
      <c r="P233" s="6" t="s">
        <v>1251</v>
      </c>
      <c r="Q233" s="6" t="s">
        <v>1252</v>
      </c>
      <c r="R233" s="6" t="s">
        <v>53</v>
      </c>
      <c r="S233" s="6" t="s">
        <v>53</v>
      </c>
      <c r="T233" s="6" t="s">
        <v>53</v>
      </c>
      <c r="U233" s="6" t="s">
        <v>1436</v>
      </c>
      <c r="V233" s="8">
        <v>42951</v>
      </c>
      <c r="W233" s="7">
        <v>1076647.8500000001</v>
      </c>
      <c r="X233" s="7">
        <v>172263.66</v>
      </c>
      <c r="Y233" s="7">
        <v>1248911.51</v>
      </c>
      <c r="Z233" s="7">
        <v>124891.15100000001</v>
      </c>
      <c r="AA233" s="6" t="s">
        <v>1438</v>
      </c>
      <c r="AB233" s="6" t="s">
        <v>1428</v>
      </c>
      <c r="AC233" s="6" t="s">
        <v>55</v>
      </c>
      <c r="AD233" s="8">
        <v>42954</v>
      </c>
      <c r="AE233" s="8">
        <v>43008</v>
      </c>
      <c r="AF233" s="6" t="s">
        <v>1093</v>
      </c>
      <c r="AG233" s="6" t="s">
        <v>46</v>
      </c>
      <c r="AH233" s="6" t="s">
        <v>46</v>
      </c>
      <c r="AI233" s="6" t="s">
        <v>46</v>
      </c>
      <c r="AJ233" s="6" t="s">
        <v>46</v>
      </c>
      <c r="AK233" s="6" t="s">
        <v>46</v>
      </c>
      <c r="AL233" s="6" t="s">
        <v>46</v>
      </c>
      <c r="AM233" s="6" t="s">
        <v>46</v>
      </c>
      <c r="AN233" s="6" t="s">
        <v>46</v>
      </c>
      <c r="AO233" s="6" t="s">
        <v>46</v>
      </c>
    </row>
    <row r="234" spans="1:41" ht="69.95" customHeight="1">
      <c r="A234" s="6">
        <v>2017</v>
      </c>
      <c r="B234" s="6" t="s">
        <v>43</v>
      </c>
      <c r="C234" s="6" t="s">
        <v>1439</v>
      </c>
      <c r="D234" s="6" t="s">
        <v>45</v>
      </c>
      <c r="E234" s="6" t="s">
        <v>46</v>
      </c>
      <c r="F234" s="6" t="s">
        <v>841</v>
      </c>
      <c r="G234" s="6" t="s">
        <v>605</v>
      </c>
      <c r="H234" s="6" t="s">
        <v>606</v>
      </c>
      <c r="I234" s="6" t="s">
        <v>607</v>
      </c>
      <c r="J234" s="6" t="s">
        <v>608</v>
      </c>
      <c r="K234" s="6" t="s">
        <v>609</v>
      </c>
      <c r="L234" s="7">
        <v>1655035.68</v>
      </c>
      <c r="M234" s="6" t="s">
        <v>605</v>
      </c>
      <c r="N234" s="6" t="s">
        <v>606</v>
      </c>
      <c r="O234" s="6" t="s">
        <v>607</v>
      </c>
      <c r="P234" s="6" t="s">
        <v>608</v>
      </c>
      <c r="Q234" s="6" t="s">
        <v>609</v>
      </c>
      <c r="R234" s="6" t="s">
        <v>53</v>
      </c>
      <c r="S234" s="6" t="s">
        <v>53</v>
      </c>
      <c r="T234" s="6" t="s">
        <v>53</v>
      </c>
      <c r="U234" s="6" t="s">
        <v>1439</v>
      </c>
      <c r="V234" s="8">
        <v>42977</v>
      </c>
      <c r="W234" s="7">
        <v>1426754.9</v>
      </c>
      <c r="X234" s="7">
        <v>228280.78</v>
      </c>
      <c r="Y234" s="7">
        <v>1655035.68</v>
      </c>
      <c r="Z234" s="7">
        <v>165503.568</v>
      </c>
      <c r="AA234" s="6" t="s">
        <v>1440</v>
      </c>
      <c r="AB234" s="6" t="s">
        <v>1428</v>
      </c>
      <c r="AC234" s="6" t="s">
        <v>55</v>
      </c>
      <c r="AD234" s="8">
        <v>42982</v>
      </c>
      <c r="AE234" s="8">
        <v>43039</v>
      </c>
      <c r="AF234" s="6" t="s">
        <v>1306</v>
      </c>
      <c r="AG234" s="6" t="s">
        <v>46</v>
      </c>
      <c r="AH234" s="6" t="s">
        <v>46</v>
      </c>
      <c r="AI234" s="6" t="s">
        <v>46</v>
      </c>
      <c r="AJ234" s="6" t="s">
        <v>46</v>
      </c>
      <c r="AK234" s="6" t="s">
        <v>46</v>
      </c>
      <c r="AL234" s="6" t="s">
        <v>46</v>
      </c>
      <c r="AM234" s="6" t="s">
        <v>46</v>
      </c>
      <c r="AN234" s="6" t="s">
        <v>46</v>
      </c>
      <c r="AO234" s="6" t="s">
        <v>46</v>
      </c>
    </row>
    <row r="235" spans="1:41" ht="69.95" customHeight="1">
      <c r="A235" s="6">
        <v>2017</v>
      </c>
      <c r="B235" s="6" t="s">
        <v>43</v>
      </c>
      <c r="C235" s="6" t="s">
        <v>1441</v>
      </c>
      <c r="D235" s="6" t="s">
        <v>45</v>
      </c>
      <c r="E235" s="6" t="s">
        <v>46</v>
      </c>
      <c r="F235" s="6" t="s">
        <v>1442</v>
      </c>
      <c r="G235" s="6" t="s">
        <v>1443</v>
      </c>
      <c r="H235" s="6" t="s">
        <v>1097</v>
      </c>
      <c r="I235" s="6" t="s">
        <v>1444</v>
      </c>
      <c r="J235" s="6" t="s">
        <v>1445</v>
      </c>
      <c r="K235" s="6" t="s">
        <v>1446</v>
      </c>
      <c r="L235" s="7">
        <v>328518.01</v>
      </c>
      <c r="M235" s="6" t="s">
        <v>1443</v>
      </c>
      <c r="N235" s="6" t="s">
        <v>1097</v>
      </c>
      <c r="O235" s="6" t="s">
        <v>1444</v>
      </c>
      <c r="P235" s="6" t="s">
        <v>1445</v>
      </c>
      <c r="Q235" s="6" t="s">
        <v>1446</v>
      </c>
      <c r="R235" s="6" t="s">
        <v>53</v>
      </c>
      <c r="S235" s="6" t="s">
        <v>53</v>
      </c>
      <c r="T235" s="6" t="s">
        <v>53</v>
      </c>
      <c r="U235" s="6" t="s">
        <v>1441</v>
      </c>
      <c r="V235" s="8">
        <v>42920</v>
      </c>
      <c r="W235" s="7">
        <v>283205.18</v>
      </c>
      <c r="X235" s="7">
        <v>45312.83</v>
      </c>
      <c r="Y235" s="7">
        <v>328518.01</v>
      </c>
      <c r="Z235" s="7">
        <v>32851.800999999999</v>
      </c>
      <c r="AA235" s="6" t="s">
        <v>1447</v>
      </c>
      <c r="AB235" s="6" t="s">
        <v>1428</v>
      </c>
      <c r="AC235" s="6" t="s">
        <v>55</v>
      </c>
      <c r="AD235" s="8">
        <v>42926</v>
      </c>
      <c r="AE235" s="8">
        <v>42962</v>
      </c>
      <c r="AF235" s="6" t="s">
        <v>158</v>
      </c>
      <c r="AG235" s="6" t="s">
        <v>46</v>
      </c>
      <c r="AH235" s="6" t="s">
        <v>46</v>
      </c>
      <c r="AI235" s="6" t="s">
        <v>46</v>
      </c>
      <c r="AJ235" s="6" t="s">
        <v>46</v>
      </c>
      <c r="AK235" s="6" t="s">
        <v>46</v>
      </c>
      <c r="AL235" s="6" t="s">
        <v>46</v>
      </c>
      <c r="AM235" s="6" t="s">
        <v>46</v>
      </c>
      <c r="AN235" s="6" t="s">
        <v>46</v>
      </c>
      <c r="AO235" s="6" t="s">
        <v>46</v>
      </c>
    </row>
    <row r="236" spans="1:41" ht="69.95" customHeight="1">
      <c r="A236" s="6">
        <v>2017</v>
      </c>
      <c r="B236" s="6" t="s">
        <v>43</v>
      </c>
      <c r="C236" s="6" t="s">
        <v>1448</v>
      </c>
      <c r="D236" s="6" t="s">
        <v>45</v>
      </c>
      <c r="E236" s="6" t="s">
        <v>46</v>
      </c>
      <c r="F236" s="6" t="s">
        <v>841</v>
      </c>
      <c r="G236" s="6" t="s">
        <v>1449</v>
      </c>
      <c r="H236" s="6" t="s">
        <v>1450</v>
      </c>
      <c r="I236" s="6" t="s">
        <v>923</v>
      </c>
      <c r="J236" s="6" t="s">
        <v>924</v>
      </c>
      <c r="K236" s="6" t="s">
        <v>925</v>
      </c>
      <c r="L236" s="7">
        <v>892500.25</v>
      </c>
      <c r="M236" s="6" t="s">
        <v>1449</v>
      </c>
      <c r="N236" s="6" t="s">
        <v>1450</v>
      </c>
      <c r="O236" s="6" t="s">
        <v>923</v>
      </c>
      <c r="P236" s="6" t="s">
        <v>924</v>
      </c>
      <c r="Q236" s="6" t="s">
        <v>925</v>
      </c>
      <c r="R236" s="6" t="s">
        <v>53</v>
      </c>
      <c r="S236" s="6" t="s">
        <v>53</v>
      </c>
      <c r="T236" s="6" t="s">
        <v>53</v>
      </c>
      <c r="U236" s="6" t="s">
        <v>1448</v>
      </c>
      <c r="V236" s="8">
        <v>42979</v>
      </c>
      <c r="W236" s="7">
        <v>769396.77</v>
      </c>
      <c r="X236" s="7">
        <v>123103.48</v>
      </c>
      <c r="Y236" s="7">
        <v>892500.25</v>
      </c>
      <c r="Z236" s="7">
        <v>89250.025000000009</v>
      </c>
      <c r="AA236" s="6" t="s">
        <v>1451</v>
      </c>
      <c r="AB236" s="6" t="s">
        <v>1428</v>
      </c>
      <c r="AC236" s="6" t="s">
        <v>55</v>
      </c>
      <c r="AD236" s="8">
        <v>42984</v>
      </c>
      <c r="AE236" s="8">
        <v>43033</v>
      </c>
      <c r="AF236" s="6" t="s">
        <v>1169</v>
      </c>
      <c r="AG236" s="6" t="s">
        <v>46</v>
      </c>
      <c r="AH236" s="6" t="s">
        <v>46</v>
      </c>
      <c r="AI236" s="6" t="s">
        <v>46</v>
      </c>
      <c r="AJ236" s="6" t="s">
        <v>46</v>
      </c>
      <c r="AK236" s="6" t="s">
        <v>46</v>
      </c>
      <c r="AL236" s="6" t="s">
        <v>46</v>
      </c>
      <c r="AM236" s="6" t="s">
        <v>46</v>
      </c>
      <c r="AN236" s="6" t="s">
        <v>46</v>
      </c>
      <c r="AO236" s="6" t="s">
        <v>46</v>
      </c>
    </row>
    <row r="237" spans="1:41" ht="69.95" customHeight="1">
      <c r="A237" s="6">
        <v>2017</v>
      </c>
      <c r="B237" s="6" t="s">
        <v>167</v>
      </c>
      <c r="C237" s="6" t="s">
        <v>1460</v>
      </c>
      <c r="D237" s="6" t="s">
        <v>45</v>
      </c>
      <c r="E237" s="6" t="s">
        <v>46</v>
      </c>
      <c r="F237" s="6" t="s">
        <v>1461</v>
      </c>
      <c r="G237" s="6" t="s">
        <v>1462</v>
      </c>
      <c r="H237" s="6" t="s">
        <v>1463</v>
      </c>
      <c r="I237" s="6" t="s">
        <v>1464</v>
      </c>
      <c r="J237" s="6" t="s">
        <v>1465</v>
      </c>
      <c r="K237" s="6" t="s">
        <v>1466</v>
      </c>
      <c r="L237" s="7">
        <v>1498350.24</v>
      </c>
      <c r="M237" s="6" t="s">
        <v>1462</v>
      </c>
      <c r="N237" s="6" t="s">
        <v>1463</v>
      </c>
      <c r="O237" s="6" t="s">
        <v>1464</v>
      </c>
      <c r="P237" s="6" t="s">
        <v>1465</v>
      </c>
      <c r="Q237" s="6" t="s">
        <v>1466</v>
      </c>
      <c r="R237" s="6" t="s">
        <v>53</v>
      </c>
      <c r="S237" s="6" t="s">
        <v>53</v>
      </c>
      <c r="T237" s="6" t="s">
        <v>53</v>
      </c>
      <c r="U237" s="6" t="s">
        <v>1460</v>
      </c>
      <c r="V237" s="8">
        <v>43012</v>
      </c>
      <c r="W237" s="7">
        <v>1291681.24</v>
      </c>
      <c r="X237" s="7">
        <v>206669</v>
      </c>
      <c r="Y237" s="7">
        <v>1498350.24</v>
      </c>
      <c r="Z237" s="7">
        <v>149835.024</v>
      </c>
      <c r="AA237" s="6" t="s">
        <v>1467</v>
      </c>
      <c r="AB237" s="6" t="s">
        <v>1428</v>
      </c>
      <c r="AC237" s="6" t="s">
        <v>55</v>
      </c>
      <c r="AD237" s="8">
        <v>43012</v>
      </c>
      <c r="AE237" s="8">
        <v>43131</v>
      </c>
      <c r="AF237" s="6" t="s">
        <v>200</v>
      </c>
      <c r="AG237" s="6" t="s">
        <v>46</v>
      </c>
      <c r="AH237" s="6" t="s">
        <v>46</v>
      </c>
      <c r="AI237" s="6" t="s">
        <v>46</v>
      </c>
      <c r="AJ237" s="6" t="s">
        <v>46</v>
      </c>
      <c r="AK237" s="6" t="s">
        <v>46</v>
      </c>
      <c r="AL237" s="6" t="s">
        <v>46</v>
      </c>
      <c r="AM237" s="6" t="s">
        <v>46</v>
      </c>
      <c r="AN237" s="6" t="s">
        <v>46</v>
      </c>
      <c r="AO237" s="6" t="s">
        <v>46</v>
      </c>
    </row>
    <row r="238" spans="1:41" ht="69.95" customHeight="1">
      <c r="A238" s="6">
        <v>2017</v>
      </c>
      <c r="B238" s="6" t="s">
        <v>43</v>
      </c>
      <c r="C238" s="6" t="s">
        <v>1468</v>
      </c>
      <c r="D238" s="6" t="s">
        <v>45</v>
      </c>
      <c r="E238" s="6" t="s">
        <v>46</v>
      </c>
      <c r="F238" s="6" t="s">
        <v>1469</v>
      </c>
      <c r="G238" s="6" t="s">
        <v>1395</v>
      </c>
      <c r="H238" s="6" t="s">
        <v>629</v>
      </c>
      <c r="I238" s="6" t="s">
        <v>1301</v>
      </c>
      <c r="J238" s="6" t="s">
        <v>1470</v>
      </c>
      <c r="K238" s="6" t="s">
        <v>529</v>
      </c>
      <c r="L238" s="7">
        <v>1570922.15</v>
      </c>
      <c r="M238" s="6" t="s">
        <v>1395</v>
      </c>
      <c r="N238" s="6" t="s">
        <v>629</v>
      </c>
      <c r="O238" s="6" t="s">
        <v>1301</v>
      </c>
      <c r="P238" s="6" t="s">
        <v>1470</v>
      </c>
      <c r="Q238" s="6" t="s">
        <v>529</v>
      </c>
      <c r="R238" s="6" t="s">
        <v>53</v>
      </c>
      <c r="S238" s="6" t="s">
        <v>53</v>
      </c>
      <c r="T238" s="6" t="s">
        <v>53</v>
      </c>
      <c r="U238" s="6" t="s">
        <v>1468</v>
      </c>
      <c r="V238" s="8">
        <v>42993</v>
      </c>
      <c r="W238" s="7">
        <v>1354243.23</v>
      </c>
      <c r="X238" s="7">
        <v>216678.92</v>
      </c>
      <c r="Y238" s="7">
        <v>1570922.15</v>
      </c>
      <c r="Z238" s="7">
        <v>157092.215</v>
      </c>
      <c r="AA238" s="6" t="s">
        <v>1471</v>
      </c>
      <c r="AB238" s="6" t="s">
        <v>1428</v>
      </c>
      <c r="AC238" s="6" t="s">
        <v>55</v>
      </c>
      <c r="AD238" s="8">
        <v>42996</v>
      </c>
      <c r="AE238" s="8">
        <v>43049</v>
      </c>
      <c r="AF238" s="6" t="s">
        <v>1286</v>
      </c>
      <c r="AG238" s="6" t="s">
        <v>46</v>
      </c>
      <c r="AH238" s="6" t="s">
        <v>46</v>
      </c>
      <c r="AI238" s="6" t="s">
        <v>46</v>
      </c>
      <c r="AJ238" s="6" t="s">
        <v>46</v>
      </c>
      <c r="AK238" s="6" t="s">
        <v>46</v>
      </c>
      <c r="AL238" s="6" t="s">
        <v>46</v>
      </c>
      <c r="AM238" s="6" t="s">
        <v>46</v>
      </c>
      <c r="AN238" s="6" t="s">
        <v>46</v>
      </c>
      <c r="AO238" s="6" t="s">
        <v>46</v>
      </c>
    </row>
    <row r="239" spans="1:41" ht="69.95" customHeight="1">
      <c r="A239" s="6">
        <v>2017</v>
      </c>
      <c r="B239" s="6" t="s">
        <v>43</v>
      </c>
      <c r="C239" s="6" t="s">
        <v>1472</v>
      </c>
      <c r="D239" s="6" t="s">
        <v>45</v>
      </c>
      <c r="E239" s="6" t="s">
        <v>46</v>
      </c>
      <c r="F239" s="6" t="s">
        <v>1473</v>
      </c>
      <c r="G239" s="6" t="s">
        <v>1155</v>
      </c>
      <c r="H239" s="6" t="s">
        <v>1156</v>
      </c>
      <c r="I239" s="6" t="s">
        <v>1474</v>
      </c>
      <c r="J239" s="6" t="s">
        <v>1475</v>
      </c>
      <c r="K239" s="6" t="s">
        <v>363</v>
      </c>
      <c r="L239" s="7">
        <v>585223.57999999996</v>
      </c>
      <c r="M239" s="6" t="s">
        <v>1155</v>
      </c>
      <c r="N239" s="6" t="s">
        <v>1156</v>
      </c>
      <c r="O239" s="6" t="s">
        <v>1474</v>
      </c>
      <c r="P239" s="6" t="s">
        <v>1475</v>
      </c>
      <c r="Q239" s="6" t="s">
        <v>363</v>
      </c>
      <c r="R239" s="6" t="s">
        <v>53</v>
      </c>
      <c r="S239" s="6" t="s">
        <v>53</v>
      </c>
      <c r="T239" s="6" t="s">
        <v>53</v>
      </c>
      <c r="U239" s="6" t="s">
        <v>1472</v>
      </c>
      <c r="V239" s="8">
        <v>42984</v>
      </c>
      <c r="W239" s="7">
        <v>504503.09</v>
      </c>
      <c r="X239" s="7">
        <v>80720.490000000005</v>
      </c>
      <c r="Y239" s="7">
        <v>585223.57999999996</v>
      </c>
      <c r="Z239" s="7">
        <v>58522.358</v>
      </c>
      <c r="AA239" s="6" t="s">
        <v>1476</v>
      </c>
      <c r="AB239" s="6" t="s">
        <v>1428</v>
      </c>
      <c r="AC239" s="6" t="s">
        <v>55</v>
      </c>
      <c r="AD239" s="8">
        <v>42984</v>
      </c>
      <c r="AE239" s="8">
        <v>43028</v>
      </c>
      <c r="AF239" s="6" t="s">
        <v>1477</v>
      </c>
      <c r="AG239" s="6" t="s">
        <v>46</v>
      </c>
      <c r="AH239" s="6" t="s">
        <v>46</v>
      </c>
      <c r="AI239" s="6" t="s">
        <v>46</v>
      </c>
      <c r="AJ239" s="6" t="s">
        <v>46</v>
      </c>
      <c r="AK239" s="6" t="s">
        <v>46</v>
      </c>
      <c r="AL239" s="6" t="s">
        <v>46</v>
      </c>
      <c r="AM239" s="6" t="s">
        <v>46</v>
      </c>
      <c r="AN239" s="6" t="s">
        <v>46</v>
      </c>
      <c r="AO239" s="6" t="s">
        <v>46</v>
      </c>
    </row>
    <row r="240" spans="1:41" ht="69.95" customHeight="1">
      <c r="A240" s="6">
        <v>2017</v>
      </c>
      <c r="B240" s="6" t="s">
        <v>43</v>
      </c>
      <c r="C240" s="6" t="s">
        <v>1478</v>
      </c>
      <c r="D240" s="6" t="s">
        <v>45</v>
      </c>
      <c r="E240" s="6" t="s">
        <v>46</v>
      </c>
      <c r="F240" s="6" t="s">
        <v>1479</v>
      </c>
      <c r="G240" s="6" t="s">
        <v>916</v>
      </c>
      <c r="H240" s="6" t="s">
        <v>644</v>
      </c>
      <c r="I240" s="6" t="s">
        <v>917</v>
      </c>
      <c r="J240" s="6" t="s">
        <v>1480</v>
      </c>
      <c r="K240" s="6" t="s">
        <v>919</v>
      </c>
      <c r="L240" s="7">
        <v>1203779.8</v>
      </c>
      <c r="M240" s="6" t="s">
        <v>916</v>
      </c>
      <c r="N240" s="6" t="s">
        <v>644</v>
      </c>
      <c r="O240" s="6" t="s">
        <v>917</v>
      </c>
      <c r="P240" s="6" t="s">
        <v>1480</v>
      </c>
      <c r="Q240" s="6" t="s">
        <v>919</v>
      </c>
      <c r="R240" s="6" t="s">
        <v>53</v>
      </c>
      <c r="S240" s="6" t="s">
        <v>53</v>
      </c>
      <c r="T240" s="6" t="s">
        <v>53</v>
      </c>
      <c r="U240" s="6" t="s">
        <v>1478</v>
      </c>
      <c r="V240" s="8">
        <v>43005</v>
      </c>
      <c r="W240" s="7">
        <v>1037741.21</v>
      </c>
      <c r="X240" s="7">
        <v>166038.59</v>
      </c>
      <c r="Y240" s="7">
        <v>1203779.8</v>
      </c>
      <c r="Z240" s="7">
        <v>120377.98000000001</v>
      </c>
      <c r="AA240" s="6" t="s">
        <v>1481</v>
      </c>
      <c r="AB240" s="6" t="s">
        <v>1428</v>
      </c>
      <c r="AC240" s="6" t="s">
        <v>55</v>
      </c>
      <c r="AD240" s="8">
        <v>43005</v>
      </c>
      <c r="AE240" s="8">
        <v>43084</v>
      </c>
      <c r="AF240" s="6" t="s">
        <v>1482</v>
      </c>
      <c r="AG240" s="6" t="s">
        <v>46</v>
      </c>
      <c r="AH240" s="6" t="s">
        <v>46</v>
      </c>
      <c r="AI240" s="6" t="s">
        <v>46</v>
      </c>
      <c r="AJ240" s="6" t="s">
        <v>46</v>
      </c>
      <c r="AK240" s="6" t="s">
        <v>46</v>
      </c>
      <c r="AL240" s="6" t="s">
        <v>46</v>
      </c>
      <c r="AM240" s="6" t="s">
        <v>46</v>
      </c>
      <c r="AN240" s="6" t="s">
        <v>46</v>
      </c>
      <c r="AO240" s="6" t="s">
        <v>46</v>
      </c>
    </row>
    <row r="241" spans="1:42" ht="69.95" customHeight="1">
      <c r="A241" s="6">
        <v>2017</v>
      </c>
      <c r="B241" s="6" t="s">
        <v>43</v>
      </c>
      <c r="C241" s="6" t="s">
        <v>1483</v>
      </c>
      <c r="D241" s="6" t="s">
        <v>45</v>
      </c>
      <c r="E241" s="6" t="s">
        <v>46</v>
      </c>
      <c r="F241" s="6" t="s">
        <v>1484</v>
      </c>
      <c r="G241" s="6" t="s">
        <v>1485</v>
      </c>
      <c r="H241" s="6" t="s">
        <v>712</v>
      </c>
      <c r="I241" s="6" t="s">
        <v>1486</v>
      </c>
      <c r="J241" s="6" t="s">
        <v>1487</v>
      </c>
      <c r="K241" s="6" t="s">
        <v>1488</v>
      </c>
      <c r="L241" s="7">
        <v>625674.23</v>
      </c>
      <c r="M241" s="6" t="s">
        <v>1485</v>
      </c>
      <c r="N241" s="6" t="s">
        <v>712</v>
      </c>
      <c r="O241" s="6" t="s">
        <v>1486</v>
      </c>
      <c r="P241" s="6" t="s">
        <v>1487</v>
      </c>
      <c r="Q241" s="6" t="s">
        <v>1488</v>
      </c>
      <c r="R241" s="6" t="s">
        <v>53</v>
      </c>
      <c r="S241" s="6" t="s">
        <v>53</v>
      </c>
      <c r="T241" s="6" t="s">
        <v>53</v>
      </c>
      <c r="U241" s="6" t="s">
        <v>1483</v>
      </c>
      <c r="V241" s="8">
        <v>43003</v>
      </c>
      <c r="W241" s="7">
        <v>539374.34</v>
      </c>
      <c r="X241" s="7">
        <v>86299.89</v>
      </c>
      <c r="Y241" s="7">
        <v>625674.23</v>
      </c>
      <c r="Z241" s="7">
        <v>62567.423000000003</v>
      </c>
      <c r="AA241" s="6" t="s">
        <v>1489</v>
      </c>
      <c r="AB241" s="6" t="s">
        <v>1428</v>
      </c>
      <c r="AC241" s="6" t="s">
        <v>55</v>
      </c>
      <c r="AD241" s="8">
        <v>43004</v>
      </c>
      <c r="AE241" s="8">
        <v>43034</v>
      </c>
      <c r="AF241" s="6" t="s">
        <v>98</v>
      </c>
      <c r="AG241" s="6" t="s">
        <v>46</v>
      </c>
      <c r="AH241" s="6" t="s">
        <v>46</v>
      </c>
      <c r="AI241" s="6" t="s">
        <v>46</v>
      </c>
      <c r="AJ241" s="6" t="s">
        <v>46</v>
      </c>
      <c r="AK241" s="6" t="s">
        <v>46</v>
      </c>
      <c r="AL241" s="6" t="s">
        <v>46</v>
      </c>
      <c r="AM241" s="6" t="s">
        <v>46</v>
      </c>
      <c r="AN241" s="6" t="s">
        <v>46</v>
      </c>
      <c r="AO241" s="6" t="s">
        <v>46</v>
      </c>
    </row>
    <row r="242" spans="1:42" ht="69.95" customHeight="1">
      <c r="A242" s="6">
        <v>2017</v>
      </c>
      <c r="B242" s="6" t="s">
        <v>43</v>
      </c>
      <c r="C242" s="6" t="s">
        <v>1490</v>
      </c>
      <c r="D242" s="6" t="s">
        <v>45</v>
      </c>
      <c r="E242" s="6" t="s">
        <v>46</v>
      </c>
      <c r="F242" s="6" t="s">
        <v>1473</v>
      </c>
      <c r="G242" s="6" t="s">
        <v>1293</v>
      </c>
      <c r="H242" s="6" t="s">
        <v>1294</v>
      </c>
      <c r="I242" s="6" t="s">
        <v>1295</v>
      </c>
      <c r="J242" s="6" t="s">
        <v>1296</v>
      </c>
      <c r="K242" s="6" t="s">
        <v>1297</v>
      </c>
      <c r="L242" s="7">
        <v>940711.37</v>
      </c>
      <c r="M242" s="6" t="s">
        <v>1293</v>
      </c>
      <c r="N242" s="6" t="s">
        <v>1294</v>
      </c>
      <c r="O242" s="6" t="s">
        <v>1295</v>
      </c>
      <c r="P242" s="6" t="s">
        <v>1296</v>
      </c>
      <c r="Q242" s="6" t="s">
        <v>1297</v>
      </c>
      <c r="R242" s="6" t="s">
        <v>53</v>
      </c>
      <c r="S242" s="6" t="s">
        <v>53</v>
      </c>
      <c r="T242" s="6" t="s">
        <v>53</v>
      </c>
      <c r="U242" s="6" t="s">
        <v>1490</v>
      </c>
      <c r="V242" s="8">
        <v>43005</v>
      </c>
      <c r="W242" s="7">
        <v>810958.08</v>
      </c>
      <c r="X242" s="7">
        <v>129753.29</v>
      </c>
      <c r="Y242" s="7">
        <v>940711.37</v>
      </c>
      <c r="Z242" s="7">
        <v>94071.137000000002</v>
      </c>
      <c r="AA242" s="6" t="s">
        <v>1491</v>
      </c>
      <c r="AB242" s="6" t="s">
        <v>1428</v>
      </c>
      <c r="AC242" s="6" t="s">
        <v>55</v>
      </c>
      <c r="AD242" s="8">
        <v>43006</v>
      </c>
      <c r="AE242" s="8">
        <v>43069</v>
      </c>
      <c r="AF242" s="6" t="s">
        <v>1076</v>
      </c>
      <c r="AG242" s="6" t="s">
        <v>46</v>
      </c>
      <c r="AH242" s="6" t="s">
        <v>46</v>
      </c>
      <c r="AI242" s="6" t="s">
        <v>46</v>
      </c>
      <c r="AJ242" s="6" t="s">
        <v>46</v>
      </c>
      <c r="AK242" s="6" t="s">
        <v>46</v>
      </c>
      <c r="AL242" s="6" t="s">
        <v>46</v>
      </c>
      <c r="AM242" s="6" t="s">
        <v>46</v>
      </c>
      <c r="AN242" s="6" t="s">
        <v>46</v>
      </c>
      <c r="AO242" s="6" t="s">
        <v>46</v>
      </c>
    </row>
    <row r="243" spans="1:42" ht="69.95" customHeight="1">
      <c r="A243" s="6">
        <v>2017</v>
      </c>
      <c r="B243" s="6" t="s">
        <v>167</v>
      </c>
      <c r="C243" s="6" t="s">
        <v>1492</v>
      </c>
      <c r="D243" s="6" t="s">
        <v>45</v>
      </c>
      <c r="E243" s="6" t="s">
        <v>46</v>
      </c>
      <c r="F243" s="6" t="s">
        <v>1493</v>
      </c>
      <c r="G243" s="6" t="s">
        <v>1494</v>
      </c>
      <c r="H243" s="6" t="s">
        <v>1495</v>
      </c>
      <c r="I243" s="6" t="s">
        <v>1260</v>
      </c>
      <c r="J243" s="6" t="s">
        <v>1496</v>
      </c>
      <c r="K243" s="6" t="s">
        <v>1497</v>
      </c>
      <c r="L243" s="7">
        <v>754115.28</v>
      </c>
      <c r="M243" s="6" t="s">
        <v>1494</v>
      </c>
      <c r="N243" s="6" t="s">
        <v>1495</v>
      </c>
      <c r="O243" s="6" t="s">
        <v>1260</v>
      </c>
      <c r="P243" s="6" t="s">
        <v>1496</v>
      </c>
      <c r="Q243" s="6" t="s">
        <v>1497</v>
      </c>
      <c r="R243" s="6" t="s">
        <v>53</v>
      </c>
      <c r="S243" s="6" t="s">
        <v>53</v>
      </c>
      <c r="T243" s="6" t="s">
        <v>53</v>
      </c>
      <c r="U243" s="6" t="s">
        <v>1492</v>
      </c>
      <c r="V243" s="8">
        <v>42947</v>
      </c>
      <c r="W243" s="7">
        <v>650099.38</v>
      </c>
      <c r="X243" s="7">
        <v>104015.9</v>
      </c>
      <c r="Y243" s="7">
        <v>754115.28</v>
      </c>
      <c r="Z243" s="7">
        <v>75411.528000000006</v>
      </c>
      <c r="AA243" s="6" t="s">
        <v>1498</v>
      </c>
      <c r="AB243" s="6" t="s">
        <v>1428</v>
      </c>
      <c r="AC243" s="6" t="s">
        <v>55</v>
      </c>
      <c r="AD243" s="8">
        <v>42948</v>
      </c>
      <c r="AE243" s="8">
        <v>43054</v>
      </c>
      <c r="AF243" s="6" t="s">
        <v>1499</v>
      </c>
      <c r="AG243" s="6" t="s">
        <v>46</v>
      </c>
      <c r="AH243" s="6" t="s">
        <v>46</v>
      </c>
      <c r="AI243" s="6" t="s">
        <v>46</v>
      </c>
      <c r="AJ243" s="6" t="s">
        <v>46</v>
      </c>
      <c r="AK243" s="6" t="s">
        <v>46</v>
      </c>
      <c r="AL243" s="6" t="s">
        <v>46</v>
      </c>
      <c r="AM243" s="6" t="s">
        <v>46</v>
      </c>
      <c r="AN243" s="6" t="s">
        <v>46</v>
      </c>
      <c r="AO243" s="6" t="s">
        <v>46</v>
      </c>
    </row>
    <row r="244" spans="1:42" ht="69.95" customHeight="1">
      <c r="A244" s="6">
        <v>2017</v>
      </c>
      <c r="B244" s="6" t="s">
        <v>43</v>
      </c>
      <c r="C244" s="6" t="s">
        <v>1500</v>
      </c>
      <c r="D244" s="6" t="s">
        <v>45</v>
      </c>
      <c r="E244" s="6" t="s">
        <v>46</v>
      </c>
      <c r="F244" s="6" t="s">
        <v>1501</v>
      </c>
      <c r="G244" s="6" t="s">
        <v>1395</v>
      </c>
      <c r="H244" s="6" t="s">
        <v>884</v>
      </c>
      <c r="I244" s="6" t="s">
        <v>1502</v>
      </c>
      <c r="J244" s="6" t="s">
        <v>886</v>
      </c>
      <c r="K244" s="6" t="s">
        <v>887</v>
      </c>
      <c r="L244" s="7">
        <v>1496418.42</v>
      </c>
      <c r="M244" s="6" t="s">
        <v>1395</v>
      </c>
      <c r="N244" s="6" t="s">
        <v>884</v>
      </c>
      <c r="O244" s="6" t="s">
        <v>1502</v>
      </c>
      <c r="P244" s="6" t="s">
        <v>886</v>
      </c>
      <c r="Q244" s="6" t="s">
        <v>887</v>
      </c>
      <c r="R244" s="6" t="s">
        <v>53</v>
      </c>
      <c r="S244" s="6" t="s">
        <v>53</v>
      </c>
      <c r="T244" s="6" t="s">
        <v>53</v>
      </c>
      <c r="U244" s="6" t="s">
        <v>1500</v>
      </c>
      <c r="V244" s="8">
        <v>43021</v>
      </c>
      <c r="W244" s="7">
        <v>1290015.8799999999</v>
      </c>
      <c r="X244" s="7">
        <v>206402.54</v>
      </c>
      <c r="Y244" s="7">
        <v>1496418.42</v>
      </c>
      <c r="Z244" s="7">
        <v>149641.842</v>
      </c>
      <c r="AA244" s="6" t="s">
        <v>1503</v>
      </c>
      <c r="AB244" s="6" t="s">
        <v>1428</v>
      </c>
      <c r="AC244" s="6" t="s">
        <v>55</v>
      </c>
      <c r="AD244" s="8">
        <v>43024</v>
      </c>
      <c r="AE244" s="8">
        <v>43084</v>
      </c>
      <c r="AF244" s="6" t="s">
        <v>592</v>
      </c>
      <c r="AG244" s="6" t="s">
        <v>46</v>
      </c>
      <c r="AH244" s="6" t="s">
        <v>46</v>
      </c>
      <c r="AI244" s="6" t="s">
        <v>46</v>
      </c>
      <c r="AJ244" s="6" t="s">
        <v>46</v>
      </c>
      <c r="AK244" s="6" t="s">
        <v>46</v>
      </c>
      <c r="AL244" s="6" t="s">
        <v>46</v>
      </c>
      <c r="AM244" s="6" t="s">
        <v>46</v>
      </c>
      <c r="AN244" s="6" t="s">
        <v>46</v>
      </c>
      <c r="AO244" s="6" t="s">
        <v>46</v>
      </c>
    </row>
    <row r="245" spans="1:42" ht="69.95" customHeight="1">
      <c r="A245" s="6">
        <v>2017</v>
      </c>
      <c r="B245" s="6" t="s">
        <v>43</v>
      </c>
      <c r="C245" s="6" t="s">
        <v>1504</v>
      </c>
      <c r="D245" s="6" t="s">
        <v>45</v>
      </c>
      <c r="E245" s="6" t="s">
        <v>46</v>
      </c>
      <c r="F245" s="6" t="s">
        <v>1505</v>
      </c>
      <c r="G245" s="6" t="s">
        <v>1506</v>
      </c>
      <c r="H245" s="6" t="s">
        <v>1118</v>
      </c>
      <c r="I245" s="6" t="s">
        <v>979</v>
      </c>
      <c r="J245" s="6" t="s">
        <v>1507</v>
      </c>
      <c r="K245" s="6" t="s">
        <v>1508</v>
      </c>
      <c r="L245" s="7">
        <v>591006.87</v>
      </c>
      <c r="M245" s="6" t="s">
        <v>1506</v>
      </c>
      <c r="N245" s="6" t="s">
        <v>1118</v>
      </c>
      <c r="O245" s="6" t="s">
        <v>979</v>
      </c>
      <c r="P245" s="6" t="s">
        <v>1507</v>
      </c>
      <c r="Q245" s="6" t="s">
        <v>1508</v>
      </c>
      <c r="R245" s="6" t="s">
        <v>53</v>
      </c>
      <c r="S245" s="6" t="s">
        <v>53</v>
      </c>
      <c r="T245" s="6" t="s">
        <v>53</v>
      </c>
      <c r="U245" s="6" t="s">
        <v>1504</v>
      </c>
      <c r="V245" s="8">
        <v>43013</v>
      </c>
      <c r="W245" s="7">
        <v>509488.68</v>
      </c>
      <c r="X245" s="7">
        <v>81518.19</v>
      </c>
      <c r="Y245" s="7">
        <v>591006.87</v>
      </c>
      <c r="Z245" s="7">
        <v>59100.687000000005</v>
      </c>
      <c r="AA245" s="6" t="s">
        <v>1509</v>
      </c>
      <c r="AB245" s="6" t="s">
        <v>1428</v>
      </c>
      <c r="AC245" s="6" t="s">
        <v>55</v>
      </c>
      <c r="AD245" s="8">
        <v>43017</v>
      </c>
      <c r="AE245" s="8">
        <v>43039</v>
      </c>
      <c r="AF245" s="6" t="s">
        <v>1067</v>
      </c>
      <c r="AG245" s="6" t="s">
        <v>46</v>
      </c>
      <c r="AH245" s="6" t="s">
        <v>46</v>
      </c>
      <c r="AI245" s="6" t="s">
        <v>46</v>
      </c>
      <c r="AJ245" s="6" t="s">
        <v>46</v>
      </c>
      <c r="AK245" s="6" t="s">
        <v>46</v>
      </c>
      <c r="AL245" s="6" t="s">
        <v>46</v>
      </c>
      <c r="AM245" s="6" t="s">
        <v>46</v>
      </c>
      <c r="AN245" s="6" t="s">
        <v>46</v>
      </c>
      <c r="AO245" s="6" t="s">
        <v>46</v>
      </c>
    </row>
    <row r="246" spans="1:42" ht="69.95" customHeight="1">
      <c r="A246" s="6">
        <v>2017</v>
      </c>
      <c r="B246" s="6" t="s">
        <v>43</v>
      </c>
      <c r="C246" s="6" t="s">
        <v>1510</v>
      </c>
      <c r="D246" s="6" t="s">
        <v>45</v>
      </c>
      <c r="E246" s="6" t="s">
        <v>46</v>
      </c>
      <c r="F246" s="6" t="s">
        <v>1511</v>
      </c>
      <c r="G246" s="6" t="s">
        <v>1512</v>
      </c>
      <c r="H246" s="6" t="s">
        <v>859</v>
      </c>
      <c r="I246" s="6" t="s">
        <v>1513</v>
      </c>
      <c r="J246" s="6" t="s">
        <v>1514</v>
      </c>
      <c r="K246" s="6" t="s">
        <v>1515</v>
      </c>
      <c r="L246" s="7">
        <v>889217.79</v>
      </c>
      <c r="M246" s="6" t="s">
        <v>1512</v>
      </c>
      <c r="N246" s="6" t="s">
        <v>859</v>
      </c>
      <c r="O246" s="6" t="s">
        <v>1513</v>
      </c>
      <c r="P246" s="6" t="s">
        <v>1514</v>
      </c>
      <c r="Q246" s="6" t="s">
        <v>1515</v>
      </c>
      <c r="R246" s="6" t="s">
        <v>53</v>
      </c>
      <c r="S246" s="6" t="s">
        <v>53</v>
      </c>
      <c r="T246" s="6" t="s">
        <v>53</v>
      </c>
      <c r="U246" s="6" t="s">
        <v>1510</v>
      </c>
      <c r="V246" s="8">
        <v>43011</v>
      </c>
      <c r="W246" s="7">
        <v>766567.06</v>
      </c>
      <c r="X246" s="7">
        <v>122650.73</v>
      </c>
      <c r="Y246" s="7">
        <v>889217.79</v>
      </c>
      <c r="Z246" s="7">
        <v>88921.77900000001</v>
      </c>
      <c r="AA246" s="6" t="s">
        <v>1516</v>
      </c>
      <c r="AB246" s="6" t="s">
        <v>1428</v>
      </c>
      <c r="AC246" s="6" t="s">
        <v>55</v>
      </c>
      <c r="AD246" s="8">
        <v>43018</v>
      </c>
      <c r="AE246" s="8">
        <v>43084</v>
      </c>
      <c r="AF246" s="6" t="s">
        <v>98</v>
      </c>
      <c r="AG246" s="6" t="s">
        <v>46</v>
      </c>
      <c r="AH246" s="6" t="s">
        <v>46</v>
      </c>
      <c r="AI246" s="6" t="s">
        <v>46</v>
      </c>
      <c r="AJ246" s="6" t="s">
        <v>46</v>
      </c>
      <c r="AK246" s="6" t="s">
        <v>46</v>
      </c>
      <c r="AL246" s="6" t="s">
        <v>46</v>
      </c>
      <c r="AM246" s="6" t="s">
        <v>46</v>
      </c>
      <c r="AN246" s="6" t="s">
        <v>46</v>
      </c>
      <c r="AO246" s="6" t="s">
        <v>46</v>
      </c>
    </row>
    <row r="247" spans="1:42" ht="69.95" customHeight="1">
      <c r="A247" s="6">
        <v>2017</v>
      </c>
      <c r="B247" s="6" t="s">
        <v>167</v>
      </c>
      <c r="C247" s="6" t="s">
        <v>1517</v>
      </c>
      <c r="D247" s="6" t="s">
        <v>45</v>
      </c>
      <c r="E247" s="6" t="s">
        <v>46</v>
      </c>
      <c r="F247" s="6" t="s">
        <v>1518</v>
      </c>
      <c r="G247" s="6" t="s">
        <v>703</v>
      </c>
      <c r="H247" s="6" t="s">
        <v>704</v>
      </c>
      <c r="I247" s="6" t="s">
        <v>705</v>
      </c>
      <c r="J247" s="6" t="s">
        <v>706</v>
      </c>
      <c r="K247" s="6" t="s">
        <v>707</v>
      </c>
      <c r="L247" s="7">
        <v>1394337.14</v>
      </c>
      <c r="M247" s="6" t="s">
        <v>703</v>
      </c>
      <c r="N247" s="6" t="s">
        <v>704</v>
      </c>
      <c r="O247" s="6" t="s">
        <v>705</v>
      </c>
      <c r="P247" s="6" t="s">
        <v>706</v>
      </c>
      <c r="Q247" s="6" t="s">
        <v>707</v>
      </c>
      <c r="R247" s="6" t="s">
        <v>53</v>
      </c>
      <c r="S247" s="6" t="s">
        <v>53</v>
      </c>
      <c r="T247" s="6" t="s">
        <v>53</v>
      </c>
      <c r="U247" s="6" t="s">
        <v>1517</v>
      </c>
      <c r="V247" s="8">
        <v>43017</v>
      </c>
      <c r="W247" s="7">
        <v>1202014.78</v>
      </c>
      <c r="X247" s="7">
        <v>192322.36</v>
      </c>
      <c r="Y247" s="7">
        <v>1394337.14</v>
      </c>
      <c r="Z247" s="7">
        <v>139433.71400000001</v>
      </c>
      <c r="AA247" s="6" t="s">
        <v>1519</v>
      </c>
      <c r="AB247" s="6" t="s">
        <v>1428</v>
      </c>
      <c r="AC247" s="6" t="s">
        <v>55</v>
      </c>
      <c r="AD247" s="8">
        <v>43018</v>
      </c>
      <c r="AE247" s="8">
        <v>43100</v>
      </c>
      <c r="AF247" s="6" t="s">
        <v>200</v>
      </c>
      <c r="AG247" s="6" t="s">
        <v>46</v>
      </c>
      <c r="AH247" s="6" t="s">
        <v>46</v>
      </c>
      <c r="AI247" s="6" t="s">
        <v>46</v>
      </c>
      <c r="AJ247" s="6" t="s">
        <v>46</v>
      </c>
      <c r="AK247" s="6" t="s">
        <v>46</v>
      </c>
      <c r="AL247" s="6" t="s">
        <v>46</v>
      </c>
      <c r="AM247" s="6" t="s">
        <v>46</v>
      </c>
      <c r="AN247" s="6" t="s">
        <v>46</v>
      </c>
      <c r="AO247" s="6" t="s">
        <v>46</v>
      </c>
    </row>
    <row r="248" spans="1:42" ht="69.95" customHeight="1">
      <c r="A248" s="6">
        <v>2017</v>
      </c>
      <c r="B248" s="6" t="s">
        <v>167</v>
      </c>
      <c r="C248" s="6" t="s">
        <v>1520</v>
      </c>
      <c r="D248" s="6" t="s">
        <v>45</v>
      </c>
      <c r="E248" s="6" t="s">
        <v>46</v>
      </c>
      <c r="F248" s="6" t="s">
        <v>1521</v>
      </c>
      <c r="G248" s="6" t="s">
        <v>635</v>
      </c>
      <c r="H248" s="6" t="s">
        <v>636</v>
      </c>
      <c r="I248" s="6" t="s">
        <v>637</v>
      </c>
      <c r="J248" s="6" t="s">
        <v>638</v>
      </c>
      <c r="K248" s="6" t="s">
        <v>639</v>
      </c>
      <c r="L248" s="7">
        <v>638122.43999999994</v>
      </c>
      <c r="M248" s="6" t="s">
        <v>635</v>
      </c>
      <c r="N248" s="6" t="s">
        <v>636</v>
      </c>
      <c r="O248" s="6" t="s">
        <v>637</v>
      </c>
      <c r="P248" s="6" t="s">
        <v>638</v>
      </c>
      <c r="Q248" s="6" t="s">
        <v>639</v>
      </c>
      <c r="R248" s="6" t="s">
        <v>53</v>
      </c>
      <c r="S248" s="6" t="s">
        <v>53</v>
      </c>
      <c r="T248" s="6" t="s">
        <v>53</v>
      </c>
      <c r="U248" s="6" t="s">
        <v>1520</v>
      </c>
      <c r="V248" s="8">
        <v>43017</v>
      </c>
      <c r="W248" s="7">
        <v>550105.55000000005</v>
      </c>
      <c r="X248" s="7">
        <v>88016.89</v>
      </c>
      <c r="Y248" s="7">
        <v>638122.43999999994</v>
      </c>
      <c r="Z248" s="7">
        <v>63812.243999999999</v>
      </c>
      <c r="AA248" s="6" t="s">
        <v>1522</v>
      </c>
      <c r="AB248" s="6" t="s">
        <v>1428</v>
      </c>
      <c r="AC248" s="6" t="s">
        <v>55</v>
      </c>
      <c r="AD248" s="8">
        <v>43018</v>
      </c>
      <c r="AE248" s="8">
        <v>43100</v>
      </c>
      <c r="AF248" s="6" t="s">
        <v>200</v>
      </c>
      <c r="AG248" s="6" t="s">
        <v>46</v>
      </c>
      <c r="AH248" s="6" t="s">
        <v>46</v>
      </c>
      <c r="AI248" s="6" t="s">
        <v>46</v>
      </c>
      <c r="AJ248" s="6" t="s">
        <v>46</v>
      </c>
      <c r="AK248" s="6" t="s">
        <v>46</v>
      </c>
      <c r="AL248" s="6" t="s">
        <v>46</v>
      </c>
      <c r="AM248" s="6" t="s">
        <v>46</v>
      </c>
      <c r="AN248" s="6" t="s">
        <v>46</v>
      </c>
      <c r="AO248" s="6" t="s">
        <v>46</v>
      </c>
    </row>
    <row r="249" spans="1:42" ht="69.95" customHeight="1">
      <c r="A249" s="6">
        <v>2017</v>
      </c>
      <c r="B249" s="6" t="s">
        <v>167</v>
      </c>
      <c r="C249" s="6" t="s">
        <v>1523</v>
      </c>
      <c r="D249" s="6" t="s">
        <v>45</v>
      </c>
      <c r="E249" s="6" t="s">
        <v>46</v>
      </c>
      <c r="F249" s="6" t="s">
        <v>1524</v>
      </c>
      <c r="G249" s="6" t="s">
        <v>1525</v>
      </c>
      <c r="H249" s="6" t="s">
        <v>1526</v>
      </c>
      <c r="I249" s="6" t="s">
        <v>1527</v>
      </c>
      <c r="J249" s="6" t="s">
        <v>1528</v>
      </c>
      <c r="K249" s="6" t="s">
        <v>316</v>
      </c>
      <c r="L249" s="7">
        <v>812650.35</v>
      </c>
      <c r="M249" s="6" t="s">
        <v>1525</v>
      </c>
      <c r="N249" s="6" t="s">
        <v>1526</v>
      </c>
      <c r="O249" s="6" t="s">
        <v>1527</v>
      </c>
      <c r="P249" s="6" t="s">
        <v>1528</v>
      </c>
      <c r="Q249" s="6" t="s">
        <v>316</v>
      </c>
      <c r="R249" s="6" t="s">
        <v>53</v>
      </c>
      <c r="S249" s="6" t="s">
        <v>53</v>
      </c>
      <c r="T249" s="6" t="s">
        <v>53</v>
      </c>
      <c r="U249" s="6" t="s">
        <v>1523</v>
      </c>
      <c r="V249" s="8">
        <v>43017</v>
      </c>
      <c r="W249" s="7">
        <v>700560.65</v>
      </c>
      <c r="X249" s="7">
        <v>112089.7</v>
      </c>
      <c r="Y249" s="7">
        <v>812650.35</v>
      </c>
      <c r="Z249" s="7">
        <v>81265.035000000003</v>
      </c>
      <c r="AA249" s="6" t="s">
        <v>1529</v>
      </c>
      <c r="AB249" s="6" t="s">
        <v>1428</v>
      </c>
      <c r="AC249" s="6" t="s">
        <v>55</v>
      </c>
      <c r="AD249" s="8">
        <v>43018</v>
      </c>
      <c r="AE249" s="8">
        <v>43109</v>
      </c>
      <c r="AF249" s="6" t="s">
        <v>200</v>
      </c>
      <c r="AG249" s="6" t="s">
        <v>46</v>
      </c>
      <c r="AH249" s="6" t="s">
        <v>46</v>
      </c>
      <c r="AI249" s="6" t="s">
        <v>46</v>
      </c>
      <c r="AJ249" s="6" t="s">
        <v>46</v>
      </c>
      <c r="AK249" s="6" t="s">
        <v>46</v>
      </c>
      <c r="AL249" s="6" t="s">
        <v>46</v>
      </c>
      <c r="AM249" s="6" t="s">
        <v>46</v>
      </c>
      <c r="AN249" s="6" t="s">
        <v>46</v>
      </c>
      <c r="AO249" s="6" t="s">
        <v>46</v>
      </c>
    </row>
    <row r="250" spans="1:42" ht="69.95" customHeight="1">
      <c r="A250" s="6">
        <v>2017</v>
      </c>
      <c r="B250" s="6" t="s">
        <v>43</v>
      </c>
      <c r="C250" s="6" t="s">
        <v>1530</v>
      </c>
      <c r="D250" s="6" t="s">
        <v>45</v>
      </c>
      <c r="E250" s="6" t="s">
        <v>46</v>
      </c>
      <c r="F250" s="6" t="s">
        <v>1247</v>
      </c>
      <c r="G250" s="6" t="s">
        <v>1531</v>
      </c>
      <c r="H250" s="6" t="s">
        <v>1532</v>
      </c>
      <c r="I250" s="6" t="s">
        <v>1533</v>
      </c>
      <c r="J250" s="6" t="s">
        <v>1534</v>
      </c>
      <c r="K250" s="6" t="s">
        <v>1535</v>
      </c>
      <c r="L250" s="7">
        <v>1498650.24</v>
      </c>
      <c r="M250" s="6" t="s">
        <v>1531</v>
      </c>
      <c r="N250" s="6" t="s">
        <v>1532</v>
      </c>
      <c r="O250" s="6" t="s">
        <v>1533</v>
      </c>
      <c r="P250" s="6" t="s">
        <v>1534</v>
      </c>
      <c r="Q250" s="6" t="s">
        <v>1535</v>
      </c>
      <c r="R250" s="6" t="s">
        <v>53</v>
      </c>
      <c r="S250" s="6" t="s">
        <v>53</v>
      </c>
      <c r="T250" s="6" t="s">
        <v>53</v>
      </c>
      <c r="U250" s="6" t="s">
        <v>1530</v>
      </c>
      <c r="V250" s="8">
        <v>43011</v>
      </c>
      <c r="W250" s="7">
        <v>1291939.8600000001</v>
      </c>
      <c r="X250" s="7">
        <v>206710.38</v>
      </c>
      <c r="Y250" s="7">
        <v>1498650.24</v>
      </c>
      <c r="Z250" s="7">
        <v>149865.024</v>
      </c>
      <c r="AA250" s="6" t="s">
        <v>1536</v>
      </c>
      <c r="AB250" s="6" t="s">
        <v>1428</v>
      </c>
      <c r="AC250" s="6" t="s">
        <v>55</v>
      </c>
      <c r="AD250" s="8">
        <v>43018</v>
      </c>
      <c r="AE250" s="8">
        <v>43084</v>
      </c>
      <c r="AF250" s="6" t="s">
        <v>350</v>
      </c>
      <c r="AG250" s="6" t="s">
        <v>46</v>
      </c>
      <c r="AH250" s="6" t="s">
        <v>46</v>
      </c>
      <c r="AI250" s="6" t="s">
        <v>46</v>
      </c>
      <c r="AJ250" s="6" t="s">
        <v>46</v>
      </c>
      <c r="AK250" s="6" t="s">
        <v>46</v>
      </c>
      <c r="AL250" s="6" t="s">
        <v>46</v>
      </c>
      <c r="AM250" s="6" t="s">
        <v>46</v>
      </c>
      <c r="AN250" s="6" t="s">
        <v>46</v>
      </c>
      <c r="AO250" s="6" t="s">
        <v>46</v>
      </c>
    </row>
    <row r="251" spans="1:42" ht="69.95" customHeight="1">
      <c r="A251" s="6">
        <v>2017</v>
      </c>
      <c r="B251" s="6" t="s">
        <v>43</v>
      </c>
      <c r="C251" s="6" t="s">
        <v>1537</v>
      </c>
      <c r="D251" s="6" t="s">
        <v>45</v>
      </c>
      <c r="E251" s="6" t="s">
        <v>46</v>
      </c>
      <c r="F251" s="6" t="s">
        <v>1247</v>
      </c>
      <c r="G251" s="6" t="s">
        <v>1395</v>
      </c>
      <c r="H251" s="6" t="s">
        <v>1538</v>
      </c>
      <c r="I251" s="6" t="s">
        <v>1539</v>
      </c>
      <c r="J251" s="6" t="s">
        <v>1540</v>
      </c>
      <c r="K251" s="6" t="s">
        <v>1541</v>
      </c>
      <c r="L251" s="7">
        <v>1501787.44</v>
      </c>
      <c r="M251" s="6" t="s">
        <v>1395</v>
      </c>
      <c r="N251" s="6" t="s">
        <v>1538</v>
      </c>
      <c r="O251" s="6" t="s">
        <v>1539</v>
      </c>
      <c r="P251" s="6" t="s">
        <v>1540</v>
      </c>
      <c r="Q251" s="6" t="s">
        <v>1541</v>
      </c>
      <c r="R251" s="6" t="s">
        <v>53</v>
      </c>
      <c r="S251" s="6" t="s">
        <v>53</v>
      </c>
      <c r="T251" s="6" t="s">
        <v>53</v>
      </c>
      <c r="U251" s="6" t="s">
        <v>1537</v>
      </c>
      <c r="V251" s="8">
        <v>43017</v>
      </c>
      <c r="W251" s="7">
        <v>1294644.3400000001</v>
      </c>
      <c r="X251" s="7">
        <v>207143.09</v>
      </c>
      <c r="Y251" s="7">
        <v>1501787.44</v>
      </c>
      <c r="Z251" s="7">
        <v>150178.74400000001</v>
      </c>
      <c r="AA251" s="6" t="s">
        <v>1542</v>
      </c>
      <c r="AB251" s="6" t="s">
        <v>1428</v>
      </c>
      <c r="AC251" s="6" t="s">
        <v>55</v>
      </c>
      <c r="AD251" s="8">
        <v>43018</v>
      </c>
      <c r="AE251" s="8">
        <v>43084</v>
      </c>
      <c r="AF251" s="6" t="s">
        <v>327</v>
      </c>
      <c r="AG251" s="6" t="s">
        <v>46</v>
      </c>
      <c r="AH251" s="6" t="s">
        <v>46</v>
      </c>
      <c r="AI251" s="6" t="s">
        <v>46</v>
      </c>
      <c r="AJ251" s="6" t="s">
        <v>46</v>
      </c>
      <c r="AK251" s="6" t="s">
        <v>46</v>
      </c>
      <c r="AL251" s="6" t="s">
        <v>46</v>
      </c>
      <c r="AM251" s="6" t="s">
        <v>46</v>
      </c>
      <c r="AN251" s="6" t="s">
        <v>46</v>
      </c>
      <c r="AO251" s="6" t="s">
        <v>46</v>
      </c>
    </row>
    <row r="252" spans="1:42" ht="69.95" customHeight="1">
      <c r="A252" s="6">
        <v>2017</v>
      </c>
      <c r="B252" s="6" t="s">
        <v>43</v>
      </c>
      <c r="C252" s="6" t="s">
        <v>1613</v>
      </c>
      <c r="D252" s="6" t="s">
        <v>45</v>
      </c>
      <c r="E252" s="6" t="s">
        <v>46</v>
      </c>
      <c r="F252" s="6" t="s">
        <v>1247</v>
      </c>
      <c r="G252" s="6" t="s">
        <v>1614</v>
      </c>
      <c r="H252" s="6" t="s">
        <v>1097</v>
      </c>
      <c r="I252" s="6" t="s">
        <v>1437</v>
      </c>
      <c r="J252" s="6" t="s">
        <v>1615</v>
      </c>
      <c r="K252" s="6" t="s">
        <v>1616</v>
      </c>
      <c r="L252" s="7">
        <v>999802.79</v>
      </c>
      <c r="M252" s="6" t="s">
        <v>1614</v>
      </c>
      <c r="N252" s="6" t="s">
        <v>1097</v>
      </c>
      <c r="O252" s="6" t="s">
        <v>1437</v>
      </c>
      <c r="P252" s="6" t="s">
        <v>1615</v>
      </c>
      <c r="Q252" s="6" t="s">
        <v>1616</v>
      </c>
      <c r="R252" s="6" t="s">
        <v>53</v>
      </c>
      <c r="S252" s="6" t="s">
        <v>53</v>
      </c>
      <c r="T252" s="6" t="s">
        <v>53</v>
      </c>
      <c r="U252" s="6" t="s">
        <v>1613</v>
      </c>
      <c r="V252" s="8">
        <v>43013</v>
      </c>
      <c r="W252" s="7">
        <v>861898.96</v>
      </c>
      <c r="X252" s="7">
        <v>137903.82999999999</v>
      </c>
      <c r="Y252" s="7">
        <v>999802.79</v>
      </c>
      <c r="Z252" s="7">
        <v>99980.27900000001</v>
      </c>
      <c r="AA252" s="6" t="s">
        <v>1617</v>
      </c>
      <c r="AB252" s="6" t="s">
        <v>46</v>
      </c>
      <c r="AC252" s="6" t="s">
        <v>55</v>
      </c>
      <c r="AD252" s="8">
        <v>43014</v>
      </c>
      <c r="AE252" s="8">
        <v>43083</v>
      </c>
      <c r="AF252" s="6" t="s">
        <v>618</v>
      </c>
      <c r="AG252" s="6" t="s">
        <v>46</v>
      </c>
      <c r="AH252" s="6" t="s">
        <v>46</v>
      </c>
      <c r="AI252" s="6" t="s">
        <v>46</v>
      </c>
      <c r="AJ252" s="6" t="s">
        <v>46</v>
      </c>
      <c r="AK252" s="6" t="s">
        <v>46</v>
      </c>
      <c r="AL252" s="6" t="s">
        <v>46</v>
      </c>
      <c r="AM252" s="6" t="s">
        <v>46</v>
      </c>
      <c r="AN252" s="6" t="s">
        <v>46</v>
      </c>
      <c r="AO252" s="6" t="s">
        <v>46</v>
      </c>
      <c r="AP252" s="4"/>
    </row>
    <row r="253" spans="1:42" ht="69.95" customHeight="1">
      <c r="A253" s="6">
        <v>2017</v>
      </c>
      <c r="B253" s="6" t="s">
        <v>43</v>
      </c>
      <c r="C253" s="6" t="s">
        <v>1618</v>
      </c>
      <c r="D253" s="6" t="s">
        <v>45</v>
      </c>
      <c r="E253" s="6" t="s">
        <v>46</v>
      </c>
      <c r="F253" s="6" t="s">
        <v>1247</v>
      </c>
      <c r="G253" s="6" t="s">
        <v>916</v>
      </c>
      <c r="H253" s="6" t="s">
        <v>644</v>
      </c>
      <c r="I253" s="6" t="s">
        <v>917</v>
      </c>
      <c r="J253" s="6" t="s">
        <v>1480</v>
      </c>
      <c r="K253" s="6" t="s">
        <v>919</v>
      </c>
      <c r="L253" s="7">
        <v>1009336.84</v>
      </c>
      <c r="M253" s="6" t="s">
        <v>916</v>
      </c>
      <c r="N253" s="6" t="s">
        <v>644</v>
      </c>
      <c r="O253" s="6" t="s">
        <v>917</v>
      </c>
      <c r="P253" s="6" t="s">
        <v>1480</v>
      </c>
      <c r="Q253" s="6" t="s">
        <v>919</v>
      </c>
      <c r="R253" s="6" t="s">
        <v>53</v>
      </c>
      <c r="S253" s="6" t="s">
        <v>53</v>
      </c>
      <c r="T253" s="6" t="s">
        <v>53</v>
      </c>
      <c r="U253" s="6" t="s">
        <v>1618</v>
      </c>
      <c r="V253" s="8">
        <v>43019</v>
      </c>
      <c r="W253" s="7">
        <v>870117.97</v>
      </c>
      <c r="X253" s="7">
        <v>139218.88</v>
      </c>
      <c r="Y253" s="7">
        <v>1009336.84</v>
      </c>
      <c r="Z253" s="7">
        <v>100933.68400000001</v>
      </c>
      <c r="AA253" s="6" t="s">
        <v>1619</v>
      </c>
      <c r="AB253" s="6" t="s">
        <v>46</v>
      </c>
      <c r="AC253" s="6" t="s">
        <v>55</v>
      </c>
      <c r="AD253" s="8">
        <v>43024</v>
      </c>
      <c r="AE253" s="8">
        <v>43084</v>
      </c>
      <c r="AF253" s="6" t="s">
        <v>1101</v>
      </c>
      <c r="AG253" s="6" t="s">
        <v>46</v>
      </c>
      <c r="AH253" s="6" t="s">
        <v>46</v>
      </c>
      <c r="AI253" s="6" t="s">
        <v>46</v>
      </c>
      <c r="AJ253" s="6" t="s">
        <v>46</v>
      </c>
      <c r="AK253" s="6" t="s">
        <v>46</v>
      </c>
      <c r="AL253" s="6" t="s">
        <v>46</v>
      </c>
      <c r="AM253" s="6" t="s">
        <v>46</v>
      </c>
      <c r="AN253" s="6" t="s">
        <v>46</v>
      </c>
      <c r="AO253" s="6" t="s">
        <v>46</v>
      </c>
      <c r="AP253" s="4"/>
    </row>
    <row r="254" spans="1:42" ht="69.95" customHeight="1">
      <c r="A254" s="6">
        <v>2017</v>
      </c>
      <c r="B254" s="6" t="s">
        <v>43</v>
      </c>
      <c r="C254" s="6" t="s">
        <v>1543</v>
      </c>
      <c r="D254" s="6" t="s">
        <v>45</v>
      </c>
      <c r="E254" s="6" t="s">
        <v>46</v>
      </c>
      <c r="F254" s="6" t="s">
        <v>1247</v>
      </c>
      <c r="G254" s="6" t="s">
        <v>1544</v>
      </c>
      <c r="H254" s="6" t="s">
        <v>1545</v>
      </c>
      <c r="I254" s="6" t="s">
        <v>1546</v>
      </c>
      <c r="J254" s="6" t="s">
        <v>1547</v>
      </c>
      <c r="K254" s="6" t="s">
        <v>227</v>
      </c>
      <c r="L254" s="7">
        <v>1429650.48</v>
      </c>
      <c r="M254" s="6" t="s">
        <v>1544</v>
      </c>
      <c r="N254" s="6" t="s">
        <v>1545</v>
      </c>
      <c r="O254" s="6" t="s">
        <v>1546</v>
      </c>
      <c r="P254" s="6" t="s">
        <v>1547</v>
      </c>
      <c r="Q254" s="6" t="s">
        <v>227</v>
      </c>
      <c r="R254" s="6" t="s">
        <v>53</v>
      </c>
      <c r="S254" s="6" t="s">
        <v>53</v>
      </c>
      <c r="T254" s="6" t="s">
        <v>53</v>
      </c>
      <c r="U254" s="6" t="s">
        <v>1543</v>
      </c>
      <c r="V254" s="8">
        <v>43019</v>
      </c>
      <c r="W254" s="7">
        <v>1232457.31</v>
      </c>
      <c r="X254" s="7">
        <v>197193.17</v>
      </c>
      <c r="Y254" s="7">
        <v>1429650.48</v>
      </c>
      <c r="Z254" s="7">
        <v>142965.04800000001</v>
      </c>
      <c r="AA254" s="6" t="s">
        <v>1548</v>
      </c>
      <c r="AB254" s="6" t="s">
        <v>1428</v>
      </c>
      <c r="AC254" s="6" t="s">
        <v>55</v>
      </c>
      <c r="AD254" s="8">
        <v>43024</v>
      </c>
      <c r="AE254" s="8">
        <v>43084</v>
      </c>
      <c r="AF254" s="6" t="s">
        <v>350</v>
      </c>
      <c r="AG254" s="6" t="s">
        <v>46</v>
      </c>
      <c r="AH254" s="6" t="s">
        <v>46</v>
      </c>
      <c r="AI254" s="6" t="s">
        <v>46</v>
      </c>
      <c r="AJ254" s="6" t="s">
        <v>46</v>
      </c>
      <c r="AK254" s="6" t="s">
        <v>46</v>
      </c>
      <c r="AL254" s="6" t="s">
        <v>46</v>
      </c>
      <c r="AM254" s="6" t="s">
        <v>46</v>
      </c>
      <c r="AN254" s="6" t="s">
        <v>46</v>
      </c>
      <c r="AO254" s="6" t="s">
        <v>46</v>
      </c>
    </row>
    <row r="255" spans="1:42" ht="69.95" customHeight="1">
      <c r="A255" s="6">
        <v>2017</v>
      </c>
      <c r="B255" s="6" t="s">
        <v>43</v>
      </c>
      <c r="C255" s="6" t="s">
        <v>1549</v>
      </c>
      <c r="D255" s="6" t="s">
        <v>45</v>
      </c>
      <c r="E255" s="6" t="s">
        <v>46</v>
      </c>
      <c r="F255" s="6" t="s">
        <v>1247</v>
      </c>
      <c r="G255" s="6" t="s">
        <v>1054</v>
      </c>
      <c r="H255" s="6" t="s">
        <v>1055</v>
      </c>
      <c r="I255" s="6" t="s">
        <v>1474</v>
      </c>
      <c r="J255" s="6" t="s">
        <v>1550</v>
      </c>
      <c r="K255" s="6" t="s">
        <v>1058</v>
      </c>
      <c r="L255" s="7">
        <v>902056.34</v>
      </c>
      <c r="M255" s="6" t="s">
        <v>1054</v>
      </c>
      <c r="N255" s="6" t="s">
        <v>1055</v>
      </c>
      <c r="O255" s="6" t="s">
        <v>1474</v>
      </c>
      <c r="P255" s="6" t="s">
        <v>1550</v>
      </c>
      <c r="Q255" s="6" t="s">
        <v>1058</v>
      </c>
      <c r="R255" s="6" t="s">
        <v>53</v>
      </c>
      <c r="S255" s="6" t="s">
        <v>53</v>
      </c>
      <c r="T255" s="6" t="s">
        <v>53</v>
      </c>
      <c r="U255" s="6" t="s">
        <v>1549</v>
      </c>
      <c r="V255" s="8">
        <v>43021</v>
      </c>
      <c r="W255" s="7">
        <v>777634.78</v>
      </c>
      <c r="X255" s="7">
        <v>124421.56</v>
      </c>
      <c r="Y255" s="7">
        <v>902056.34</v>
      </c>
      <c r="Z255" s="7">
        <v>90205.634000000005</v>
      </c>
      <c r="AA255" s="6" t="s">
        <v>1551</v>
      </c>
      <c r="AB255" s="6" t="s">
        <v>1428</v>
      </c>
      <c r="AC255" s="6" t="s">
        <v>55</v>
      </c>
      <c r="AD255" s="8">
        <v>43022</v>
      </c>
      <c r="AE255" s="8">
        <v>43054</v>
      </c>
      <c r="AF255" s="6" t="s">
        <v>327</v>
      </c>
      <c r="AG255" s="6" t="s">
        <v>46</v>
      </c>
      <c r="AH255" s="6" t="s">
        <v>46</v>
      </c>
      <c r="AI255" s="6" t="s">
        <v>46</v>
      </c>
      <c r="AJ255" s="6" t="s">
        <v>46</v>
      </c>
      <c r="AK255" s="6" t="s">
        <v>46</v>
      </c>
      <c r="AL255" s="6" t="s">
        <v>46</v>
      </c>
      <c r="AM255" s="6" t="s">
        <v>46</v>
      </c>
      <c r="AN255" s="6" t="s">
        <v>46</v>
      </c>
      <c r="AO255" s="6" t="s">
        <v>46</v>
      </c>
    </row>
    <row r="256" spans="1:42" ht="69.95" customHeight="1">
      <c r="A256" s="6">
        <v>2017</v>
      </c>
      <c r="B256" s="6" t="s">
        <v>43</v>
      </c>
      <c r="C256" s="6" t="s">
        <v>1552</v>
      </c>
      <c r="D256" s="6" t="s">
        <v>45</v>
      </c>
      <c r="E256" s="6" t="s">
        <v>46</v>
      </c>
      <c r="F256" s="6" t="s">
        <v>1247</v>
      </c>
      <c r="G256" s="6" t="s">
        <v>688</v>
      </c>
      <c r="H256" s="6" t="s">
        <v>689</v>
      </c>
      <c r="I256" s="6" t="s">
        <v>1280</v>
      </c>
      <c r="J256" s="6" t="s">
        <v>1553</v>
      </c>
      <c r="K256" s="6" t="s">
        <v>692</v>
      </c>
      <c r="L256" s="7">
        <v>205478.36</v>
      </c>
      <c r="M256" s="6" t="str">
        <f t="shared" ref="M256:Q273" si="39">G256</f>
        <v xml:space="preserve">RAFAEL </v>
      </c>
      <c r="N256" s="6" t="str">
        <f t="shared" si="39"/>
        <v>OROZCO</v>
      </c>
      <c r="O256" s="6" t="str">
        <f t="shared" si="39"/>
        <v>MARTÍNEZ</v>
      </c>
      <c r="P256" s="6" t="str">
        <f t="shared" si="39"/>
        <v>CEELE CONSTRUCCIÓNES, S.A. DE C.V.</v>
      </c>
      <c r="Q256" s="6" t="str">
        <f t="shared" si="39"/>
        <v>CCO020123366</v>
      </c>
      <c r="R256" s="6" t="s">
        <v>53</v>
      </c>
      <c r="S256" s="6" t="s">
        <v>53</v>
      </c>
      <c r="T256" s="6" t="s">
        <v>53</v>
      </c>
      <c r="U256" s="6" t="str">
        <f t="shared" ref="U256:U273" si="40">C256</f>
        <v>DOPI-MUN-RM-BAN-AD-241-2017</v>
      </c>
      <c r="V256" s="8">
        <v>43021</v>
      </c>
      <c r="W256" s="7">
        <f t="shared" ref="W256:W273" si="41">ROUND(Y256/1.16,2)</f>
        <v>177136.52</v>
      </c>
      <c r="X256" s="7">
        <f t="shared" ref="X256:X273" si="42">ROUND(W256*0.16,2)</f>
        <v>28341.84</v>
      </c>
      <c r="Y256" s="7">
        <f t="shared" ref="Y256:Y273" si="43">L256</f>
        <v>205478.36</v>
      </c>
      <c r="Z256" s="7">
        <f t="shared" ref="Z256:Z273" si="44">Y256*0.1</f>
        <v>20547.835999999999</v>
      </c>
      <c r="AA256" s="6" t="s">
        <v>1554</v>
      </c>
      <c r="AB256" s="6" t="s">
        <v>46</v>
      </c>
      <c r="AC256" s="6" t="s">
        <v>55</v>
      </c>
      <c r="AD256" s="8">
        <v>43022</v>
      </c>
      <c r="AE256" s="8">
        <v>43054</v>
      </c>
      <c r="AF256" s="6" t="s">
        <v>1499</v>
      </c>
      <c r="AG256" s="6" t="s">
        <v>46</v>
      </c>
      <c r="AH256" s="6" t="s">
        <v>46</v>
      </c>
      <c r="AI256" s="6" t="s">
        <v>46</v>
      </c>
      <c r="AJ256" s="6" t="s">
        <v>46</v>
      </c>
      <c r="AK256" s="6" t="s">
        <v>46</v>
      </c>
      <c r="AL256" s="6" t="s">
        <v>46</v>
      </c>
      <c r="AM256" s="6" t="s">
        <v>46</v>
      </c>
      <c r="AN256" s="6" t="s">
        <v>46</v>
      </c>
      <c r="AO256" s="6" t="s">
        <v>46</v>
      </c>
      <c r="AP256" s="4"/>
    </row>
    <row r="257" spans="1:42" ht="69.95" customHeight="1">
      <c r="A257" s="6">
        <v>2017</v>
      </c>
      <c r="B257" s="6" t="s">
        <v>43</v>
      </c>
      <c r="C257" s="6" t="s">
        <v>1555</v>
      </c>
      <c r="D257" s="6" t="s">
        <v>45</v>
      </c>
      <c r="E257" s="6" t="s">
        <v>46</v>
      </c>
      <c r="F257" s="6" t="s">
        <v>827</v>
      </c>
      <c r="G257" s="6" t="s">
        <v>1293</v>
      </c>
      <c r="H257" s="6" t="s">
        <v>1294</v>
      </c>
      <c r="I257" s="6" t="s">
        <v>1295</v>
      </c>
      <c r="J257" s="6" t="s">
        <v>1556</v>
      </c>
      <c r="K257" s="6" t="s">
        <v>1297</v>
      </c>
      <c r="L257" s="7">
        <v>696102.42</v>
      </c>
      <c r="M257" s="6" t="str">
        <f t="shared" si="39"/>
        <v>J. JESÚS</v>
      </c>
      <c r="N257" s="6" t="str">
        <f t="shared" si="39"/>
        <v>CONTRERAS</v>
      </c>
      <c r="O257" s="6" t="str">
        <f t="shared" si="39"/>
        <v>VILLANUEVA</v>
      </c>
      <c r="P257" s="6" t="str">
        <f t="shared" si="39"/>
        <v>CONSTRUCCIONES COVIMEX, S.A. DE C.V.</v>
      </c>
      <c r="Q257" s="6" t="str">
        <f t="shared" si="39"/>
        <v>CCO0404226D8</v>
      </c>
      <c r="R257" s="6" t="s">
        <v>53</v>
      </c>
      <c r="S257" s="6" t="s">
        <v>53</v>
      </c>
      <c r="T257" s="6" t="s">
        <v>53</v>
      </c>
      <c r="U257" s="6" t="str">
        <f t="shared" si="40"/>
        <v>DOPI-MUN-R33R-IS-AD-242-2017</v>
      </c>
      <c r="V257" s="8">
        <v>43048</v>
      </c>
      <c r="W257" s="7">
        <f t="shared" si="41"/>
        <v>600088.29</v>
      </c>
      <c r="X257" s="7">
        <f t="shared" si="42"/>
        <v>96014.13</v>
      </c>
      <c r="Y257" s="7">
        <f t="shared" si="43"/>
        <v>696102.42</v>
      </c>
      <c r="Z257" s="7">
        <f t="shared" si="44"/>
        <v>69610.242000000013</v>
      </c>
      <c r="AA257" s="6" t="s">
        <v>1557</v>
      </c>
      <c r="AB257" s="6" t="s">
        <v>46</v>
      </c>
      <c r="AC257" s="6" t="s">
        <v>55</v>
      </c>
      <c r="AD257" s="8">
        <v>43018</v>
      </c>
      <c r="AE257" s="8">
        <v>43084</v>
      </c>
      <c r="AF257" s="6" t="s">
        <v>1169</v>
      </c>
      <c r="AG257" s="6" t="s">
        <v>46</v>
      </c>
      <c r="AH257" s="6" t="s">
        <v>46</v>
      </c>
      <c r="AI257" s="6" t="s">
        <v>46</v>
      </c>
      <c r="AJ257" s="6" t="s">
        <v>46</v>
      </c>
      <c r="AK257" s="6" t="s">
        <v>46</v>
      </c>
      <c r="AL257" s="6" t="s">
        <v>46</v>
      </c>
      <c r="AM257" s="6" t="s">
        <v>46</v>
      </c>
      <c r="AN257" s="6" t="s">
        <v>46</v>
      </c>
      <c r="AO257" s="6" t="s">
        <v>46</v>
      </c>
    </row>
    <row r="258" spans="1:42" ht="69.95" customHeight="1">
      <c r="A258" s="6">
        <v>2017</v>
      </c>
      <c r="B258" s="6" t="s">
        <v>43</v>
      </c>
      <c r="C258" s="6" t="s">
        <v>1558</v>
      </c>
      <c r="D258" s="6" t="s">
        <v>45</v>
      </c>
      <c r="E258" s="6" t="s">
        <v>46</v>
      </c>
      <c r="F258" s="6" t="s">
        <v>827</v>
      </c>
      <c r="G258" s="6" t="s">
        <v>1293</v>
      </c>
      <c r="H258" s="6" t="s">
        <v>1294</v>
      </c>
      <c r="I258" s="6" t="s">
        <v>1295</v>
      </c>
      <c r="J258" s="6" t="s">
        <v>1556</v>
      </c>
      <c r="K258" s="6" t="s">
        <v>1297</v>
      </c>
      <c r="L258" s="7">
        <v>885779.68</v>
      </c>
      <c r="M258" s="6" t="str">
        <f t="shared" si="39"/>
        <v>J. JESÚS</v>
      </c>
      <c r="N258" s="6" t="str">
        <f t="shared" si="39"/>
        <v>CONTRERAS</v>
      </c>
      <c r="O258" s="6" t="str">
        <f t="shared" si="39"/>
        <v>VILLANUEVA</v>
      </c>
      <c r="P258" s="6" t="str">
        <f t="shared" si="39"/>
        <v>CONSTRUCCIONES COVIMEX, S.A. DE C.V.</v>
      </c>
      <c r="Q258" s="6" t="str">
        <f t="shared" si="39"/>
        <v>CCO0404226D8</v>
      </c>
      <c r="R258" s="6" t="s">
        <v>53</v>
      </c>
      <c r="S258" s="6" t="s">
        <v>53</v>
      </c>
      <c r="T258" s="6" t="s">
        <v>53</v>
      </c>
      <c r="U258" s="6" t="str">
        <f t="shared" si="40"/>
        <v>DOPI-MUN-R33R-IH-AD-243-2017</v>
      </c>
      <c r="V258" s="8">
        <v>43048</v>
      </c>
      <c r="W258" s="7">
        <f t="shared" si="41"/>
        <v>763603.17</v>
      </c>
      <c r="X258" s="7">
        <f t="shared" si="42"/>
        <v>122176.51</v>
      </c>
      <c r="Y258" s="7">
        <f t="shared" si="43"/>
        <v>885779.68</v>
      </c>
      <c r="Z258" s="7">
        <f t="shared" si="44"/>
        <v>88577.968000000008</v>
      </c>
      <c r="AA258" s="6" t="s">
        <v>1559</v>
      </c>
      <c r="AB258" s="6" t="s">
        <v>46</v>
      </c>
      <c r="AC258" s="6" t="s">
        <v>55</v>
      </c>
      <c r="AD258" s="8">
        <v>43018</v>
      </c>
      <c r="AE258" s="8">
        <v>43084</v>
      </c>
      <c r="AF258" s="6" t="s">
        <v>1477</v>
      </c>
      <c r="AG258" s="6" t="s">
        <v>46</v>
      </c>
      <c r="AH258" s="6" t="s">
        <v>46</v>
      </c>
      <c r="AI258" s="6" t="s">
        <v>46</v>
      </c>
      <c r="AJ258" s="6" t="s">
        <v>46</v>
      </c>
      <c r="AK258" s="6" t="s">
        <v>46</v>
      </c>
      <c r="AL258" s="6" t="s">
        <v>46</v>
      </c>
      <c r="AM258" s="6" t="s">
        <v>46</v>
      </c>
      <c r="AN258" s="6" t="s">
        <v>46</v>
      </c>
      <c r="AO258" s="6" t="s">
        <v>46</v>
      </c>
    </row>
    <row r="259" spans="1:42" ht="69.95" customHeight="1">
      <c r="A259" s="6">
        <v>2017</v>
      </c>
      <c r="B259" s="6" t="s">
        <v>43</v>
      </c>
      <c r="C259" s="6" t="s">
        <v>1560</v>
      </c>
      <c r="D259" s="6" t="s">
        <v>45</v>
      </c>
      <c r="E259" s="6" t="s">
        <v>46</v>
      </c>
      <c r="F259" s="6" t="s">
        <v>1561</v>
      </c>
      <c r="G259" s="6" t="s">
        <v>743</v>
      </c>
      <c r="H259" s="6" t="s">
        <v>744</v>
      </c>
      <c r="I259" s="6" t="s">
        <v>745</v>
      </c>
      <c r="J259" s="6" t="s">
        <v>746</v>
      </c>
      <c r="K259" s="6" t="s">
        <v>747</v>
      </c>
      <c r="L259" s="7">
        <v>1306324.03</v>
      </c>
      <c r="M259" s="6" t="str">
        <f t="shared" si="39"/>
        <v xml:space="preserve">HUGO RAFAEL </v>
      </c>
      <c r="N259" s="6" t="str">
        <f t="shared" si="39"/>
        <v>CABRERA</v>
      </c>
      <c r="O259" s="6" t="str">
        <f t="shared" si="39"/>
        <v>ORTINEZ</v>
      </c>
      <c r="P259" s="6" t="str">
        <f t="shared" si="39"/>
        <v>HUGO RAFAEL CABRERA ORTINEZ</v>
      </c>
      <c r="Q259" s="6" t="str">
        <f t="shared" si="39"/>
        <v>CAOH671024T38</v>
      </c>
      <c r="R259" s="6" t="s">
        <v>53</v>
      </c>
      <c r="S259" s="6" t="s">
        <v>53</v>
      </c>
      <c r="T259" s="6" t="s">
        <v>53</v>
      </c>
      <c r="U259" s="6" t="str">
        <f t="shared" si="40"/>
        <v>DOPI-MUN-RM-MOV-AD-244-2017</v>
      </c>
      <c r="V259" s="8">
        <v>43024</v>
      </c>
      <c r="W259" s="7">
        <f t="shared" si="41"/>
        <v>1126141.4099999999</v>
      </c>
      <c r="X259" s="7">
        <f t="shared" si="42"/>
        <v>180182.63</v>
      </c>
      <c r="Y259" s="7">
        <f t="shared" si="43"/>
        <v>1306324.03</v>
      </c>
      <c r="Z259" s="7">
        <f t="shared" si="44"/>
        <v>130632.40300000001</v>
      </c>
      <c r="AA259" s="6" t="s">
        <v>1562</v>
      </c>
      <c r="AB259" s="6" t="s">
        <v>46</v>
      </c>
      <c r="AC259" s="6" t="s">
        <v>55</v>
      </c>
      <c r="AD259" s="8">
        <v>43025</v>
      </c>
      <c r="AE259" s="8">
        <v>43131</v>
      </c>
      <c r="AF259" s="6" t="s">
        <v>531</v>
      </c>
      <c r="AG259" s="6" t="s">
        <v>46</v>
      </c>
      <c r="AH259" s="6" t="s">
        <v>46</v>
      </c>
      <c r="AI259" s="6" t="s">
        <v>46</v>
      </c>
      <c r="AJ259" s="6" t="s">
        <v>46</v>
      </c>
      <c r="AK259" s="6" t="s">
        <v>46</v>
      </c>
      <c r="AL259" s="6" t="s">
        <v>46</v>
      </c>
      <c r="AM259" s="6" t="s">
        <v>46</v>
      </c>
      <c r="AN259" s="6" t="s">
        <v>46</v>
      </c>
      <c r="AO259" s="6" t="s">
        <v>46</v>
      </c>
    </row>
    <row r="260" spans="1:42" ht="69.95" customHeight="1">
      <c r="A260" s="6">
        <v>2017</v>
      </c>
      <c r="B260" s="6" t="s">
        <v>167</v>
      </c>
      <c r="C260" s="6" t="s">
        <v>1563</v>
      </c>
      <c r="D260" s="6" t="s">
        <v>45</v>
      </c>
      <c r="E260" s="6" t="s">
        <v>46</v>
      </c>
      <c r="F260" s="6" t="s">
        <v>169</v>
      </c>
      <c r="G260" s="6" t="s">
        <v>1111</v>
      </c>
      <c r="H260" s="6" t="s">
        <v>1546</v>
      </c>
      <c r="I260" s="6" t="s">
        <v>1564</v>
      </c>
      <c r="J260" s="6" t="s">
        <v>1565</v>
      </c>
      <c r="K260" s="6" t="s">
        <v>1566</v>
      </c>
      <c r="L260" s="7">
        <v>445579.2</v>
      </c>
      <c r="M260" s="6" t="str">
        <f t="shared" si="39"/>
        <v>RICARDO</v>
      </c>
      <c r="N260" s="6" t="str">
        <f t="shared" si="39"/>
        <v>GONZÁLEZ</v>
      </c>
      <c r="O260" s="6" t="str">
        <f t="shared" si="39"/>
        <v>CARRANZA</v>
      </c>
      <c r="P260" s="6" t="str">
        <f t="shared" si="39"/>
        <v>RICARDO GONZÁLEZ CARRANZA</v>
      </c>
      <c r="Q260" s="6" t="str">
        <f t="shared" si="39"/>
        <v>GOCR801106234</v>
      </c>
      <c r="R260" s="6" t="s">
        <v>53</v>
      </c>
      <c r="S260" s="6" t="s">
        <v>53</v>
      </c>
      <c r="T260" s="6" t="s">
        <v>53</v>
      </c>
      <c r="U260" s="6" t="str">
        <f t="shared" si="40"/>
        <v>DOPI-MUN-RM-PROY-AD-245-2017</v>
      </c>
      <c r="V260" s="8">
        <v>43018</v>
      </c>
      <c r="W260" s="7">
        <f t="shared" si="41"/>
        <v>384120</v>
      </c>
      <c r="X260" s="7">
        <f t="shared" si="42"/>
        <v>61459.199999999997</v>
      </c>
      <c r="Y260" s="7">
        <f t="shared" si="43"/>
        <v>445579.2</v>
      </c>
      <c r="Z260" s="7">
        <f t="shared" si="44"/>
        <v>44557.920000000006</v>
      </c>
      <c r="AA260" s="6" t="s">
        <v>1567</v>
      </c>
      <c r="AB260" s="6" t="s">
        <v>46</v>
      </c>
      <c r="AC260" s="6" t="s">
        <v>55</v>
      </c>
      <c r="AD260" s="8">
        <v>43019</v>
      </c>
      <c r="AE260" s="8">
        <v>43063</v>
      </c>
      <c r="AF260" s="6" t="s">
        <v>200</v>
      </c>
      <c r="AG260" s="6" t="s">
        <v>46</v>
      </c>
      <c r="AH260" s="6" t="s">
        <v>46</v>
      </c>
      <c r="AI260" s="6" t="s">
        <v>46</v>
      </c>
      <c r="AJ260" s="6" t="s">
        <v>46</v>
      </c>
      <c r="AK260" s="6" t="s">
        <v>46</v>
      </c>
      <c r="AL260" s="6" t="s">
        <v>46</v>
      </c>
      <c r="AM260" s="6" t="s">
        <v>46</v>
      </c>
      <c r="AN260" s="6" t="s">
        <v>46</v>
      </c>
      <c r="AO260" s="6" t="s">
        <v>46</v>
      </c>
    </row>
    <row r="261" spans="1:42" ht="69.95" customHeight="1">
      <c r="A261" s="6">
        <v>2017</v>
      </c>
      <c r="B261" s="6" t="s">
        <v>43</v>
      </c>
      <c r="C261" s="6" t="s">
        <v>1568</v>
      </c>
      <c r="D261" s="6" t="s">
        <v>45</v>
      </c>
      <c r="E261" s="6" t="s">
        <v>46</v>
      </c>
      <c r="F261" s="6" t="s">
        <v>783</v>
      </c>
      <c r="G261" s="6" t="s">
        <v>1569</v>
      </c>
      <c r="H261" s="6" t="s">
        <v>1570</v>
      </c>
      <c r="I261" s="6" t="s">
        <v>689</v>
      </c>
      <c r="J261" s="6" t="s">
        <v>1571</v>
      </c>
      <c r="K261" s="6" t="s">
        <v>1572</v>
      </c>
      <c r="L261" s="7">
        <v>602304.06000000006</v>
      </c>
      <c r="M261" s="6" t="str">
        <f t="shared" si="39"/>
        <v>JESÚS SOCRATES</v>
      </c>
      <c r="N261" s="6" t="str">
        <f t="shared" si="39"/>
        <v>ZATARAIN</v>
      </c>
      <c r="O261" s="6" t="str">
        <f t="shared" si="39"/>
        <v>OROZCO</v>
      </c>
      <c r="P261" s="6" t="str">
        <f t="shared" si="39"/>
        <v>JESÚS SOCRATES ZATARIN OROZCO</v>
      </c>
      <c r="Q261" s="6" t="str">
        <f t="shared" si="39"/>
        <v>ZAOJ8703019N0</v>
      </c>
      <c r="R261" s="6" t="s">
        <v>53</v>
      </c>
      <c r="S261" s="6" t="s">
        <v>53</v>
      </c>
      <c r="T261" s="6" t="s">
        <v>53</v>
      </c>
      <c r="U261" s="6" t="str">
        <f t="shared" si="40"/>
        <v>DOPI-MUN-RM-IM-AD-246-2017</v>
      </c>
      <c r="V261" s="8">
        <v>43039</v>
      </c>
      <c r="W261" s="7">
        <f t="shared" si="41"/>
        <v>519227.64</v>
      </c>
      <c r="X261" s="7">
        <f t="shared" si="42"/>
        <v>83076.42</v>
      </c>
      <c r="Y261" s="7">
        <f t="shared" si="43"/>
        <v>602304.06000000006</v>
      </c>
      <c r="Z261" s="7">
        <f t="shared" si="44"/>
        <v>60230.40600000001</v>
      </c>
      <c r="AA261" s="6" t="s">
        <v>1573</v>
      </c>
      <c r="AB261" s="6" t="s">
        <v>46</v>
      </c>
      <c r="AC261" s="6" t="s">
        <v>55</v>
      </c>
      <c r="AD261" s="8">
        <v>43040</v>
      </c>
      <c r="AE261" s="8">
        <v>43100</v>
      </c>
      <c r="AF261" s="6" t="s">
        <v>1101</v>
      </c>
      <c r="AG261" s="6" t="s">
        <v>46</v>
      </c>
      <c r="AH261" s="6" t="s">
        <v>46</v>
      </c>
      <c r="AI261" s="6" t="s">
        <v>46</v>
      </c>
      <c r="AJ261" s="6" t="s">
        <v>46</v>
      </c>
      <c r="AK261" s="6" t="s">
        <v>46</v>
      </c>
      <c r="AL261" s="6" t="s">
        <v>46</v>
      </c>
      <c r="AM261" s="6" t="s">
        <v>46</v>
      </c>
      <c r="AN261" s="6" t="s">
        <v>46</v>
      </c>
      <c r="AO261" s="6" t="s">
        <v>46</v>
      </c>
    </row>
    <row r="262" spans="1:42" ht="69.95" customHeight="1">
      <c r="A262" s="6">
        <v>2017</v>
      </c>
      <c r="B262" s="6" t="s">
        <v>43</v>
      </c>
      <c r="C262" s="6" t="s">
        <v>1574</v>
      </c>
      <c r="D262" s="6" t="s">
        <v>45</v>
      </c>
      <c r="E262" s="6" t="s">
        <v>46</v>
      </c>
      <c r="F262" s="6" t="s">
        <v>1479</v>
      </c>
      <c r="G262" s="6" t="s">
        <v>1531</v>
      </c>
      <c r="H262" s="6" t="s">
        <v>1575</v>
      </c>
      <c r="I262" s="6" t="s">
        <v>1259</v>
      </c>
      <c r="J262" s="6" t="s">
        <v>1576</v>
      </c>
      <c r="K262" s="6" t="s">
        <v>1577</v>
      </c>
      <c r="L262" s="7">
        <v>1020909.89</v>
      </c>
      <c r="M262" s="6" t="str">
        <f t="shared" si="39"/>
        <v>MARÍA DE LOURDES</v>
      </c>
      <c r="N262" s="6" t="str">
        <f t="shared" si="39"/>
        <v>PARRA</v>
      </c>
      <c r="O262" s="6" t="str">
        <f t="shared" si="39"/>
        <v>PRECIADO</v>
      </c>
      <c r="P262" s="6" t="str">
        <f t="shared" si="39"/>
        <v>CONSTRUCTORA CARVGO, S.A. DE C.V.</v>
      </c>
      <c r="Q262" s="6" t="str">
        <f t="shared" si="39"/>
        <v>CCA121113SY9</v>
      </c>
      <c r="R262" s="6" t="s">
        <v>53</v>
      </c>
      <c r="S262" s="6" t="s">
        <v>53</v>
      </c>
      <c r="T262" s="6" t="s">
        <v>53</v>
      </c>
      <c r="U262" s="6" t="str">
        <f t="shared" si="40"/>
        <v>DOPI-MUN-R33R-AP-AD-247-2017</v>
      </c>
      <c r="V262" s="8">
        <v>43024</v>
      </c>
      <c r="W262" s="7">
        <f t="shared" si="41"/>
        <v>880094.73</v>
      </c>
      <c r="X262" s="7">
        <f t="shared" si="42"/>
        <v>140815.16</v>
      </c>
      <c r="Y262" s="7">
        <f t="shared" si="43"/>
        <v>1020909.89</v>
      </c>
      <c r="Z262" s="7">
        <f t="shared" si="44"/>
        <v>102090.989</v>
      </c>
      <c r="AA262" s="6" t="s">
        <v>1578</v>
      </c>
      <c r="AB262" s="6" t="s">
        <v>46</v>
      </c>
      <c r="AC262" s="6" t="s">
        <v>55</v>
      </c>
      <c r="AD262" s="8">
        <v>43025</v>
      </c>
      <c r="AE262" s="8">
        <v>43089</v>
      </c>
      <c r="AF262" s="6" t="s">
        <v>1169</v>
      </c>
      <c r="AG262" s="6" t="s">
        <v>46</v>
      </c>
      <c r="AH262" s="6" t="s">
        <v>46</v>
      </c>
      <c r="AI262" s="6" t="s">
        <v>46</v>
      </c>
      <c r="AJ262" s="6" t="s">
        <v>46</v>
      </c>
      <c r="AK262" s="6" t="s">
        <v>46</v>
      </c>
      <c r="AL262" s="6" t="s">
        <v>46</v>
      </c>
      <c r="AM262" s="6" t="s">
        <v>46</v>
      </c>
      <c r="AN262" s="6" t="s">
        <v>46</v>
      </c>
      <c r="AO262" s="6" t="s">
        <v>46</v>
      </c>
    </row>
    <row r="263" spans="1:42" ht="69.95" customHeight="1">
      <c r="A263" s="6">
        <v>2017</v>
      </c>
      <c r="B263" s="6" t="s">
        <v>43</v>
      </c>
      <c r="C263" s="6" t="s">
        <v>1579</v>
      </c>
      <c r="D263" s="6" t="s">
        <v>45</v>
      </c>
      <c r="E263" s="6" t="s">
        <v>46</v>
      </c>
      <c r="F263" s="6" t="s">
        <v>783</v>
      </c>
      <c r="G263" s="6" t="s">
        <v>1453</v>
      </c>
      <c r="H263" s="6" t="s">
        <v>1454</v>
      </c>
      <c r="I263" s="6" t="s">
        <v>1455</v>
      </c>
      <c r="J263" s="6" t="s">
        <v>1580</v>
      </c>
      <c r="K263" s="6" t="s">
        <v>1581</v>
      </c>
      <c r="L263" s="7">
        <v>505254.87</v>
      </c>
      <c r="M263" s="6" t="str">
        <f t="shared" si="39"/>
        <v>JOSÉ OMAR</v>
      </c>
      <c r="N263" s="6" t="str">
        <f t="shared" si="39"/>
        <v>FERNÁNDEZ</v>
      </c>
      <c r="O263" s="6" t="str">
        <f t="shared" si="39"/>
        <v>VÁZQUEZ</v>
      </c>
      <c r="P263" s="6" t="str">
        <f t="shared" si="39"/>
        <v>JOSÉ OMAR FERNÁNDEZ VÁZQUEZ</v>
      </c>
      <c r="Q263" s="6" t="str">
        <f t="shared" si="39"/>
        <v>FEVO740619686</v>
      </c>
      <c r="R263" s="6" t="s">
        <v>53</v>
      </c>
      <c r="S263" s="6" t="s">
        <v>53</v>
      </c>
      <c r="T263" s="6" t="s">
        <v>53</v>
      </c>
      <c r="U263" s="6" t="str">
        <f t="shared" si="40"/>
        <v>DOPI-MUN-RM-IM-AD-248-2017</v>
      </c>
      <c r="V263" s="8">
        <v>43019</v>
      </c>
      <c r="W263" s="7">
        <f t="shared" si="41"/>
        <v>435564.54</v>
      </c>
      <c r="X263" s="7">
        <f t="shared" si="42"/>
        <v>69690.33</v>
      </c>
      <c r="Y263" s="7">
        <f t="shared" si="43"/>
        <v>505254.87</v>
      </c>
      <c r="Z263" s="7">
        <f t="shared" si="44"/>
        <v>50525.487000000001</v>
      </c>
      <c r="AA263" s="6" t="s">
        <v>1582</v>
      </c>
      <c r="AB263" s="6" t="s">
        <v>46</v>
      </c>
      <c r="AC263" s="6" t="s">
        <v>55</v>
      </c>
      <c r="AD263" s="8">
        <v>43024</v>
      </c>
      <c r="AE263" s="8">
        <v>43054</v>
      </c>
      <c r="AF263" s="6" t="s">
        <v>365</v>
      </c>
      <c r="AG263" s="6" t="s">
        <v>46</v>
      </c>
      <c r="AH263" s="6" t="s">
        <v>46</v>
      </c>
      <c r="AI263" s="6" t="s">
        <v>46</v>
      </c>
      <c r="AJ263" s="6" t="s">
        <v>46</v>
      </c>
      <c r="AK263" s="6" t="s">
        <v>46</v>
      </c>
      <c r="AL263" s="6" t="s">
        <v>46</v>
      </c>
      <c r="AM263" s="6" t="s">
        <v>46</v>
      </c>
      <c r="AN263" s="6" t="s">
        <v>46</v>
      </c>
      <c r="AO263" s="6" t="s">
        <v>46</v>
      </c>
    </row>
    <row r="264" spans="1:42" ht="69.95" customHeight="1">
      <c r="A264" s="6">
        <v>2017</v>
      </c>
      <c r="B264" s="6" t="s">
        <v>43</v>
      </c>
      <c r="C264" s="6" t="s">
        <v>1583</v>
      </c>
      <c r="D264" s="6" t="s">
        <v>45</v>
      </c>
      <c r="E264" s="6" t="s">
        <v>46</v>
      </c>
      <c r="F264" s="6" t="s">
        <v>1584</v>
      </c>
      <c r="G264" s="6" t="s">
        <v>1395</v>
      </c>
      <c r="H264" s="6" t="s">
        <v>829</v>
      </c>
      <c r="I264" s="6" t="s">
        <v>830</v>
      </c>
      <c r="J264" s="6" t="s">
        <v>1396</v>
      </c>
      <c r="K264" s="6" t="s">
        <v>832</v>
      </c>
      <c r="L264" s="7">
        <v>393288.1</v>
      </c>
      <c r="M264" s="6" t="str">
        <f t="shared" si="39"/>
        <v>JOSÉ DE JESÚS</v>
      </c>
      <c r="N264" s="6" t="str">
        <f t="shared" si="39"/>
        <v>PALAFOX</v>
      </c>
      <c r="O264" s="6" t="str">
        <f t="shared" si="39"/>
        <v>VILLEGAS</v>
      </c>
      <c r="P264" s="6" t="str">
        <f t="shared" si="39"/>
        <v>MEGAENLACE CONSTRUCCIÓNES S.A. DE C.V.</v>
      </c>
      <c r="Q264" s="6" t="str">
        <f t="shared" si="39"/>
        <v>MCO1510113H8</v>
      </c>
      <c r="R264" s="6" t="s">
        <v>53</v>
      </c>
      <c r="S264" s="6" t="s">
        <v>53</v>
      </c>
      <c r="T264" s="6" t="s">
        <v>53</v>
      </c>
      <c r="U264" s="6" t="str">
        <f t="shared" si="40"/>
        <v>DOPI-MUN-R33R-ELE-AD-252-2017</v>
      </c>
      <c r="V264" s="8">
        <v>43018</v>
      </c>
      <c r="W264" s="7">
        <f t="shared" si="41"/>
        <v>339041.47</v>
      </c>
      <c r="X264" s="7">
        <f t="shared" si="42"/>
        <v>54246.64</v>
      </c>
      <c r="Y264" s="7">
        <f t="shared" si="43"/>
        <v>393288.1</v>
      </c>
      <c r="Z264" s="7">
        <f t="shared" si="44"/>
        <v>39328.81</v>
      </c>
      <c r="AA264" s="6" t="s">
        <v>1585</v>
      </c>
      <c r="AB264" s="6" t="s">
        <v>46</v>
      </c>
      <c r="AC264" s="6" t="s">
        <v>55</v>
      </c>
      <c r="AD264" s="8">
        <v>43024</v>
      </c>
      <c r="AE264" s="8">
        <v>43084</v>
      </c>
      <c r="AF264" s="6" t="s">
        <v>592</v>
      </c>
      <c r="AG264" s="6" t="s">
        <v>46</v>
      </c>
      <c r="AH264" s="6" t="s">
        <v>46</v>
      </c>
      <c r="AI264" s="6" t="s">
        <v>46</v>
      </c>
      <c r="AJ264" s="6" t="s">
        <v>46</v>
      </c>
      <c r="AK264" s="6" t="s">
        <v>46</v>
      </c>
      <c r="AL264" s="6" t="s">
        <v>46</v>
      </c>
      <c r="AM264" s="6" t="s">
        <v>46</v>
      </c>
      <c r="AN264" s="6" t="s">
        <v>46</v>
      </c>
      <c r="AO264" s="6" t="s">
        <v>46</v>
      </c>
    </row>
    <row r="265" spans="1:42" ht="69.95" customHeight="1">
      <c r="A265" s="6">
        <v>2017</v>
      </c>
      <c r="B265" s="6" t="s">
        <v>43</v>
      </c>
      <c r="C265" s="6" t="s">
        <v>1586</v>
      </c>
      <c r="D265" s="6" t="s">
        <v>45</v>
      </c>
      <c r="E265" s="6" t="s">
        <v>46</v>
      </c>
      <c r="F265" s="6" t="s">
        <v>1584</v>
      </c>
      <c r="G265" s="6" t="s">
        <v>1395</v>
      </c>
      <c r="H265" s="6" t="s">
        <v>884</v>
      </c>
      <c r="I265" s="6" t="s">
        <v>1502</v>
      </c>
      <c r="J265" s="6" t="s">
        <v>886</v>
      </c>
      <c r="K265" s="6" t="s">
        <v>887</v>
      </c>
      <c r="L265" s="7">
        <v>868664.89</v>
      </c>
      <c r="M265" s="6" t="str">
        <f t="shared" si="39"/>
        <v>JOSÉ DE JESÚS</v>
      </c>
      <c r="N265" s="6" t="str">
        <f t="shared" si="39"/>
        <v>MARQUEZ</v>
      </c>
      <c r="O265" s="6" t="str">
        <f t="shared" si="39"/>
        <v>ÁVILA</v>
      </c>
      <c r="P265" s="6" t="str">
        <f t="shared" si="39"/>
        <v>FUTUROBRAS, S.A. DE C.V.</v>
      </c>
      <c r="Q265" s="6" t="str">
        <f t="shared" si="39"/>
        <v>FUT1110275V9</v>
      </c>
      <c r="R265" s="6" t="s">
        <v>53</v>
      </c>
      <c r="S265" s="6" t="s">
        <v>53</v>
      </c>
      <c r="T265" s="6" t="s">
        <v>53</v>
      </c>
      <c r="U265" s="6" t="str">
        <f t="shared" si="40"/>
        <v>DOPI-MUN-R33R-ELE-AD-253-2017</v>
      </c>
      <c r="V265" s="8">
        <v>43021</v>
      </c>
      <c r="W265" s="7">
        <f t="shared" si="41"/>
        <v>748849.04</v>
      </c>
      <c r="X265" s="7">
        <f t="shared" si="42"/>
        <v>119815.85</v>
      </c>
      <c r="Y265" s="7">
        <f t="shared" si="43"/>
        <v>868664.89</v>
      </c>
      <c r="Z265" s="7">
        <f t="shared" si="44"/>
        <v>86866.489000000001</v>
      </c>
      <c r="AA265" s="6" t="s">
        <v>1587</v>
      </c>
      <c r="AB265" s="6" t="s">
        <v>46</v>
      </c>
      <c r="AC265" s="6" t="s">
        <v>55</v>
      </c>
      <c r="AD265" s="8">
        <v>43024</v>
      </c>
      <c r="AE265" s="8">
        <v>43084</v>
      </c>
      <c r="AF265" s="6" t="s">
        <v>592</v>
      </c>
      <c r="AG265" s="6" t="s">
        <v>46</v>
      </c>
      <c r="AH265" s="6" t="s">
        <v>46</v>
      </c>
      <c r="AI265" s="6" t="s">
        <v>46</v>
      </c>
      <c r="AJ265" s="6" t="s">
        <v>46</v>
      </c>
      <c r="AK265" s="6" t="s">
        <v>46</v>
      </c>
      <c r="AL265" s="6" t="s">
        <v>46</v>
      </c>
      <c r="AM265" s="6" t="s">
        <v>46</v>
      </c>
      <c r="AN265" s="6" t="s">
        <v>46</v>
      </c>
      <c r="AO265" s="6" t="s">
        <v>46</v>
      </c>
    </row>
    <row r="266" spans="1:42" ht="69.95" customHeight="1">
      <c r="A266" s="6">
        <v>2017</v>
      </c>
      <c r="B266" s="8" t="s">
        <v>43</v>
      </c>
      <c r="C266" s="7" t="s">
        <v>1588</v>
      </c>
      <c r="D266" s="7" t="s">
        <v>45</v>
      </c>
      <c r="E266" s="7" t="s">
        <v>46</v>
      </c>
      <c r="F266" s="7" t="s">
        <v>115</v>
      </c>
      <c r="G266" s="6" t="s">
        <v>1589</v>
      </c>
      <c r="H266" s="6" t="s">
        <v>1590</v>
      </c>
      <c r="I266" s="6" t="s">
        <v>759</v>
      </c>
      <c r="J266" s="8" t="s">
        <v>760</v>
      </c>
      <c r="K266" s="8" t="s">
        <v>401</v>
      </c>
      <c r="L266" s="6">
        <v>1558361.13</v>
      </c>
      <c r="M266" s="6" t="str">
        <f t="shared" si="39"/>
        <v>JUAN RAMÓN</v>
      </c>
      <c r="N266" s="6" t="str">
        <f t="shared" si="39"/>
        <v>RAMÍREZ</v>
      </c>
      <c r="O266" s="6" t="str">
        <f t="shared" si="39"/>
        <v>ALATORRE</v>
      </c>
      <c r="P266" s="6" t="str">
        <f t="shared" si="39"/>
        <v>QUERCUS GEOSOLUCIONES, S.A. DE C.V.</v>
      </c>
      <c r="Q266" s="6" t="str">
        <f t="shared" si="39"/>
        <v>QGE080213988</v>
      </c>
      <c r="R266" s="6" t="s">
        <v>53</v>
      </c>
      <c r="S266" s="6" t="s">
        <v>53</v>
      </c>
      <c r="T266" s="6" t="s">
        <v>53</v>
      </c>
      <c r="U266" s="6" t="str">
        <f t="shared" si="40"/>
        <v>DOPI-MUN-RM-PAV-AD-273-2017</v>
      </c>
      <c r="V266" s="6">
        <v>42991</v>
      </c>
      <c r="W266" s="8">
        <f t="shared" si="41"/>
        <v>1343414.77</v>
      </c>
      <c r="X266" s="7">
        <f t="shared" si="42"/>
        <v>214946.36</v>
      </c>
      <c r="Y266" s="7">
        <f t="shared" si="43"/>
        <v>1558361.13</v>
      </c>
      <c r="Z266" s="7">
        <f t="shared" si="44"/>
        <v>155836.11299999998</v>
      </c>
      <c r="AA266" s="7" t="s">
        <v>1591</v>
      </c>
      <c r="AB266" s="6" t="s">
        <v>46</v>
      </c>
      <c r="AC266" s="6" t="s">
        <v>55</v>
      </c>
      <c r="AD266" s="6">
        <v>42996</v>
      </c>
      <c r="AE266" s="8">
        <v>43066</v>
      </c>
      <c r="AF266" s="8" t="s">
        <v>327</v>
      </c>
      <c r="AG266" s="6" t="s">
        <v>46</v>
      </c>
      <c r="AH266" s="6" t="s">
        <v>46</v>
      </c>
      <c r="AI266" s="6" t="s">
        <v>46</v>
      </c>
      <c r="AJ266" s="6" t="s">
        <v>46</v>
      </c>
      <c r="AK266" s="6" t="s">
        <v>46</v>
      </c>
      <c r="AL266" s="6" t="s">
        <v>46</v>
      </c>
      <c r="AM266" s="6" t="s">
        <v>46</v>
      </c>
      <c r="AN266" s="6" t="s">
        <v>46</v>
      </c>
      <c r="AO266" s="6" t="s">
        <v>46</v>
      </c>
    </row>
    <row r="267" spans="1:42" s="9" customFormat="1" ht="69.95" customHeight="1">
      <c r="A267" s="6">
        <v>2017</v>
      </c>
      <c r="B267" s="6" t="s">
        <v>167</v>
      </c>
      <c r="C267" s="6" t="s">
        <v>1620</v>
      </c>
      <c r="D267" s="6" t="s">
        <v>45</v>
      </c>
      <c r="E267" s="6" t="s">
        <v>46</v>
      </c>
      <c r="F267" s="6" t="s">
        <v>1621</v>
      </c>
      <c r="G267" s="6" t="s">
        <v>1589</v>
      </c>
      <c r="H267" s="6" t="s">
        <v>1590</v>
      </c>
      <c r="I267" s="6" t="s">
        <v>759</v>
      </c>
      <c r="J267" s="6" t="s">
        <v>760</v>
      </c>
      <c r="K267" s="6" t="s">
        <v>401</v>
      </c>
      <c r="L267" s="7">
        <v>442448.03</v>
      </c>
      <c r="M267" s="6" t="s">
        <v>1589</v>
      </c>
      <c r="N267" s="6" t="s">
        <v>1590</v>
      </c>
      <c r="O267" s="6" t="s">
        <v>759</v>
      </c>
      <c r="P267" s="6" t="s">
        <v>760</v>
      </c>
      <c r="Q267" s="6" t="s">
        <v>401</v>
      </c>
      <c r="R267" s="6" t="s">
        <v>53</v>
      </c>
      <c r="S267" s="6" t="s">
        <v>53</v>
      </c>
      <c r="T267" s="6" t="s">
        <v>53</v>
      </c>
      <c r="U267" s="6" t="s">
        <v>1620</v>
      </c>
      <c r="V267" s="8">
        <v>43012</v>
      </c>
      <c r="W267" s="7">
        <v>381420.72</v>
      </c>
      <c r="X267" s="7">
        <v>61027.32</v>
      </c>
      <c r="Y267" s="7">
        <v>442448.03</v>
      </c>
      <c r="Z267" s="7">
        <v>44244.803000000007</v>
      </c>
      <c r="AA267" s="6" t="s">
        <v>1622</v>
      </c>
      <c r="AB267" s="6" t="s">
        <v>46</v>
      </c>
      <c r="AC267" s="6" t="s">
        <v>55</v>
      </c>
      <c r="AD267" s="8">
        <v>43012</v>
      </c>
      <c r="AE267" s="8">
        <v>43100</v>
      </c>
      <c r="AF267" s="6" t="s">
        <v>200</v>
      </c>
      <c r="AG267" s="6" t="s">
        <v>46</v>
      </c>
      <c r="AH267" s="6" t="s">
        <v>46</v>
      </c>
      <c r="AI267" s="6" t="s">
        <v>46</v>
      </c>
      <c r="AJ267" s="6" t="s">
        <v>46</v>
      </c>
      <c r="AK267" s="6" t="s">
        <v>46</v>
      </c>
      <c r="AL267" s="6" t="s">
        <v>46</v>
      </c>
      <c r="AM267" s="6" t="s">
        <v>46</v>
      </c>
      <c r="AN267" s="6" t="s">
        <v>46</v>
      </c>
      <c r="AO267" s="6" t="s">
        <v>46</v>
      </c>
      <c r="AP267" s="10"/>
    </row>
    <row r="268" spans="1:42" s="9" customFormat="1" ht="69.95" customHeight="1">
      <c r="A268" s="6">
        <v>2017</v>
      </c>
      <c r="B268" s="6" t="s">
        <v>167</v>
      </c>
      <c r="C268" s="6" t="s">
        <v>1623</v>
      </c>
      <c r="D268" s="6" t="s">
        <v>45</v>
      </c>
      <c r="E268" s="6" t="s">
        <v>46</v>
      </c>
      <c r="F268" s="6" t="s">
        <v>1621</v>
      </c>
      <c r="G268" s="6" t="s">
        <v>1589</v>
      </c>
      <c r="H268" s="6" t="s">
        <v>1590</v>
      </c>
      <c r="I268" s="6" t="s">
        <v>759</v>
      </c>
      <c r="J268" s="6" t="s">
        <v>760</v>
      </c>
      <c r="K268" s="6" t="s">
        <v>401</v>
      </c>
      <c r="L268" s="7">
        <v>247885.53</v>
      </c>
      <c r="M268" s="6" t="s">
        <v>1589</v>
      </c>
      <c r="N268" s="6" t="s">
        <v>1590</v>
      </c>
      <c r="O268" s="6" t="s">
        <v>759</v>
      </c>
      <c r="P268" s="6" t="s">
        <v>760</v>
      </c>
      <c r="Q268" s="6" t="s">
        <v>401</v>
      </c>
      <c r="R268" s="6" t="s">
        <v>53</v>
      </c>
      <c r="S268" s="6" t="s">
        <v>53</v>
      </c>
      <c r="T268" s="6" t="s">
        <v>53</v>
      </c>
      <c r="U268" s="6" t="s">
        <v>1623</v>
      </c>
      <c r="V268" s="8">
        <v>43054</v>
      </c>
      <c r="W268" s="7">
        <v>213694.42</v>
      </c>
      <c r="X268" s="7">
        <v>34191.11</v>
      </c>
      <c r="Y268" s="7">
        <v>247885.53</v>
      </c>
      <c r="Z268" s="7">
        <v>24788.553</v>
      </c>
      <c r="AA268" s="6" t="s">
        <v>1624</v>
      </c>
      <c r="AB268" s="6" t="s">
        <v>46</v>
      </c>
      <c r="AC268" s="6" t="s">
        <v>55</v>
      </c>
      <c r="AD268" s="8">
        <v>43054</v>
      </c>
      <c r="AE268" s="8">
        <v>43100</v>
      </c>
      <c r="AF268" s="6" t="s">
        <v>200</v>
      </c>
      <c r="AG268" s="6" t="s">
        <v>46</v>
      </c>
      <c r="AH268" s="6" t="s">
        <v>46</v>
      </c>
      <c r="AI268" s="6" t="s">
        <v>46</v>
      </c>
      <c r="AJ268" s="6" t="s">
        <v>46</v>
      </c>
      <c r="AK268" s="6" t="s">
        <v>46</v>
      </c>
      <c r="AL268" s="6" t="s">
        <v>46</v>
      </c>
      <c r="AM268" s="6" t="s">
        <v>46</v>
      </c>
      <c r="AN268" s="6" t="s">
        <v>46</v>
      </c>
      <c r="AO268" s="6" t="s">
        <v>46</v>
      </c>
      <c r="AP268" s="10"/>
    </row>
    <row r="269" spans="1:42" ht="69.95" customHeight="1">
      <c r="A269" s="6">
        <v>2017</v>
      </c>
      <c r="B269" s="8" t="s">
        <v>43</v>
      </c>
      <c r="C269" s="7" t="s">
        <v>1592</v>
      </c>
      <c r="D269" s="7" t="s">
        <v>45</v>
      </c>
      <c r="E269" s="7" t="s">
        <v>46</v>
      </c>
      <c r="F269" s="7" t="s">
        <v>841</v>
      </c>
      <c r="G269" s="6" t="s">
        <v>1593</v>
      </c>
      <c r="H269" s="6" t="s">
        <v>1594</v>
      </c>
      <c r="I269" s="6" t="s">
        <v>1450</v>
      </c>
      <c r="J269" s="8" t="s">
        <v>1595</v>
      </c>
      <c r="K269" s="8" t="s">
        <v>1596</v>
      </c>
      <c r="L269" s="6">
        <v>1715478.16</v>
      </c>
      <c r="M269" s="6" t="str">
        <f t="shared" si="39"/>
        <v>SERGIO</v>
      </c>
      <c r="N269" s="6" t="str">
        <f t="shared" si="39"/>
        <v>HERNÁNDEZ</v>
      </c>
      <c r="O269" s="6" t="str">
        <f t="shared" si="39"/>
        <v>RUÍZ</v>
      </c>
      <c r="P269" s="6" t="str">
        <f t="shared" si="39"/>
        <v>RIVERA CONSTRUCCIÓNES, S.A. DE C.V.</v>
      </c>
      <c r="Q269" s="6" t="str">
        <f t="shared" si="39"/>
        <v>RCO820921T66</v>
      </c>
      <c r="R269" s="6" t="s">
        <v>53</v>
      </c>
      <c r="S269" s="6" t="s">
        <v>53</v>
      </c>
      <c r="T269" s="6" t="s">
        <v>53</v>
      </c>
      <c r="U269" s="6" t="str">
        <f t="shared" si="40"/>
        <v>DOPI-MUN-RM-IH-AD-276-2017</v>
      </c>
      <c r="V269" s="6">
        <v>43038</v>
      </c>
      <c r="W269" s="8">
        <f t="shared" si="41"/>
        <v>1478860.48</v>
      </c>
      <c r="X269" s="7">
        <f t="shared" si="42"/>
        <v>236617.68</v>
      </c>
      <c r="Y269" s="7">
        <f t="shared" si="43"/>
        <v>1715478.16</v>
      </c>
      <c r="Z269" s="7">
        <f t="shared" si="44"/>
        <v>171547.81599999999</v>
      </c>
      <c r="AA269" s="7" t="s">
        <v>1597</v>
      </c>
      <c r="AB269" s="6" t="s">
        <v>46</v>
      </c>
      <c r="AC269" s="6" t="s">
        <v>55</v>
      </c>
      <c r="AD269" s="6">
        <v>43040</v>
      </c>
      <c r="AE269" s="8">
        <v>43084</v>
      </c>
      <c r="AF269" s="8" t="s">
        <v>671</v>
      </c>
      <c r="AG269" s="6" t="s">
        <v>46</v>
      </c>
      <c r="AH269" s="6" t="s">
        <v>46</v>
      </c>
      <c r="AI269" s="6" t="s">
        <v>46</v>
      </c>
      <c r="AJ269" s="6" t="s">
        <v>46</v>
      </c>
      <c r="AK269" s="6" t="s">
        <v>46</v>
      </c>
      <c r="AL269" s="6" t="s">
        <v>46</v>
      </c>
      <c r="AM269" s="6" t="s">
        <v>46</v>
      </c>
      <c r="AN269" s="6" t="s">
        <v>46</v>
      </c>
      <c r="AO269" s="6" t="s">
        <v>46</v>
      </c>
    </row>
    <row r="270" spans="1:42" ht="69.95" customHeight="1">
      <c r="A270" s="6">
        <v>2017</v>
      </c>
      <c r="B270" s="8" t="s">
        <v>43</v>
      </c>
      <c r="C270" s="7" t="s">
        <v>1598</v>
      </c>
      <c r="D270" s="7" t="s">
        <v>45</v>
      </c>
      <c r="E270" s="7" t="s">
        <v>46</v>
      </c>
      <c r="F270" s="7" t="s">
        <v>783</v>
      </c>
      <c r="G270" s="6" t="s">
        <v>688</v>
      </c>
      <c r="H270" s="6" t="s">
        <v>941</v>
      </c>
      <c r="I270" s="6" t="s">
        <v>942</v>
      </c>
      <c r="J270" s="8" t="s">
        <v>943</v>
      </c>
      <c r="K270" s="8" t="s">
        <v>127</v>
      </c>
      <c r="L270" s="6">
        <v>1454175.38</v>
      </c>
      <c r="M270" s="6" t="str">
        <f t="shared" si="39"/>
        <v xml:space="preserve">RAFAEL </v>
      </c>
      <c r="N270" s="6" t="str">
        <f t="shared" si="39"/>
        <v>ARREGUIN</v>
      </c>
      <c r="O270" s="6" t="str">
        <f t="shared" si="39"/>
        <v>RENTERIA</v>
      </c>
      <c r="P270" s="6" t="str">
        <f t="shared" si="39"/>
        <v xml:space="preserve">ARH DESARROLLOS INMOBILIARIOS, S.A. DE C.V. </v>
      </c>
      <c r="Q270" s="6" t="str">
        <f t="shared" si="39"/>
        <v>ADI130522MB7</v>
      </c>
      <c r="R270" s="6" t="s">
        <v>53</v>
      </c>
      <c r="S270" s="6" t="s">
        <v>53</v>
      </c>
      <c r="T270" s="6" t="s">
        <v>53</v>
      </c>
      <c r="U270" s="6" t="str">
        <f t="shared" si="40"/>
        <v>DOPI-MUN-RM-IM-AD-277-2017</v>
      </c>
      <c r="V270" s="6">
        <v>43066</v>
      </c>
      <c r="W270" s="8">
        <f t="shared" si="41"/>
        <v>1253599.47</v>
      </c>
      <c r="X270" s="7">
        <f t="shared" si="42"/>
        <v>200575.92</v>
      </c>
      <c r="Y270" s="7">
        <f t="shared" si="43"/>
        <v>1454175.38</v>
      </c>
      <c r="Z270" s="7">
        <f t="shared" si="44"/>
        <v>145417.538</v>
      </c>
      <c r="AA270" s="7" t="s">
        <v>1599</v>
      </c>
      <c r="AB270" s="6" t="s">
        <v>46</v>
      </c>
      <c r="AC270" s="6" t="s">
        <v>55</v>
      </c>
      <c r="AD270" s="6">
        <v>43066</v>
      </c>
      <c r="AE270" s="8">
        <v>43110</v>
      </c>
      <c r="AF270" s="8" t="s">
        <v>310</v>
      </c>
      <c r="AG270" s="6" t="s">
        <v>46</v>
      </c>
      <c r="AH270" s="6" t="s">
        <v>46</v>
      </c>
      <c r="AI270" s="6" t="s">
        <v>46</v>
      </c>
      <c r="AJ270" s="6" t="s">
        <v>46</v>
      </c>
      <c r="AK270" s="6" t="s">
        <v>46</v>
      </c>
      <c r="AL270" s="6" t="s">
        <v>46</v>
      </c>
      <c r="AM270" s="6" t="s">
        <v>46</v>
      </c>
      <c r="AN270" s="6" t="s">
        <v>46</v>
      </c>
      <c r="AO270" s="6" t="s">
        <v>46</v>
      </c>
    </row>
    <row r="271" spans="1:42" ht="69.95" customHeight="1">
      <c r="A271" s="6">
        <v>2017</v>
      </c>
      <c r="B271" s="8" t="s">
        <v>167</v>
      </c>
      <c r="C271" s="7" t="s">
        <v>1600</v>
      </c>
      <c r="D271" s="7" t="s">
        <v>45</v>
      </c>
      <c r="E271" s="7" t="s">
        <v>46</v>
      </c>
      <c r="F271" s="7" t="s">
        <v>169</v>
      </c>
      <c r="G271" s="6" t="s">
        <v>1601</v>
      </c>
      <c r="H271" s="6" t="s">
        <v>1602</v>
      </c>
      <c r="I271" s="6" t="s">
        <v>1097</v>
      </c>
      <c r="J271" s="8" t="s">
        <v>1603</v>
      </c>
      <c r="K271" s="8" t="s">
        <v>1604</v>
      </c>
      <c r="L271" s="6">
        <v>826853.74</v>
      </c>
      <c r="M271" s="6" t="str">
        <f t="shared" si="39"/>
        <v>ANDRÉS</v>
      </c>
      <c r="N271" s="6" t="str">
        <f t="shared" si="39"/>
        <v>ESCOBEDO</v>
      </c>
      <c r="O271" s="6" t="str">
        <f t="shared" si="39"/>
        <v>LÓPEZ</v>
      </c>
      <c r="P271" s="6" t="str">
        <f t="shared" si="39"/>
        <v>ANDRÉS ESCOBEDO LÓPEZ</v>
      </c>
      <c r="Q271" s="6" t="str">
        <f t="shared" si="39"/>
        <v>EOLA770418BX6</v>
      </c>
      <c r="R271" s="6" t="s">
        <v>53</v>
      </c>
      <c r="S271" s="6" t="s">
        <v>53</v>
      </c>
      <c r="T271" s="6" t="s">
        <v>53</v>
      </c>
      <c r="U271" s="6" t="str">
        <f t="shared" si="40"/>
        <v>DOPI-MUN-RM-SERV-AD-278-2017</v>
      </c>
      <c r="V271" s="6">
        <v>43049</v>
      </c>
      <c r="W271" s="8">
        <f t="shared" si="41"/>
        <v>712804.95</v>
      </c>
      <c r="X271" s="7">
        <f t="shared" si="42"/>
        <v>114048.79</v>
      </c>
      <c r="Y271" s="7">
        <f t="shared" si="43"/>
        <v>826853.74</v>
      </c>
      <c r="Z271" s="7">
        <f t="shared" si="44"/>
        <v>82685.374000000011</v>
      </c>
      <c r="AA271" s="7" t="s">
        <v>1605</v>
      </c>
      <c r="AB271" s="6" t="s">
        <v>46</v>
      </c>
      <c r="AC271" s="6" t="s">
        <v>55</v>
      </c>
      <c r="AD271" s="6">
        <v>43052</v>
      </c>
      <c r="AE271" s="8">
        <v>43100</v>
      </c>
      <c r="AF271" s="8" t="s">
        <v>410</v>
      </c>
      <c r="AG271" s="6" t="s">
        <v>46</v>
      </c>
      <c r="AH271" s="6" t="s">
        <v>46</v>
      </c>
      <c r="AI271" s="6" t="s">
        <v>46</v>
      </c>
      <c r="AJ271" s="6" t="s">
        <v>46</v>
      </c>
      <c r="AK271" s="6" t="s">
        <v>46</v>
      </c>
      <c r="AL271" s="6" t="s">
        <v>46</v>
      </c>
      <c r="AM271" s="6" t="s">
        <v>46</v>
      </c>
      <c r="AN271" s="6" t="s">
        <v>46</v>
      </c>
      <c r="AO271" s="6" t="s">
        <v>46</v>
      </c>
    </row>
    <row r="272" spans="1:42" ht="69.95" customHeight="1">
      <c r="A272" s="6">
        <v>2017</v>
      </c>
      <c r="B272" s="8" t="s">
        <v>167</v>
      </c>
      <c r="C272" s="7" t="s">
        <v>1606</v>
      </c>
      <c r="D272" s="7" t="s">
        <v>45</v>
      </c>
      <c r="E272" s="7" t="s">
        <v>46</v>
      </c>
      <c r="F272" s="7" t="s">
        <v>169</v>
      </c>
      <c r="G272" s="6" t="s">
        <v>836</v>
      </c>
      <c r="H272" s="6" t="s">
        <v>837</v>
      </c>
      <c r="I272" s="6" t="s">
        <v>759</v>
      </c>
      <c r="J272" s="8" t="s">
        <v>838</v>
      </c>
      <c r="K272" s="8" t="s">
        <v>219</v>
      </c>
      <c r="L272" s="6">
        <v>1320415.74</v>
      </c>
      <c r="M272" s="6" t="str">
        <f t="shared" si="39"/>
        <v>GABRIEL</v>
      </c>
      <c r="N272" s="6" t="str">
        <f t="shared" si="39"/>
        <v xml:space="preserve">FRANCO </v>
      </c>
      <c r="O272" s="6" t="str">
        <f t="shared" si="39"/>
        <v>ALATORRE</v>
      </c>
      <c r="P272" s="6" t="str">
        <f t="shared" si="39"/>
        <v>CONSTRUCTORA DE OCCIDENTE MS, S.A. DE C.V.</v>
      </c>
      <c r="Q272" s="6" t="str">
        <f t="shared" si="39"/>
        <v>COM141015F48</v>
      </c>
      <c r="R272" s="6" t="s">
        <v>53</v>
      </c>
      <c r="S272" s="6" t="s">
        <v>53</v>
      </c>
      <c r="T272" s="6" t="s">
        <v>53</v>
      </c>
      <c r="U272" s="6" t="str">
        <f t="shared" si="40"/>
        <v>DOPI-MUN-RM-SERV-AD-279-2017</v>
      </c>
      <c r="V272" s="6">
        <v>43055</v>
      </c>
      <c r="W272" s="8">
        <f t="shared" si="41"/>
        <v>1138289.43</v>
      </c>
      <c r="X272" s="7">
        <f t="shared" si="42"/>
        <v>182126.31</v>
      </c>
      <c r="Y272" s="7">
        <f t="shared" si="43"/>
        <v>1320415.74</v>
      </c>
      <c r="Z272" s="7">
        <f t="shared" si="44"/>
        <v>132041.57399999999</v>
      </c>
      <c r="AA272" s="7" t="s">
        <v>1607</v>
      </c>
      <c r="AB272" s="6" t="s">
        <v>46</v>
      </c>
      <c r="AC272" s="6" t="s">
        <v>55</v>
      </c>
      <c r="AD272" s="6">
        <v>43056</v>
      </c>
      <c r="AE272" s="8">
        <v>43208</v>
      </c>
      <c r="AF272" s="8" t="s">
        <v>200</v>
      </c>
      <c r="AG272" s="6" t="s">
        <v>46</v>
      </c>
      <c r="AH272" s="6" t="s">
        <v>46</v>
      </c>
      <c r="AI272" s="6" t="s">
        <v>46</v>
      </c>
      <c r="AJ272" s="6" t="s">
        <v>46</v>
      </c>
      <c r="AK272" s="6" t="s">
        <v>46</v>
      </c>
      <c r="AL272" s="6" t="s">
        <v>46</v>
      </c>
      <c r="AM272" s="6" t="s">
        <v>46</v>
      </c>
      <c r="AN272" s="6" t="s">
        <v>46</v>
      </c>
      <c r="AO272" s="6" t="s">
        <v>46</v>
      </c>
    </row>
    <row r="273" spans="1:41" ht="69.95" customHeight="1">
      <c r="A273" s="6">
        <v>2017</v>
      </c>
      <c r="B273" s="8" t="s">
        <v>167</v>
      </c>
      <c r="C273" s="7" t="s">
        <v>1608</v>
      </c>
      <c r="D273" s="7" t="s">
        <v>45</v>
      </c>
      <c r="E273" s="7" t="s">
        <v>46</v>
      </c>
      <c r="F273" s="7" t="s">
        <v>169</v>
      </c>
      <c r="G273" s="6" t="s">
        <v>1609</v>
      </c>
      <c r="H273" s="6" t="s">
        <v>1610</v>
      </c>
      <c r="I273" s="6" t="s">
        <v>667</v>
      </c>
      <c r="J273" s="8" t="s">
        <v>1611</v>
      </c>
      <c r="K273" s="8" t="s">
        <v>370</v>
      </c>
      <c r="L273" s="6">
        <v>1285965.22</v>
      </c>
      <c r="M273" s="6" t="str">
        <f t="shared" si="39"/>
        <v>JOSÉ ANTONIO</v>
      </c>
      <c r="N273" s="6" t="str">
        <f t="shared" si="39"/>
        <v>CISNEROS</v>
      </c>
      <c r="O273" s="6" t="str">
        <f t="shared" si="39"/>
        <v>CASTILLO</v>
      </c>
      <c r="P273" s="6" t="str">
        <f t="shared" si="39"/>
        <v>AXIOMA PROYECTOS E INGENIERIA, S.A. DE C.V.</v>
      </c>
      <c r="Q273" s="6" t="str">
        <f t="shared" si="39"/>
        <v>APE111122MI0</v>
      </c>
      <c r="R273" s="6" t="s">
        <v>53</v>
      </c>
      <c r="S273" s="6" t="s">
        <v>53</v>
      </c>
      <c r="T273" s="6" t="s">
        <v>53</v>
      </c>
      <c r="U273" s="6" t="str">
        <f t="shared" si="40"/>
        <v>DOPI-MUN-CUSMAX-PROY-AD-280-2017</v>
      </c>
      <c r="V273" s="6">
        <v>43010</v>
      </c>
      <c r="W273" s="8">
        <f t="shared" si="41"/>
        <v>1108590.71</v>
      </c>
      <c r="X273" s="7">
        <f t="shared" si="42"/>
        <v>177374.51</v>
      </c>
      <c r="Y273" s="7">
        <f t="shared" si="43"/>
        <v>1285965.22</v>
      </c>
      <c r="Z273" s="7">
        <f t="shared" si="44"/>
        <v>128596.522</v>
      </c>
      <c r="AA273" s="7" t="s">
        <v>1612</v>
      </c>
      <c r="AB273" s="6" t="s">
        <v>46</v>
      </c>
      <c r="AC273" s="6" t="s">
        <v>55</v>
      </c>
      <c r="AD273" s="6">
        <v>43010</v>
      </c>
      <c r="AE273" s="8">
        <v>43092</v>
      </c>
      <c r="AF273" s="8" t="s">
        <v>200</v>
      </c>
      <c r="AG273" s="6" t="s">
        <v>46</v>
      </c>
      <c r="AH273" s="6" t="s">
        <v>46</v>
      </c>
      <c r="AI273" s="6" t="s">
        <v>46</v>
      </c>
      <c r="AJ273" s="6" t="s">
        <v>46</v>
      </c>
      <c r="AK273" s="6" t="s">
        <v>46</v>
      </c>
      <c r="AL273" s="6" t="s">
        <v>46</v>
      </c>
      <c r="AM273" s="6" t="s">
        <v>46</v>
      </c>
      <c r="AN273" s="6" t="s">
        <v>46</v>
      </c>
      <c r="AO273" s="6" t="s">
        <v>46</v>
      </c>
    </row>
    <row r="274" spans="1:41" ht="69.95" customHeight="1">
      <c r="A274" s="6">
        <v>2017</v>
      </c>
      <c r="B274" s="6" t="s">
        <v>43</v>
      </c>
      <c r="C274" s="6" t="s">
        <v>1625</v>
      </c>
      <c r="D274" s="6" t="s">
        <v>45</v>
      </c>
      <c r="E274" s="6" t="s">
        <v>46</v>
      </c>
      <c r="F274" s="6" t="s">
        <v>1247</v>
      </c>
      <c r="G274" s="6" t="s">
        <v>916</v>
      </c>
      <c r="H274" s="6" t="s">
        <v>644</v>
      </c>
      <c r="I274" s="6" t="s">
        <v>917</v>
      </c>
      <c r="J274" s="6" t="s">
        <v>1480</v>
      </c>
      <c r="K274" s="6" t="s">
        <v>919</v>
      </c>
      <c r="L274" s="7">
        <v>1009336.83</v>
      </c>
      <c r="M274" s="6" t="s">
        <v>916</v>
      </c>
      <c r="N274" s="6" t="s">
        <v>644</v>
      </c>
      <c r="O274" s="6" t="s">
        <v>917</v>
      </c>
      <c r="P274" s="6" t="s">
        <v>1480</v>
      </c>
      <c r="Q274" s="6" t="s">
        <v>919</v>
      </c>
      <c r="R274" s="6" t="s">
        <v>53</v>
      </c>
      <c r="S274" s="6" t="s">
        <v>53</v>
      </c>
      <c r="T274" s="6" t="s">
        <v>53</v>
      </c>
      <c r="U274" s="6" t="s">
        <v>1625</v>
      </c>
      <c r="V274" s="8">
        <v>43054</v>
      </c>
      <c r="W274" s="7">
        <v>870117.96</v>
      </c>
      <c r="X274" s="7">
        <v>139218.87</v>
      </c>
      <c r="Y274" s="7">
        <v>1009336.83</v>
      </c>
      <c r="Z274" s="7">
        <v>100933.683</v>
      </c>
      <c r="AA274" s="6" t="s">
        <v>1626</v>
      </c>
      <c r="AB274" s="6" t="s">
        <v>46</v>
      </c>
      <c r="AC274" s="6" t="s">
        <v>55</v>
      </c>
      <c r="AD274" s="8">
        <v>43054</v>
      </c>
      <c r="AE274" s="8">
        <v>43131</v>
      </c>
      <c r="AF274" s="6" t="s">
        <v>618</v>
      </c>
      <c r="AG274" s="6" t="s">
        <v>46</v>
      </c>
      <c r="AH274" s="6" t="s">
        <v>46</v>
      </c>
      <c r="AI274" s="6" t="s">
        <v>46</v>
      </c>
      <c r="AJ274" s="6" t="s">
        <v>46</v>
      </c>
      <c r="AK274" s="6" t="s">
        <v>46</v>
      </c>
      <c r="AL274" s="6" t="s">
        <v>46</v>
      </c>
      <c r="AM274" s="6" t="s">
        <v>46</v>
      </c>
      <c r="AN274" s="6" t="s">
        <v>46</v>
      </c>
      <c r="AO274" s="6" t="s">
        <v>46</v>
      </c>
    </row>
    <row r="275" spans="1:41" ht="69.95" customHeight="1">
      <c r="A275" s="6">
        <v>2017</v>
      </c>
      <c r="B275" s="6" t="s">
        <v>43</v>
      </c>
      <c r="C275" s="6" t="s">
        <v>1627</v>
      </c>
      <c r="D275" s="6" t="s">
        <v>45</v>
      </c>
      <c r="E275" s="6" t="s">
        <v>46</v>
      </c>
      <c r="F275" s="6" t="s">
        <v>1628</v>
      </c>
      <c r="G275" s="6" t="s">
        <v>1629</v>
      </c>
      <c r="H275" s="6" t="s">
        <v>1630</v>
      </c>
      <c r="I275" s="6" t="s">
        <v>1631</v>
      </c>
      <c r="J275" s="6" t="s">
        <v>1632</v>
      </c>
      <c r="K275" s="6" t="s">
        <v>1633</v>
      </c>
      <c r="L275" s="7">
        <v>1664033.71</v>
      </c>
      <c r="M275" s="6" t="s">
        <v>1629</v>
      </c>
      <c r="N275" s="6" t="s">
        <v>1630</v>
      </c>
      <c r="O275" s="6" t="s">
        <v>1631</v>
      </c>
      <c r="P275" s="6" t="s">
        <v>1632</v>
      </c>
      <c r="Q275" s="6" t="s">
        <v>1633</v>
      </c>
      <c r="R275" s="6" t="s">
        <v>53</v>
      </c>
      <c r="S275" s="6" t="s">
        <v>53</v>
      </c>
      <c r="T275" s="6" t="s">
        <v>53</v>
      </c>
      <c r="U275" s="6" t="s">
        <v>1627</v>
      </c>
      <c r="V275" s="8">
        <v>43045</v>
      </c>
      <c r="W275" s="7">
        <v>1434511.82</v>
      </c>
      <c r="X275" s="7">
        <v>229521.89</v>
      </c>
      <c r="Y275" s="7">
        <v>1664033.71</v>
      </c>
      <c r="Z275" s="7">
        <v>166403.37100000001</v>
      </c>
      <c r="AA275" s="6" t="s">
        <v>1634</v>
      </c>
      <c r="AB275" s="6" t="s">
        <v>46</v>
      </c>
      <c r="AC275" s="6" t="s">
        <v>55</v>
      </c>
      <c r="AD275" s="8">
        <v>43045</v>
      </c>
      <c r="AE275" s="8">
        <v>43100</v>
      </c>
      <c r="AF275" s="6" t="s">
        <v>1635</v>
      </c>
      <c r="AG275" s="6" t="s">
        <v>46</v>
      </c>
      <c r="AH275" s="6" t="s">
        <v>46</v>
      </c>
      <c r="AI275" s="6" t="s">
        <v>46</v>
      </c>
      <c r="AJ275" s="6" t="s">
        <v>46</v>
      </c>
      <c r="AK275" s="6" t="s">
        <v>46</v>
      </c>
      <c r="AL275" s="6" t="s">
        <v>46</v>
      </c>
      <c r="AM275" s="6" t="s">
        <v>46</v>
      </c>
      <c r="AN275" s="6" t="s">
        <v>46</v>
      </c>
      <c r="AO275" s="6" t="s">
        <v>46</v>
      </c>
    </row>
    <row r="276" spans="1:41" ht="69.95" customHeight="1">
      <c r="A276" s="6">
        <v>2017</v>
      </c>
      <c r="B276" s="6" t="s">
        <v>43</v>
      </c>
      <c r="C276" s="6" t="s">
        <v>1636</v>
      </c>
      <c r="D276" s="6" t="s">
        <v>45</v>
      </c>
      <c r="E276" s="6" t="s">
        <v>46</v>
      </c>
      <c r="F276" s="6" t="s">
        <v>1637</v>
      </c>
      <c r="G276" s="6" t="s">
        <v>1638</v>
      </c>
      <c r="H276" s="6" t="s">
        <v>1639</v>
      </c>
      <c r="I276" s="6" t="s">
        <v>1640</v>
      </c>
      <c r="J276" s="6" t="s">
        <v>1641</v>
      </c>
      <c r="K276" s="6" t="s">
        <v>1642</v>
      </c>
      <c r="L276" s="7">
        <v>1218435.67</v>
      </c>
      <c r="M276" s="6" t="s">
        <v>1638</v>
      </c>
      <c r="N276" s="6" t="s">
        <v>1639</v>
      </c>
      <c r="O276" s="6" t="s">
        <v>1640</v>
      </c>
      <c r="P276" s="6" t="s">
        <v>1641</v>
      </c>
      <c r="Q276" s="6" t="s">
        <v>1642</v>
      </c>
      <c r="R276" s="6" t="s">
        <v>53</v>
      </c>
      <c r="S276" s="6" t="s">
        <v>53</v>
      </c>
      <c r="T276" s="6" t="s">
        <v>53</v>
      </c>
      <c r="U276" s="6" t="s">
        <v>1636</v>
      </c>
      <c r="V276" s="8">
        <v>43040</v>
      </c>
      <c r="W276" s="7">
        <v>1050375.58</v>
      </c>
      <c r="X276" s="7">
        <v>168060.09</v>
      </c>
      <c r="Y276" s="7">
        <v>1218435.67</v>
      </c>
      <c r="Z276" s="7">
        <v>121843.567</v>
      </c>
      <c r="AA276" s="6" t="s">
        <v>1643</v>
      </c>
      <c r="AB276" s="6" t="s">
        <v>46</v>
      </c>
      <c r="AC276" s="6" t="s">
        <v>55</v>
      </c>
      <c r="AD276" s="8">
        <v>43040</v>
      </c>
      <c r="AE276" s="8">
        <v>43084</v>
      </c>
      <c r="AF276" s="6" t="s">
        <v>869</v>
      </c>
      <c r="AG276" s="6" t="s">
        <v>46</v>
      </c>
      <c r="AH276" s="6" t="s">
        <v>46</v>
      </c>
      <c r="AI276" s="6" t="s">
        <v>46</v>
      </c>
      <c r="AJ276" s="6" t="s">
        <v>46</v>
      </c>
      <c r="AK276" s="6" t="s">
        <v>46</v>
      </c>
      <c r="AL276" s="6" t="s">
        <v>46</v>
      </c>
      <c r="AM276" s="6" t="s">
        <v>46</v>
      </c>
      <c r="AN276" s="6" t="s">
        <v>46</v>
      </c>
      <c r="AO276" s="6" t="s">
        <v>46</v>
      </c>
    </row>
    <row r="277" spans="1:41" ht="69.95" customHeight="1">
      <c r="A277" s="6">
        <v>2017</v>
      </c>
      <c r="B277" s="6" t="s">
        <v>43</v>
      </c>
      <c r="C277" s="6" t="s">
        <v>1644</v>
      </c>
      <c r="D277" s="6" t="s">
        <v>45</v>
      </c>
      <c r="E277" s="6" t="s">
        <v>46</v>
      </c>
      <c r="F277" s="6" t="s">
        <v>1645</v>
      </c>
      <c r="G277" s="6" t="s">
        <v>620</v>
      </c>
      <c r="H277" s="6" t="s">
        <v>1646</v>
      </c>
      <c r="I277" s="6" t="s">
        <v>1189</v>
      </c>
      <c r="J277" s="6" t="s">
        <v>1190</v>
      </c>
      <c r="K277" s="6" t="s">
        <v>1191</v>
      </c>
      <c r="L277" s="7">
        <v>1710522.15</v>
      </c>
      <c r="M277" s="6" t="s">
        <v>620</v>
      </c>
      <c r="N277" s="6" t="s">
        <v>1646</v>
      </c>
      <c r="O277" s="6" t="s">
        <v>1189</v>
      </c>
      <c r="P277" s="6" t="s">
        <v>1190</v>
      </c>
      <c r="Q277" s="6" t="s">
        <v>1191</v>
      </c>
      <c r="R277" s="6" t="s">
        <v>53</v>
      </c>
      <c r="S277" s="6" t="s">
        <v>53</v>
      </c>
      <c r="T277" s="6" t="s">
        <v>53</v>
      </c>
      <c r="U277" s="6" t="s">
        <v>1644</v>
      </c>
      <c r="V277" s="8">
        <v>43040</v>
      </c>
      <c r="W277" s="7">
        <v>1474588.06</v>
      </c>
      <c r="X277" s="7">
        <v>235934.09</v>
      </c>
      <c r="Y277" s="7">
        <v>1710522.15</v>
      </c>
      <c r="Z277" s="7">
        <v>171052.215</v>
      </c>
      <c r="AA277" s="6" t="s">
        <v>1647</v>
      </c>
      <c r="AB277" s="6" t="s">
        <v>46</v>
      </c>
      <c r="AC277" s="6" t="s">
        <v>55</v>
      </c>
      <c r="AD277" s="8">
        <v>43040</v>
      </c>
      <c r="AE277" s="8">
        <v>43084</v>
      </c>
      <c r="AF277" s="6" t="s">
        <v>869</v>
      </c>
      <c r="AG277" s="6" t="s">
        <v>46</v>
      </c>
      <c r="AH277" s="6" t="s">
        <v>46</v>
      </c>
      <c r="AI277" s="6" t="s">
        <v>46</v>
      </c>
      <c r="AJ277" s="6" t="s">
        <v>46</v>
      </c>
      <c r="AK277" s="6" t="s">
        <v>46</v>
      </c>
      <c r="AL277" s="6" t="s">
        <v>46</v>
      </c>
      <c r="AM277" s="6" t="s">
        <v>46</v>
      </c>
      <c r="AN277" s="6" t="s">
        <v>46</v>
      </c>
      <c r="AO277" s="6" t="s">
        <v>46</v>
      </c>
    </row>
    <row r="278" spans="1:41" ht="69.95" customHeight="1">
      <c r="A278" s="6">
        <v>2017</v>
      </c>
      <c r="B278" s="6" t="s">
        <v>43</v>
      </c>
      <c r="C278" s="6" t="s">
        <v>1648</v>
      </c>
      <c r="D278" s="6" t="s">
        <v>45</v>
      </c>
      <c r="E278" s="6" t="s">
        <v>46</v>
      </c>
      <c r="F278" s="6" t="s">
        <v>1649</v>
      </c>
      <c r="G278" s="6" t="s">
        <v>1650</v>
      </c>
      <c r="H278" s="6" t="s">
        <v>1651</v>
      </c>
      <c r="I278" s="6" t="s">
        <v>1444</v>
      </c>
      <c r="J278" s="6" t="s">
        <v>1652</v>
      </c>
      <c r="K278" s="6" t="s">
        <v>1653</v>
      </c>
      <c r="L278" s="7">
        <v>1650458.56</v>
      </c>
      <c r="M278" s="6" t="s">
        <v>1650</v>
      </c>
      <c r="N278" s="6" t="s">
        <v>1651</v>
      </c>
      <c r="O278" s="6" t="s">
        <v>1444</v>
      </c>
      <c r="P278" s="6" t="s">
        <v>1652</v>
      </c>
      <c r="Q278" s="6" t="s">
        <v>1653</v>
      </c>
      <c r="R278" s="6" t="s">
        <v>53</v>
      </c>
      <c r="S278" s="6" t="s">
        <v>53</v>
      </c>
      <c r="T278" s="6" t="s">
        <v>53</v>
      </c>
      <c r="U278" s="6" t="s">
        <v>1648</v>
      </c>
      <c r="V278" s="8">
        <v>43063</v>
      </c>
      <c r="W278" s="7">
        <v>1422809.1</v>
      </c>
      <c r="X278" s="7">
        <v>227649.46</v>
      </c>
      <c r="Y278" s="7">
        <v>1650458.56</v>
      </c>
      <c r="Z278" s="7">
        <v>165045.85600000003</v>
      </c>
      <c r="AA278" s="6" t="s">
        <v>1654</v>
      </c>
      <c r="AB278" s="6" t="s">
        <v>46</v>
      </c>
      <c r="AC278" s="6" t="s">
        <v>55</v>
      </c>
      <c r="AD278" s="8">
        <v>43063</v>
      </c>
      <c r="AE278" s="8">
        <v>43145</v>
      </c>
      <c r="AF278" s="6" t="s">
        <v>1169</v>
      </c>
      <c r="AG278" s="6" t="s">
        <v>46</v>
      </c>
      <c r="AH278" s="6" t="s">
        <v>46</v>
      </c>
      <c r="AI278" s="6" t="s">
        <v>46</v>
      </c>
      <c r="AJ278" s="6" t="s">
        <v>46</v>
      </c>
      <c r="AK278" s="6" t="s">
        <v>46</v>
      </c>
      <c r="AL278" s="6" t="s">
        <v>46</v>
      </c>
      <c r="AM278" s="6" t="s">
        <v>46</v>
      </c>
      <c r="AN278" s="6" t="s">
        <v>46</v>
      </c>
      <c r="AO278" s="6" t="s">
        <v>46</v>
      </c>
    </row>
    <row r="279" spans="1:41" ht="69.95" customHeight="1">
      <c r="A279" s="6">
        <v>2017</v>
      </c>
      <c r="B279" s="6" t="s">
        <v>43</v>
      </c>
      <c r="C279" s="6" t="s">
        <v>1655</v>
      </c>
      <c r="D279" s="6" t="s">
        <v>45</v>
      </c>
      <c r="E279" s="6" t="s">
        <v>46</v>
      </c>
      <c r="F279" s="6" t="s">
        <v>1656</v>
      </c>
      <c r="G279" s="6" t="s">
        <v>1657</v>
      </c>
      <c r="H279" s="6" t="s">
        <v>1045</v>
      </c>
      <c r="I279" s="6" t="s">
        <v>1658</v>
      </c>
      <c r="J279" s="6" t="s">
        <v>1659</v>
      </c>
      <c r="K279" s="6" t="s">
        <v>1660</v>
      </c>
      <c r="L279" s="7">
        <v>1705874.36</v>
      </c>
      <c r="M279" s="6" t="s">
        <v>1657</v>
      </c>
      <c r="N279" s="6" t="s">
        <v>1045</v>
      </c>
      <c r="O279" s="6" t="s">
        <v>1658</v>
      </c>
      <c r="P279" s="6" t="s">
        <v>1659</v>
      </c>
      <c r="Q279" s="6" t="s">
        <v>1660</v>
      </c>
      <c r="R279" s="6" t="s">
        <v>53</v>
      </c>
      <c r="S279" s="6" t="s">
        <v>53</v>
      </c>
      <c r="T279" s="6" t="s">
        <v>53</v>
      </c>
      <c r="U279" s="6" t="s">
        <v>1655</v>
      </c>
      <c r="V279" s="8">
        <v>43031</v>
      </c>
      <c r="W279" s="7">
        <v>1470581.34</v>
      </c>
      <c r="X279" s="7">
        <v>235293.01</v>
      </c>
      <c r="Y279" s="7">
        <v>1705874.36</v>
      </c>
      <c r="Z279" s="7">
        <v>170587.43600000002</v>
      </c>
      <c r="AA279" s="6" t="s">
        <v>1661</v>
      </c>
      <c r="AB279" s="6" t="s">
        <v>46</v>
      </c>
      <c r="AC279" s="6" t="s">
        <v>55</v>
      </c>
      <c r="AD279" s="8">
        <v>43031</v>
      </c>
      <c r="AE279" s="8">
        <v>43100</v>
      </c>
      <c r="AF279" s="6" t="s">
        <v>98</v>
      </c>
      <c r="AG279" s="6" t="s">
        <v>46</v>
      </c>
      <c r="AH279" s="6" t="s">
        <v>46</v>
      </c>
      <c r="AI279" s="6" t="s">
        <v>46</v>
      </c>
      <c r="AJ279" s="6" t="s">
        <v>46</v>
      </c>
      <c r="AK279" s="6" t="s">
        <v>46</v>
      </c>
      <c r="AL279" s="6" t="s">
        <v>46</v>
      </c>
      <c r="AM279" s="6" t="s">
        <v>46</v>
      </c>
      <c r="AN279" s="6" t="s">
        <v>46</v>
      </c>
      <c r="AO279" s="6" t="s">
        <v>46</v>
      </c>
    </row>
    <row r="280" spans="1:41" ht="69.95" customHeight="1">
      <c r="A280" s="6">
        <v>2017</v>
      </c>
      <c r="B280" s="6" t="s">
        <v>43</v>
      </c>
      <c r="C280" s="6" t="s">
        <v>1662</v>
      </c>
      <c r="D280" s="6" t="s">
        <v>45</v>
      </c>
      <c r="E280" s="6" t="s">
        <v>46</v>
      </c>
      <c r="F280" s="6" t="s">
        <v>1663</v>
      </c>
      <c r="G280" s="6" t="s">
        <v>1664</v>
      </c>
      <c r="H280" s="6" t="s">
        <v>644</v>
      </c>
      <c r="I280" s="6" t="s">
        <v>1665</v>
      </c>
      <c r="J280" s="6" t="s">
        <v>1666</v>
      </c>
      <c r="K280" s="6" t="s">
        <v>1667</v>
      </c>
      <c r="L280" s="7">
        <v>1436854.75</v>
      </c>
      <c r="M280" s="6" t="s">
        <v>1664</v>
      </c>
      <c r="N280" s="6" t="s">
        <v>644</v>
      </c>
      <c r="O280" s="6" t="s">
        <v>1665</v>
      </c>
      <c r="P280" s="6" t="s">
        <v>1666</v>
      </c>
      <c r="Q280" s="6" t="s">
        <v>1667</v>
      </c>
      <c r="R280" s="6" t="s">
        <v>53</v>
      </c>
      <c r="S280" s="6" t="s">
        <v>53</v>
      </c>
      <c r="T280" s="6" t="s">
        <v>53</v>
      </c>
      <c r="U280" s="6" t="s">
        <v>1662</v>
      </c>
      <c r="V280" s="8">
        <v>43046</v>
      </c>
      <c r="W280" s="7">
        <v>1238667.8899999999</v>
      </c>
      <c r="X280" s="7">
        <v>198186.86</v>
      </c>
      <c r="Y280" s="7">
        <v>1436854.75</v>
      </c>
      <c r="Z280" s="7">
        <v>143685.47500000001</v>
      </c>
      <c r="AA280" s="6" t="s">
        <v>1668</v>
      </c>
      <c r="AB280" s="6" t="s">
        <v>46</v>
      </c>
      <c r="AC280" s="6" t="s">
        <v>55</v>
      </c>
      <c r="AD280" s="8">
        <v>43046</v>
      </c>
      <c r="AE280" s="8">
        <v>43146</v>
      </c>
      <c r="AF280" s="6" t="s">
        <v>723</v>
      </c>
      <c r="AG280" s="6" t="s">
        <v>46</v>
      </c>
      <c r="AH280" s="6" t="s">
        <v>46</v>
      </c>
      <c r="AI280" s="6" t="s">
        <v>46</v>
      </c>
      <c r="AJ280" s="6" t="s">
        <v>46</v>
      </c>
      <c r="AK280" s="6" t="s">
        <v>46</v>
      </c>
      <c r="AL280" s="6" t="s">
        <v>46</v>
      </c>
      <c r="AM280" s="6" t="s">
        <v>46</v>
      </c>
      <c r="AN280" s="6" t="s">
        <v>46</v>
      </c>
      <c r="AO280" s="6" t="s">
        <v>46</v>
      </c>
    </row>
    <row r="281" spans="1:41" ht="69.95" customHeight="1">
      <c r="A281" s="6">
        <v>2017</v>
      </c>
      <c r="B281" s="6" t="s">
        <v>43</v>
      </c>
      <c r="C281" s="6" t="s">
        <v>1669</v>
      </c>
      <c r="D281" s="6" t="s">
        <v>45</v>
      </c>
      <c r="E281" s="6" t="s">
        <v>46</v>
      </c>
      <c r="F281" s="6" t="s">
        <v>1247</v>
      </c>
      <c r="G281" s="6" t="s">
        <v>725</v>
      </c>
      <c r="H281" s="6" t="s">
        <v>1444</v>
      </c>
      <c r="I281" s="6" t="s">
        <v>727</v>
      </c>
      <c r="J281" s="6" t="s">
        <v>728</v>
      </c>
      <c r="K281" s="6" t="s">
        <v>729</v>
      </c>
      <c r="L281" s="7">
        <v>1554169.12</v>
      </c>
      <c r="M281" s="6" t="s">
        <v>725</v>
      </c>
      <c r="N281" s="6" t="s">
        <v>1444</v>
      </c>
      <c r="O281" s="6" t="s">
        <v>727</v>
      </c>
      <c r="P281" s="6" t="s">
        <v>728</v>
      </c>
      <c r="Q281" s="6" t="s">
        <v>729</v>
      </c>
      <c r="R281" s="6" t="s">
        <v>53</v>
      </c>
      <c r="S281" s="6" t="s">
        <v>53</v>
      </c>
      <c r="T281" s="6" t="s">
        <v>53</v>
      </c>
      <c r="U281" s="6" t="s">
        <v>1669</v>
      </c>
      <c r="V281" s="8">
        <v>43024</v>
      </c>
      <c r="W281" s="7">
        <v>1339800.97</v>
      </c>
      <c r="X281" s="7">
        <v>214368.16</v>
      </c>
      <c r="Y281" s="7">
        <v>1554169.12</v>
      </c>
      <c r="Z281" s="7">
        <v>155416.91200000001</v>
      </c>
      <c r="AA281" s="6" t="s">
        <v>1670</v>
      </c>
      <c r="AB281" s="6" t="s">
        <v>46</v>
      </c>
      <c r="AC281" s="6" t="s">
        <v>55</v>
      </c>
      <c r="AD281" s="8">
        <v>43024</v>
      </c>
      <c r="AE281" s="8">
        <v>43084</v>
      </c>
      <c r="AF281" s="6" t="s">
        <v>350</v>
      </c>
      <c r="AG281" s="6" t="s">
        <v>46</v>
      </c>
      <c r="AH281" s="6" t="s">
        <v>46</v>
      </c>
      <c r="AI281" s="6" t="s">
        <v>46</v>
      </c>
      <c r="AJ281" s="6" t="s">
        <v>46</v>
      </c>
      <c r="AK281" s="6" t="s">
        <v>46</v>
      </c>
      <c r="AL281" s="6" t="s">
        <v>46</v>
      </c>
      <c r="AM281" s="6" t="s">
        <v>46</v>
      </c>
      <c r="AN281" s="6" t="s">
        <v>46</v>
      </c>
      <c r="AO281" s="6" t="s">
        <v>46</v>
      </c>
    </row>
    <row r="282" spans="1:41" ht="69.95" customHeight="1">
      <c r="A282" s="6">
        <v>2017</v>
      </c>
      <c r="B282" s="6" t="s">
        <v>43</v>
      </c>
      <c r="C282" s="6" t="s">
        <v>1671</v>
      </c>
      <c r="D282" s="6" t="s">
        <v>45</v>
      </c>
      <c r="E282" s="6" t="s">
        <v>46</v>
      </c>
      <c r="F282" s="6" t="s">
        <v>1663</v>
      </c>
      <c r="G282" s="6" t="s">
        <v>1248</v>
      </c>
      <c r="H282" s="6" t="s">
        <v>1249</v>
      </c>
      <c r="I282" s="6" t="s">
        <v>1437</v>
      </c>
      <c r="J282" s="6" t="s">
        <v>1251</v>
      </c>
      <c r="K282" s="6" t="s">
        <v>1252</v>
      </c>
      <c r="L282" s="7">
        <v>1664300.46</v>
      </c>
      <c r="M282" s="6" t="s">
        <v>1248</v>
      </c>
      <c r="N282" s="6" t="s">
        <v>1249</v>
      </c>
      <c r="O282" s="6" t="s">
        <v>1437</v>
      </c>
      <c r="P282" s="6" t="s">
        <v>1251</v>
      </c>
      <c r="Q282" s="6" t="s">
        <v>1252</v>
      </c>
      <c r="R282" s="6" t="s">
        <v>53</v>
      </c>
      <c r="S282" s="6" t="s">
        <v>53</v>
      </c>
      <c r="T282" s="6" t="s">
        <v>53</v>
      </c>
      <c r="U282" s="6" t="s">
        <v>1671</v>
      </c>
      <c r="V282" s="8">
        <v>43042</v>
      </c>
      <c r="W282" s="7">
        <v>1434741.78</v>
      </c>
      <c r="X282" s="7">
        <v>229558.68</v>
      </c>
      <c r="Y282" s="7">
        <v>1664300.46</v>
      </c>
      <c r="Z282" s="7">
        <v>166430.046</v>
      </c>
      <c r="AA282" s="6" t="s">
        <v>1672</v>
      </c>
      <c r="AB282" s="6" t="s">
        <v>46</v>
      </c>
      <c r="AC282" s="6" t="s">
        <v>55</v>
      </c>
      <c r="AD282" s="8">
        <v>43042</v>
      </c>
      <c r="AE282" s="8">
        <v>43084</v>
      </c>
      <c r="AF282" s="6" t="s">
        <v>365</v>
      </c>
      <c r="AG282" s="6" t="s">
        <v>46</v>
      </c>
      <c r="AH282" s="6" t="s">
        <v>46</v>
      </c>
      <c r="AI282" s="6" t="s">
        <v>46</v>
      </c>
      <c r="AJ282" s="6" t="s">
        <v>46</v>
      </c>
      <c r="AK282" s="6" t="s">
        <v>46</v>
      </c>
      <c r="AL282" s="6" t="s">
        <v>46</v>
      </c>
      <c r="AM282" s="6" t="s">
        <v>46</v>
      </c>
      <c r="AN282" s="6" t="s">
        <v>46</v>
      </c>
      <c r="AO282" s="6" t="s">
        <v>46</v>
      </c>
    </row>
    <row r="283" spans="1:41" ht="69.95" customHeight="1">
      <c r="A283" s="6">
        <v>2017</v>
      </c>
      <c r="B283" s="6" t="s">
        <v>167</v>
      </c>
      <c r="C283" s="6" t="s">
        <v>1673</v>
      </c>
      <c r="D283" s="6" t="s">
        <v>45</v>
      </c>
      <c r="E283" s="6" t="s">
        <v>46</v>
      </c>
      <c r="F283" s="6" t="s">
        <v>1674</v>
      </c>
      <c r="G283" s="6" t="s">
        <v>642</v>
      </c>
      <c r="H283" s="6" t="s">
        <v>643</v>
      </c>
      <c r="I283" s="6" t="s">
        <v>644</v>
      </c>
      <c r="J283" s="6" t="s">
        <v>645</v>
      </c>
      <c r="K283" s="6" t="s">
        <v>182</v>
      </c>
      <c r="L283" s="7">
        <v>976825.88</v>
      </c>
      <c r="M283" s="6" t="s">
        <v>642</v>
      </c>
      <c r="N283" s="6" t="s">
        <v>643</v>
      </c>
      <c r="O283" s="6" t="s">
        <v>644</v>
      </c>
      <c r="P283" s="6" t="s">
        <v>645</v>
      </c>
      <c r="Q283" s="6" t="s">
        <v>182</v>
      </c>
      <c r="R283" s="6" t="s">
        <v>53</v>
      </c>
      <c r="S283" s="6" t="s">
        <v>53</v>
      </c>
      <c r="T283" s="6" t="s">
        <v>53</v>
      </c>
      <c r="U283" s="6" t="s">
        <v>1673</v>
      </c>
      <c r="V283" s="8">
        <v>43031</v>
      </c>
      <c r="W283" s="7">
        <v>842091.28</v>
      </c>
      <c r="X283" s="7">
        <v>134734.6</v>
      </c>
      <c r="Y283" s="7">
        <v>976825.88</v>
      </c>
      <c r="Z283" s="7">
        <v>97682.588000000003</v>
      </c>
      <c r="AA283" s="6" t="s">
        <v>1675</v>
      </c>
      <c r="AB283" s="6" t="s">
        <v>46</v>
      </c>
      <c r="AC283" s="6" t="s">
        <v>55</v>
      </c>
      <c r="AD283" s="8">
        <v>43031</v>
      </c>
      <c r="AE283" s="8">
        <v>43131</v>
      </c>
      <c r="AF283" s="6" t="s">
        <v>200</v>
      </c>
      <c r="AG283" s="6" t="s">
        <v>46</v>
      </c>
      <c r="AH283" s="6" t="s">
        <v>46</v>
      </c>
      <c r="AI283" s="6" t="s">
        <v>46</v>
      </c>
      <c r="AJ283" s="6" t="s">
        <v>46</v>
      </c>
      <c r="AK283" s="6" t="s">
        <v>46</v>
      </c>
      <c r="AL283" s="6" t="s">
        <v>46</v>
      </c>
      <c r="AM283" s="6" t="s">
        <v>46</v>
      </c>
      <c r="AN283" s="6" t="s">
        <v>46</v>
      </c>
      <c r="AO283" s="6" t="s">
        <v>46</v>
      </c>
    </row>
    <row r="284" spans="1:41" ht="69.95" customHeight="1">
      <c r="A284" s="6">
        <v>2017</v>
      </c>
      <c r="B284" s="6" t="s">
        <v>167</v>
      </c>
      <c r="C284" s="6" t="s">
        <v>1676</v>
      </c>
      <c r="D284" s="6" t="s">
        <v>45</v>
      </c>
      <c r="E284" s="6" t="s">
        <v>46</v>
      </c>
      <c r="F284" s="6" t="s">
        <v>1677</v>
      </c>
      <c r="G284" s="6" t="s">
        <v>1678</v>
      </c>
      <c r="H284" s="6" t="s">
        <v>1249</v>
      </c>
      <c r="I284" s="6" t="s">
        <v>1679</v>
      </c>
      <c r="J284" s="6" t="s">
        <v>1680</v>
      </c>
      <c r="K284" s="6" t="s">
        <v>1681</v>
      </c>
      <c r="L284" s="7">
        <v>996458.25</v>
      </c>
      <c r="M284" s="6" t="s">
        <v>1678</v>
      </c>
      <c r="N284" s="6" t="s">
        <v>1249</v>
      </c>
      <c r="O284" s="6" t="s">
        <v>1679</v>
      </c>
      <c r="P284" s="6" t="s">
        <v>1680</v>
      </c>
      <c r="Q284" s="6" t="s">
        <v>1681</v>
      </c>
      <c r="R284" s="6" t="s">
        <v>53</v>
      </c>
      <c r="S284" s="6" t="s">
        <v>53</v>
      </c>
      <c r="T284" s="6" t="s">
        <v>53</v>
      </c>
      <c r="U284" s="6" t="s">
        <v>1676</v>
      </c>
      <c r="V284" s="8">
        <v>43060</v>
      </c>
      <c r="W284" s="7">
        <v>859015.73</v>
      </c>
      <c r="X284" s="7">
        <v>137442.51999999999</v>
      </c>
      <c r="Y284" s="7">
        <v>996458.25</v>
      </c>
      <c r="Z284" s="7">
        <v>99645.825000000012</v>
      </c>
      <c r="AA284" s="6" t="s">
        <v>1682</v>
      </c>
      <c r="AB284" s="6" t="s">
        <v>46</v>
      </c>
      <c r="AC284" s="6" t="s">
        <v>55</v>
      </c>
      <c r="AD284" s="8">
        <v>43060</v>
      </c>
      <c r="AE284" s="8">
        <v>43146</v>
      </c>
      <c r="AF284" s="6" t="s">
        <v>200</v>
      </c>
      <c r="AG284" s="6" t="s">
        <v>46</v>
      </c>
      <c r="AH284" s="6" t="s">
        <v>46</v>
      </c>
      <c r="AI284" s="6" t="s">
        <v>46</v>
      </c>
      <c r="AJ284" s="6" t="s">
        <v>46</v>
      </c>
      <c r="AK284" s="6" t="s">
        <v>46</v>
      </c>
      <c r="AL284" s="6" t="s">
        <v>46</v>
      </c>
      <c r="AM284" s="6" t="s">
        <v>46</v>
      </c>
      <c r="AN284" s="6" t="s">
        <v>46</v>
      </c>
      <c r="AO284" s="6" t="s">
        <v>46</v>
      </c>
    </row>
    <row r="285" spans="1:41" ht="69.95" customHeight="1">
      <c r="A285" s="6">
        <v>2017</v>
      </c>
      <c r="B285" s="6" t="s">
        <v>43</v>
      </c>
      <c r="C285" s="6" t="s">
        <v>1683</v>
      </c>
      <c r="D285" s="6" t="s">
        <v>45</v>
      </c>
      <c r="E285" s="6" t="s">
        <v>46</v>
      </c>
      <c r="F285" s="6" t="s">
        <v>1663</v>
      </c>
      <c r="G285" s="6" t="s">
        <v>1684</v>
      </c>
      <c r="H285" s="6" t="s">
        <v>1685</v>
      </c>
      <c r="I285" s="6" t="s">
        <v>1538</v>
      </c>
      <c r="J285" s="6" t="s">
        <v>1686</v>
      </c>
      <c r="K285" s="6" t="s">
        <v>1687</v>
      </c>
      <c r="L285" s="7">
        <v>485258.58</v>
      </c>
      <c r="M285" s="6" t="s">
        <v>1684</v>
      </c>
      <c r="N285" s="6" t="s">
        <v>1685</v>
      </c>
      <c r="O285" s="6" t="s">
        <v>1538</v>
      </c>
      <c r="P285" s="6" t="s">
        <v>1686</v>
      </c>
      <c r="Q285" s="6" t="s">
        <v>1687</v>
      </c>
      <c r="R285" s="6" t="s">
        <v>53</v>
      </c>
      <c r="S285" s="6" t="s">
        <v>53</v>
      </c>
      <c r="T285" s="6" t="s">
        <v>53</v>
      </c>
      <c r="U285" s="6" t="s">
        <v>1683</v>
      </c>
      <c r="V285" s="8">
        <v>43049</v>
      </c>
      <c r="W285" s="7">
        <v>418326.36</v>
      </c>
      <c r="X285" s="7">
        <v>66932.22</v>
      </c>
      <c r="Y285" s="7">
        <v>485258.58</v>
      </c>
      <c r="Z285" s="7">
        <v>48525.858000000007</v>
      </c>
      <c r="AA285" s="6" t="s">
        <v>1688</v>
      </c>
      <c r="AB285" s="6" t="s">
        <v>46</v>
      </c>
      <c r="AC285" s="6" t="s">
        <v>55</v>
      </c>
      <c r="AD285" s="8">
        <v>43049</v>
      </c>
      <c r="AE285" s="8">
        <v>43130</v>
      </c>
      <c r="AF285" s="6" t="s">
        <v>1689</v>
      </c>
      <c r="AG285" s="6" t="s">
        <v>46</v>
      </c>
      <c r="AH285" s="6" t="s">
        <v>46</v>
      </c>
      <c r="AI285" s="6" t="s">
        <v>46</v>
      </c>
      <c r="AJ285" s="6" t="s">
        <v>46</v>
      </c>
      <c r="AK285" s="6" t="s">
        <v>46</v>
      </c>
      <c r="AL285" s="6" t="s">
        <v>46</v>
      </c>
      <c r="AM285" s="6" t="s">
        <v>46</v>
      </c>
      <c r="AN285" s="6" t="s">
        <v>46</v>
      </c>
      <c r="AO285" s="6" t="s">
        <v>46</v>
      </c>
    </row>
    <row r="286" spans="1:41" ht="69.95" customHeight="1">
      <c r="A286" s="6">
        <v>2017</v>
      </c>
      <c r="B286" s="6" t="s">
        <v>43</v>
      </c>
      <c r="C286" s="6" t="s">
        <v>1690</v>
      </c>
      <c r="D286" s="6" t="s">
        <v>45</v>
      </c>
      <c r="E286" s="6" t="s">
        <v>46</v>
      </c>
      <c r="F286" s="6" t="s">
        <v>1691</v>
      </c>
      <c r="G286" s="6" t="s">
        <v>1692</v>
      </c>
      <c r="H286" s="6" t="s">
        <v>1226</v>
      </c>
      <c r="I286" s="6" t="s">
        <v>1463</v>
      </c>
      <c r="J286" s="6" t="s">
        <v>1227</v>
      </c>
      <c r="K286" s="6" t="s">
        <v>1228</v>
      </c>
      <c r="L286" s="7">
        <v>997254.59</v>
      </c>
      <c r="M286" s="6" t="s">
        <v>1692</v>
      </c>
      <c r="N286" s="6" t="s">
        <v>1226</v>
      </c>
      <c r="O286" s="6" t="s">
        <v>1463</v>
      </c>
      <c r="P286" s="6" t="s">
        <v>1227</v>
      </c>
      <c r="Q286" s="6" t="s">
        <v>1228</v>
      </c>
      <c r="R286" s="6" t="s">
        <v>53</v>
      </c>
      <c r="S286" s="6" t="s">
        <v>53</v>
      </c>
      <c r="T286" s="6" t="s">
        <v>53</v>
      </c>
      <c r="U286" s="6" t="s">
        <v>1690</v>
      </c>
      <c r="V286" s="8">
        <v>43063</v>
      </c>
      <c r="W286" s="7">
        <v>859702.23</v>
      </c>
      <c r="X286" s="7">
        <v>137552.35999999999</v>
      </c>
      <c r="Y286" s="7">
        <v>997254.59</v>
      </c>
      <c r="Z286" s="7">
        <v>99725.459000000003</v>
      </c>
      <c r="AA286" s="6" t="s">
        <v>1693</v>
      </c>
      <c r="AB286" s="6" t="s">
        <v>46</v>
      </c>
      <c r="AC286" s="6" t="s">
        <v>55</v>
      </c>
      <c r="AD286" s="8">
        <v>43063</v>
      </c>
      <c r="AE286" s="8">
        <v>43131</v>
      </c>
      <c r="AF286" s="6" t="s">
        <v>1477</v>
      </c>
      <c r="AG286" s="6" t="s">
        <v>46</v>
      </c>
      <c r="AH286" s="6" t="s">
        <v>46</v>
      </c>
      <c r="AI286" s="6" t="s">
        <v>46</v>
      </c>
      <c r="AJ286" s="6" t="s">
        <v>46</v>
      </c>
      <c r="AK286" s="6" t="s">
        <v>46</v>
      </c>
      <c r="AL286" s="6" t="s">
        <v>46</v>
      </c>
      <c r="AM286" s="6" t="s">
        <v>46</v>
      </c>
      <c r="AN286" s="6" t="s">
        <v>46</v>
      </c>
      <c r="AO286" s="6" t="s">
        <v>46</v>
      </c>
    </row>
    <row r="287" spans="1:41" ht="69.95" customHeight="1">
      <c r="A287" s="6">
        <v>2017</v>
      </c>
      <c r="B287" s="6" t="s">
        <v>43</v>
      </c>
      <c r="C287" s="6" t="s">
        <v>1694</v>
      </c>
      <c r="D287" s="6" t="s">
        <v>45</v>
      </c>
      <c r="E287" s="6" t="s">
        <v>46</v>
      </c>
      <c r="F287" s="6" t="s">
        <v>1695</v>
      </c>
      <c r="G287" s="6" t="s">
        <v>1453</v>
      </c>
      <c r="H287" s="6" t="s">
        <v>1454</v>
      </c>
      <c r="I287" s="6" t="s">
        <v>1455</v>
      </c>
      <c r="J287" s="6" t="s">
        <v>1580</v>
      </c>
      <c r="K287" s="6" t="s">
        <v>1581</v>
      </c>
      <c r="L287" s="7">
        <v>1680442.12</v>
      </c>
      <c r="M287" s="6" t="s">
        <v>1453</v>
      </c>
      <c r="N287" s="6" t="s">
        <v>1454</v>
      </c>
      <c r="O287" s="6" t="s">
        <v>1455</v>
      </c>
      <c r="P287" s="6" t="s">
        <v>1580</v>
      </c>
      <c r="Q287" s="6" t="s">
        <v>1581</v>
      </c>
      <c r="R287" s="6" t="s">
        <v>53</v>
      </c>
      <c r="S287" s="6" t="s">
        <v>53</v>
      </c>
      <c r="T287" s="6" t="s">
        <v>53</v>
      </c>
      <c r="U287" s="6" t="s">
        <v>1694</v>
      </c>
      <c r="V287" s="8">
        <v>43042</v>
      </c>
      <c r="W287" s="7">
        <v>1448657</v>
      </c>
      <c r="X287" s="7">
        <v>231785.12</v>
      </c>
      <c r="Y287" s="7">
        <v>1680442.12</v>
      </c>
      <c r="Z287" s="7">
        <v>168044.21200000003</v>
      </c>
      <c r="AA287" s="6" t="s">
        <v>1696</v>
      </c>
      <c r="AB287" s="6" t="s">
        <v>46</v>
      </c>
      <c r="AC287" s="6" t="s">
        <v>55</v>
      </c>
      <c r="AD287" s="8">
        <v>43042</v>
      </c>
      <c r="AE287" s="8">
        <v>43131</v>
      </c>
      <c r="AF287" s="6" t="s">
        <v>98</v>
      </c>
      <c r="AG287" s="6" t="s">
        <v>46</v>
      </c>
      <c r="AH287" s="6" t="s">
        <v>46</v>
      </c>
      <c r="AI287" s="6" t="s">
        <v>46</v>
      </c>
      <c r="AJ287" s="6" t="s">
        <v>46</v>
      </c>
      <c r="AK287" s="6" t="s">
        <v>46</v>
      </c>
      <c r="AL287" s="6" t="s">
        <v>46</v>
      </c>
      <c r="AM287" s="6" t="s">
        <v>46</v>
      </c>
      <c r="AN287" s="6" t="s">
        <v>46</v>
      </c>
      <c r="AO287" s="6" t="s">
        <v>46</v>
      </c>
    </row>
    <row r="288" spans="1:41" ht="69.95" customHeight="1">
      <c r="A288" s="6">
        <v>2017</v>
      </c>
      <c r="B288" s="6" t="s">
        <v>167</v>
      </c>
      <c r="C288" s="6" t="s">
        <v>1697</v>
      </c>
      <c r="D288" s="6" t="s">
        <v>45</v>
      </c>
      <c r="E288" s="6" t="s">
        <v>46</v>
      </c>
      <c r="F288" s="6" t="s">
        <v>1698</v>
      </c>
      <c r="G288" s="6" t="s">
        <v>1699</v>
      </c>
      <c r="H288" s="6" t="s">
        <v>1700</v>
      </c>
      <c r="I288" s="6" t="s">
        <v>1701</v>
      </c>
      <c r="J288" s="6" t="s">
        <v>1702</v>
      </c>
      <c r="K288" s="6" t="s">
        <v>1703</v>
      </c>
      <c r="L288" s="7">
        <v>491840</v>
      </c>
      <c r="M288" s="6" t="s">
        <v>1699</v>
      </c>
      <c r="N288" s="6" t="s">
        <v>1700</v>
      </c>
      <c r="O288" s="6" t="s">
        <v>1701</v>
      </c>
      <c r="P288" s="6" t="s">
        <v>1702</v>
      </c>
      <c r="Q288" s="6" t="s">
        <v>1703</v>
      </c>
      <c r="R288" s="6" t="s">
        <v>53</v>
      </c>
      <c r="S288" s="6" t="s">
        <v>53</v>
      </c>
      <c r="T288" s="6" t="s">
        <v>53</v>
      </c>
      <c r="U288" s="6" t="s">
        <v>1697</v>
      </c>
      <c r="V288" s="8">
        <v>43018</v>
      </c>
      <c r="W288" s="7">
        <v>424000</v>
      </c>
      <c r="X288" s="7">
        <v>67840</v>
      </c>
      <c r="Y288" s="7">
        <v>491840</v>
      </c>
      <c r="Z288" s="7">
        <v>49184</v>
      </c>
      <c r="AA288" s="6" t="s">
        <v>1704</v>
      </c>
      <c r="AB288" s="6" t="s">
        <v>46</v>
      </c>
      <c r="AC288" s="6" t="s">
        <v>55</v>
      </c>
      <c r="AD288" s="8">
        <v>43018</v>
      </c>
      <c r="AE288" s="8">
        <v>43100</v>
      </c>
      <c r="AF288" s="6" t="s">
        <v>200</v>
      </c>
      <c r="AG288" s="6" t="s">
        <v>46</v>
      </c>
      <c r="AH288" s="6" t="s">
        <v>46</v>
      </c>
      <c r="AI288" s="6" t="s">
        <v>46</v>
      </c>
      <c r="AJ288" s="6" t="s">
        <v>46</v>
      </c>
      <c r="AK288" s="6" t="s">
        <v>46</v>
      </c>
      <c r="AL288" s="6" t="s">
        <v>46</v>
      </c>
      <c r="AM288" s="6" t="s">
        <v>46</v>
      </c>
      <c r="AN288" s="6" t="s">
        <v>46</v>
      </c>
      <c r="AO288" s="6" t="s">
        <v>46</v>
      </c>
    </row>
    <row r="289" spans="1:41" ht="69.95" customHeight="1">
      <c r="A289" s="6">
        <v>2017</v>
      </c>
      <c r="B289" s="6" t="s">
        <v>167</v>
      </c>
      <c r="C289" s="6" t="s">
        <v>1705</v>
      </c>
      <c r="D289" s="6" t="s">
        <v>45</v>
      </c>
      <c r="E289" s="6" t="s">
        <v>46</v>
      </c>
      <c r="F289" s="6" t="s">
        <v>1677</v>
      </c>
      <c r="G289" s="6" t="s">
        <v>1706</v>
      </c>
      <c r="H289" s="6" t="s">
        <v>1707</v>
      </c>
      <c r="I289" s="6" t="s">
        <v>1708</v>
      </c>
      <c r="J289" s="6" t="s">
        <v>1709</v>
      </c>
      <c r="K289" s="6" t="s">
        <v>1710</v>
      </c>
      <c r="L289" s="7">
        <v>95898.49</v>
      </c>
      <c r="M289" s="6" t="s">
        <v>1706</v>
      </c>
      <c r="N289" s="6" t="s">
        <v>1707</v>
      </c>
      <c r="O289" s="6" t="s">
        <v>1708</v>
      </c>
      <c r="P289" s="6" t="s">
        <v>1709</v>
      </c>
      <c r="Q289" s="6" t="s">
        <v>1710</v>
      </c>
      <c r="R289" s="6" t="s">
        <v>53</v>
      </c>
      <c r="S289" s="6" t="s">
        <v>53</v>
      </c>
      <c r="T289" s="6" t="s">
        <v>53</v>
      </c>
      <c r="U289" s="6" t="s">
        <v>1705</v>
      </c>
      <c r="V289" s="8">
        <v>43066</v>
      </c>
      <c r="W289" s="7">
        <v>82671.11</v>
      </c>
      <c r="X289" s="7">
        <v>13227.38</v>
      </c>
      <c r="Y289" s="7">
        <v>95898.49</v>
      </c>
      <c r="Z289" s="7">
        <v>9589.8490000000002</v>
      </c>
      <c r="AA289" s="6" t="s">
        <v>1711</v>
      </c>
      <c r="AB289" s="6" t="s">
        <v>46</v>
      </c>
      <c r="AC289" s="6" t="s">
        <v>55</v>
      </c>
      <c r="AD289" s="8">
        <v>43066</v>
      </c>
      <c r="AE289" s="8">
        <v>43131</v>
      </c>
      <c r="AF289" s="6" t="s">
        <v>200</v>
      </c>
      <c r="AG289" s="6" t="s">
        <v>46</v>
      </c>
      <c r="AH289" s="6" t="s">
        <v>46</v>
      </c>
      <c r="AI289" s="6" t="s">
        <v>46</v>
      </c>
      <c r="AJ289" s="6" t="s">
        <v>46</v>
      </c>
      <c r="AK289" s="6" t="s">
        <v>46</v>
      </c>
      <c r="AL289" s="6" t="s">
        <v>46</v>
      </c>
      <c r="AM289" s="6" t="s">
        <v>46</v>
      </c>
      <c r="AN289" s="6" t="s">
        <v>46</v>
      </c>
      <c r="AO289" s="6" t="s">
        <v>46</v>
      </c>
    </row>
    <row r="290" spans="1:41" ht="69.95" customHeight="1">
      <c r="A290" s="6">
        <v>2017</v>
      </c>
      <c r="B290" s="6" t="s">
        <v>167</v>
      </c>
      <c r="C290" s="6" t="s">
        <v>1712</v>
      </c>
      <c r="D290" s="6" t="s">
        <v>45</v>
      </c>
      <c r="E290" s="6" t="s">
        <v>46</v>
      </c>
      <c r="F290" s="6" t="s">
        <v>1677</v>
      </c>
      <c r="G290" s="6" t="s">
        <v>1713</v>
      </c>
      <c r="H290" s="6" t="s">
        <v>1714</v>
      </c>
      <c r="I290" s="6" t="s">
        <v>1715</v>
      </c>
      <c r="J290" s="6" t="s">
        <v>1716</v>
      </c>
      <c r="K290" s="6" t="s">
        <v>1717</v>
      </c>
      <c r="L290" s="7">
        <v>248650.88</v>
      </c>
      <c r="M290" s="6" t="s">
        <v>1713</v>
      </c>
      <c r="N290" s="6" t="s">
        <v>1714</v>
      </c>
      <c r="O290" s="6" t="s">
        <v>1715</v>
      </c>
      <c r="P290" s="6" t="s">
        <v>1716</v>
      </c>
      <c r="Q290" s="6" t="s">
        <v>1717</v>
      </c>
      <c r="R290" s="6" t="s">
        <v>53</v>
      </c>
      <c r="S290" s="6" t="s">
        <v>53</v>
      </c>
      <c r="T290" s="6" t="s">
        <v>53</v>
      </c>
      <c r="U290" s="6" t="s">
        <v>1712</v>
      </c>
      <c r="V290" s="8">
        <v>43084</v>
      </c>
      <c r="W290" s="7">
        <v>214354.21</v>
      </c>
      <c r="X290" s="7">
        <v>34296.67</v>
      </c>
      <c r="Y290" s="7">
        <v>248650.88</v>
      </c>
      <c r="Z290" s="7">
        <v>24865.088000000003</v>
      </c>
      <c r="AA290" s="6" t="s">
        <v>1718</v>
      </c>
      <c r="AB290" s="6" t="s">
        <v>46</v>
      </c>
      <c r="AC290" s="6" t="s">
        <v>55</v>
      </c>
      <c r="AD290" s="8">
        <v>43084</v>
      </c>
      <c r="AE290" s="8">
        <v>43131</v>
      </c>
      <c r="AF290" s="6" t="s">
        <v>200</v>
      </c>
      <c r="AG290" s="6" t="s">
        <v>46</v>
      </c>
      <c r="AH290" s="6" t="s">
        <v>46</v>
      </c>
      <c r="AI290" s="6" t="s">
        <v>46</v>
      </c>
      <c r="AJ290" s="6" t="s">
        <v>46</v>
      </c>
      <c r="AK290" s="6" t="s">
        <v>46</v>
      </c>
      <c r="AL290" s="6" t="s">
        <v>46</v>
      </c>
      <c r="AM290" s="6" t="s">
        <v>46</v>
      </c>
      <c r="AN290" s="6" t="s">
        <v>46</v>
      </c>
      <c r="AO290" s="6" t="s">
        <v>46</v>
      </c>
    </row>
    <row r="291" spans="1:41" ht="69.95" customHeight="1">
      <c r="A291" s="6">
        <v>2017</v>
      </c>
      <c r="B291" s="6" t="s">
        <v>43</v>
      </c>
      <c r="C291" s="6" t="s">
        <v>1719</v>
      </c>
      <c r="D291" s="6" t="s">
        <v>45</v>
      </c>
      <c r="E291" s="6" t="s">
        <v>46</v>
      </c>
      <c r="F291" s="6" t="s">
        <v>1628</v>
      </c>
      <c r="G291" s="6" t="s">
        <v>1650</v>
      </c>
      <c r="H291" s="6" t="s">
        <v>1651</v>
      </c>
      <c r="I291" s="6" t="s">
        <v>1444</v>
      </c>
      <c r="J291" s="6" t="s">
        <v>1652</v>
      </c>
      <c r="K291" s="6" t="s">
        <v>1653</v>
      </c>
      <c r="L291" s="7">
        <v>1558918.75</v>
      </c>
      <c r="M291" s="6" t="s">
        <v>1650</v>
      </c>
      <c r="N291" s="6" t="s">
        <v>1651</v>
      </c>
      <c r="O291" s="6" t="s">
        <v>1444</v>
      </c>
      <c r="P291" s="6" t="s">
        <v>1652</v>
      </c>
      <c r="Q291" s="6" t="s">
        <v>1653</v>
      </c>
      <c r="R291" s="6" t="s">
        <v>53</v>
      </c>
      <c r="S291" s="6" t="s">
        <v>53</v>
      </c>
      <c r="T291" s="6" t="s">
        <v>53</v>
      </c>
      <c r="U291" s="6" t="s">
        <v>1719</v>
      </c>
      <c r="V291" s="8">
        <v>43084</v>
      </c>
      <c r="W291" s="7">
        <v>1343895.47</v>
      </c>
      <c r="X291" s="7">
        <v>215023.28</v>
      </c>
      <c r="Y291" s="7">
        <v>1558918.75</v>
      </c>
      <c r="Z291" s="7">
        <v>155891.875</v>
      </c>
      <c r="AA291" s="6" t="s">
        <v>1720</v>
      </c>
      <c r="AB291" s="6" t="s">
        <v>46</v>
      </c>
      <c r="AC291" s="6" t="s">
        <v>55</v>
      </c>
      <c r="AD291" s="8">
        <v>43084</v>
      </c>
      <c r="AE291" s="8">
        <v>43131</v>
      </c>
      <c r="AF291" s="6" t="s">
        <v>310</v>
      </c>
      <c r="AG291" s="6" t="s">
        <v>46</v>
      </c>
      <c r="AH291" s="6" t="s">
        <v>46</v>
      </c>
      <c r="AI291" s="6" t="s">
        <v>46</v>
      </c>
      <c r="AJ291" s="6" t="s">
        <v>46</v>
      </c>
      <c r="AK291" s="6" t="s">
        <v>46</v>
      </c>
      <c r="AL291" s="6" t="s">
        <v>46</v>
      </c>
      <c r="AM291" s="6" t="s">
        <v>46</v>
      </c>
      <c r="AN291" s="6" t="s">
        <v>46</v>
      </c>
      <c r="AO291" s="6" t="s">
        <v>46</v>
      </c>
    </row>
    <row r="292" spans="1:41" ht="69.95" customHeight="1">
      <c r="A292" s="6">
        <v>2017</v>
      </c>
      <c r="B292" s="6" t="s">
        <v>43</v>
      </c>
      <c r="C292" s="6" t="s">
        <v>1721</v>
      </c>
      <c r="D292" s="6" t="s">
        <v>45</v>
      </c>
      <c r="E292" s="6" t="s">
        <v>46</v>
      </c>
      <c r="F292" s="6" t="s">
        <v>1722</v>
      </c>
      <c r="G292" s="6" t="s">
        <v>1723</v>
      </c>
      <c r="H292" s="6" t="s">
        <v>1724</v>
      </c>
      <c r="I292" s="6" t="s">
        <v>1097</v>
      </c>
      <c r="J292" s="6" t="s">
        <v>1725</v>
      </c>
      <c r="K292" s="6" t="s">
        <v>1726</v>
      </c>
      <c r="L292" s="7">
        <v>1620156.15</v>
      </c>
      <c r="M292" s="6" t="s">
        <v>1723</v>
      </c>
      <c r="N292" s="6" t="s">
        <v>1724</v>
      </c>
      <c r="O292" s="6" t="s">
        <v>1097</v>
      </c>
      <c r="P292" s="6" t="s">
        <v>1725</v>
      </c>
      <c r="Q292" s="6" t="s">
        <v>1726</v>
      </c>
      <c r="R292" s="6" t="s">
        <v>53</v>
      </c>
      <c r="S292" s="6" t="s">
        <v>53</v>
      </c>
      <c r="T292" s="6" t="s">
        <v>53</v>
      </c>
      <c r="U292" s="6" t="s">
        <v>1721</v>
      </c>
      <c r="V292" s="8">
        <v>43045</v>
      </c>
      <c r="W292" s="7">
        <v>1396686.34</v>
      </c>
      <c r="X292" s="7">
        <v>223469.81</v>
      </c>
      <c r="Y292" s="7">
        <v>1620156.15</v>
      </c>
      <c r="Z292" s="7">
        <v>162015.61499999999</v>
      </c>
      <c r="AA292" s="6" t="s">
        <v>1727</v>
      </c>
      <c r="AB292" s="6" t="s">
        <v>46</v>
      </c>
      <c r="AC292" s="6" t="s">
        <v>55</v>
      </c>
      <c r="AD292" s="8">
        <v>43045</v>
      </c>
      <c r="AE292" s="8">
        <v>43100</v>
      </c>
      <c r="AF292" s="6" t="s">
        <v>1093</v>
      </c>
      <c r="AG292" s="6" t="s">
        <v>46</v>
      </c>
      <c r="AH292" s="6" t="s">
        <v>46</v>
      </c>
      <c r="AI292" s="6" t="s">
        <v>46</v>
      </c>
      <c r="AJ292" s="6" t="s">
        <v>46</v>
      </c>
      <c r="AK292" s="6" t="s">
        <v>46</v>
      </c>
      <c r="AL292" s="6" t="s">
        <v>46</v>
      </c>
      <c r="AM292" s="6" t="s">
        <v>46</v>
      </c>
      <c r="AN292" s="6" t="s">
        <v>46</v>
      </c>
      <c r="AO292" s="6" t="s">
        <v>46</v>
      </c>
    </row>
    <row r="293" spans="1:41" ht="69.95" customHeight="1">
      <c r="A293" s="6">
        <v>2017</v>
      </c>
      <c r="B293" s="6" t="s">
        <v>43</v>
      </c>
      <c r="C293" s="6" t="s">
        <v>1728</v>
      </c>
      <c r="D293" s="6" t="s">
        <v>45</v>
      </c>
      <c r="E293" s="6" t="s">
        <v>46</v>
      </c>
      <c r="F293" s="6" t="s">
        <v>1722</v>
      </c>
      <c r="G293" s="6" t="s">
        <v>1729</v>
      </c>
      <c r="H293" s="6" t="s">
        <v>1730</v>
      </c>
      <c r="I293" s="6" t="s">
        <v>1731</v>
      </c>
      <c r="J293" s="6" t="s">
        <v>1732</v>
      </c>
      <c r="K293" s="6" t="s">
        <v>1733</v>
      </c>
      <c r="L293" s="7">
        <v>1557137.55</v>
      </c>
      <c r="M293" s="6" t="s">
        <v>1729</v>
      </c>
      <c r="N293" s="6" t="s">
        <v>1730</v>
      </c>
      <c r="O293" s="6" t="s">
        <v>1731</v>
      </c>
      <c r="P293" s="6" t="s">
        <v>1732</v>
      </c>
      <c r="Q293" s="6" t="s">
        <v>1733</v>
      </c>
      <c r="R293" s="6" t="s">
        <v>53</v>
      </c>
      <c r="S293" s="6" t="s">
        <v>53</v>
      </c>
      <c r="T293" s="6" t="s">
        <v>53</v>
      </c>
      <c r="U293" s="6" t="s">
        <v>1728</v>
      </c>
      <c r="V293" s="8">
        <v>43045</v>
      </c>
      <c r="W293" s="7">
        <v>1342359.96</v>
      </c>
      <c r="X293" s="7">
        <v>214777.59</v>
      </c>
      <c r="Y293" s="7">
        <v>1557137.55</v>
      </c>
      <c r="Z293" s="7">
        <v>155713.755</v>
      </c>
      <c r="AA293" s="6" t="s">
        <v>1734</v>
      </c>
      <c r="AB293" s="6" t="s">
        <v>46</v>
      </c>
      <c r="AC293" s="6" t="s">
        <v>55</v>
      </c>
      <c r="AD293" s="8">
        <v>43045</v>
      </c>
      <c r="AE293" s="8">
        <v>43100</v>
      </c>
      <c r="AF293" s="6" t="s">
        <v>1093</v>
      </c>
      <c r="AG293" s="6" t="s">
        <v>46</v>
      </c>
      <c r="AH293" s="6" t="s">
        <v>46</v>
      </c>
      <c r="AI293" s="6" t="s">
        <v>46</v>
      </c>
      <c r="AJ293" s="6" t="s">
        <v>46</v>
      </c>
      <c r="AK293" s="6" t="s">
        <v>46</v>
      </c>
      <c r="AL293" s="6" t="s">
        <v>46</v>
      </c>
      <c r="AM293" s="6" t="s">
        <v>46</v>
      </c>
      <c r="AN293" s="6" t="s">
        <v>46</v>
      </c>
      <c r="AO293" s="6" t="s">
        <v>46</v>
      </c>
    </row>
    <row r="294" spans="1:41" ht="69.95" customHeight="1">
      <c r="A294" s="6">
        <v>2017</v>
      </c>
      <c r="B294" s="6" t="s">
        <v>43</v>
      </c>
      <c r="C294" s="6" t="s">
        <v>1735</v>
      </c>
      <c r="D294" s="6" t="s">
        <v>45</v>
      </c>
      <c r="E294" s="6" t="s">
        <v>46</v>
      </c>
      <c r="F294" s="6" t="s">
        <v>1736</v>
      </c>
      <c r="G294" s="6" t="s">
        <v>1087</v>
      </c>
      <c r="H294" s="6" t="s">
        <v>1088</v>
      </c>
      <c r="I294" s="6" t="s">
        <v>1089</v>
      </c>
      <c r="J294" s="6" t="s">
        <v>1737</v>
      </c>
      <c r="K294" s="6" t="s">
        <v>1091</v>
      </c>
      <c r="L294" s="7">
        <v>991771.16</v>
      </c>
      <c r="M294" s="6" t="s">
        <v>1087</v>
      </c>
      <c r="N294" s="6" t="s">
        <v>1088</v>
      </c>
      <c r="O294" s="6" t="s">
        <v>1089</v>
      </c>
      <c r="P294" s="6" t="s">
        <v>1737</v>
      </c>
      <c r="Q294" s="6" t="s">
        <v>1091</v>
      </c>
      <c r="R294" s="6" t="s">
        <v>53</v>
      </c>
      <c r="S294" s="6" t="s">
        <v>53</v>
      </c>
      <c r="T294" s="6" t="s">
        <v>53</v>
      </c>
      <c r="U294" s="6" t="s">
        <v>1735</v>
      </c>
      <c r="V294" s="8">
        <v>43045</v>
      </c>
      <c r="W294" s="7">
        <v>854975.14</v>
      </c>
      <c r="X294" s="7">
        <v>136796.01999999999</v>
      </c>
      <c r="Y294" s="7">
        <v>991771.16</v>
      </c>
      <c r="Z294" s="7">
        <v>99177.116000000009</v>
      </c>
      <c r="AA294" s="6" t="s">
        <v>1738</v>
      </c>
      <c r="AB294" s="6" t="s">
        <v>46</v>
      </c>
      <c r="AC294" s="6" t="s">
        <v>55</v>
      </c>
      <c r="AD294" s="8">
        <v>43045</v>
      </c>
      <c r="AE294" s="8">
        <v>43100</v>
      </c>
      <c r="AF294" s="6" t="s">
        <v>1093</v>
      </c>
      <c r="AG294" s="6" t="s">
        <v>46</v>
      </c>
      <c r="AH294" s="6" t="s">
        <v>46</v>
      </c>
      <c r="AI294" s="6" t="s">
        <v>46</v>
      </c>
      <c r="AJ294" s="6" t="s">
        <v>46</v>
      </c>
      <c r="AK294" s="6" t="s">
        <v>46</v>
      </c>
      <c r="AL294" s="6" t="s">
        <v>46</v>
      </c>
      <c r="AM294" s="6" t="s">
        <v>46</v>
      </c>
      <c r="AN294" s="6" t="s">
        <v>46</v>
      </c>
      <c r="AO294" s="6" t="s">
        <v>46</v>
      </c>
    </row>
    <row r="295" spans="1:41" ht="69.95" customHeight="1">
      <c r="A295" s="6">
        <v>2017</v>
      </c>
      <c r="B295" s="6" t="s">
        <v>43</v>
      </c>
      <c r="C295" s="6" t="s">
        <v>1739</v>
      </c>
      <c r="D295" s="6" t="s">
        <v>45</v>
      </c>
      <c r="E295" s="6" t="s">
        <v>46</v>
      </c>
      <c r="F295" s="6" t="s">
        <v>1740</v>
      </c>
      <c r="G295" s="6" t="s">
        <v>1741</v>
      </c>
      <c r="H295" s="6" t="s">
        <v>1742</v>
      </c>
      <c r="I295" s="6" t="s">
        <v>1743</v>
      </c>
      <c r="J295" s="6" t="s">
        <v>1744</v>
      </c>
      <c r="K295" s="6" t="s">
        <v>1745</v>
      </c>
      <c r="L295" s="7">
        <v>1510992.13</v>
      </c>
      <c r="M295" s="6" t="s">
        <v>1741</v>
      </c>
      <c r="N295" s="6" t="s">
        <v>1742</v>
      </c>
      <c r="O295" s="6" t="s">
        <v>1743</v>
      </c>
      <c r="P295" s="6" t="s">
        <v>1744</v>
      </c>
      <c r="Q295" s="6" t="s">
        <v>1745</v>
      </c>
      <c r="R295" s="6" t="s">
        <v>53</v>
      </c>
      <c r="S295" s="6" t="s">
        <v>53</v>
      </c>
      <c r="T295" s="6" t="s">
        <v>53</v>
      </c>
      <c r="U295" s="6" t="s">
        <v>1739</v>
      </c>
      <c r="V295" s="8">
        <v>43045</v>
      </c>
      <c r="W295" s="7">
        <v>1302579.42</v>
      </c>
      <c r="X295" s="7">
        <v>208412.71</v>
      </c>
      <c r="Y295" s="7">
        <v>1510992.13</v>
      </c>
      <c r="Z295" s="7">
        <v>151099.21299999999</v>
      </c>
      <c r="AA295" s="6" t="s">
        <v>1746</v>
      </c>
      <c r="AB295" s="6" t="s">
        <v>46</v>
      </c>
      <c r="AC295" s="6" t="s">
        <v>55</v>
      </c>
      <c r="AD295" s="8">
        <v>43045</v>
      </c>
      <c r="AE295" s="8">
        <v>43100</v>
      </c>
      <c r="AF295" s="6" t="s">
        <v>1477</v>
      </c>
      <c r="AG295" s="6" t="s">
        <v>46</v>
      </c>
      <c r="AH295" s="6" t="s">
        <v>46</v>
      </c>
      <c r="AI295" s="6" t="s">
        <v>46</v>
      </c>
      <c r="AJ295" s="6" t="s">
        <v>46</v>
      </c>
      <c r="AK295" s="6" t="s">
        <v>46</v>
      </c>
      <c r="AL295" s="6" t="s">
        <v>46</v>
      </c>
      <c r="AM295" s="6" t="s">
        <v>46</v>
      </c>
      <c r="AN295" s="6" t="s">
        <v>46</v>
      </c>
      <c r="AO295" s="6" t="s">
        <v>46</v>
      </c>
    </row>
    <row r="296" spans="1:41" ht="69.95" customHeight="1">
      <c r="A296" s="6">
        <v>2017</v>
      </c>
      <c r="B296" s="6" t="s">
        <v>43</v>
      </c>
      <c r="C296" s="6" t="s">
        <v>1747</v>
      </c>
      <c r="D296" s="6" t="s">
        <v>45</v>
      </c>
      <c r="E296" s="6" t="s">
        <v>46</v>
      </c>
      <c r="F296" s="6" t="s">
        <v>1740</v>
      </c>
      <c r="G296" s="6" t="s">
        <v>1485</v>
      </c>
      <c r="H296" s="6" t="s">
        <v>712</v>
      </c>
      <c r="I296" s="6" t="s">
        <v>1486</v>
      </c>
      <c r="J296" s="6" t="s">
        <v>1487</v>
      </c>
      <c r="K296" s="6" t="s">
        <v>1488</v>
      </c>
      <c r="L296" s="7">
        <v>1622165.56</v>
      </c>
      <c r="M296" s="6" t="s">
        <v>1485</v>
      </c>
      <c r="N296" s="6" t="s">
        <v>712</v>
      </c>
      <c r="O296" s="6" t="s">
        <v>1486</v>
      </c>
      <c r="P296" s="6" t="s">
        <v>1487</v>
      </c>
      <c r="Q296" s="6" t="s">
        <v>1488</v>
      </c>
      <c r="R296" s="6" t="s">
        <v>53</v>
      </c>
      <c r="S296" s="6" t="s">
        <v>53</v>
      </c>
      <c r="T296" s="6" t="s">
        <v>53</v>
      </c>
      <c r="U296" s="6" t="s">
        <v>1747</v>
      </c>
      <c r="V296" s="8">
        <v>43045</v>
      </c>
      <c r="W296" s="7">
        <v>1398418.59</v>
      </c>
      <c r="X296" s="7">
        <v>223746.97</v>
      </c>
      <c r="Y296" s="7">
        <v>1622165.56</v>
      </c>
      <c r="Z296" s="7">
        <v>162216.55600000001</v>
      </c>
      <c r="AA296" s="6" t="s">
        <v>1748</v>
      </c>
      <c r="AB296" s="6" t="s">
        <v>46</v>
      </c>
      <c r="AC296" s="6" t="s">
        <v>55</v>
      </c>
      <c r="AD296" s="8">
        <v>43045</v>
      </c>
      <c r="AE296" s="8">
        <v>43100</v>
      </c>
      <c r="AF296" s="6" t="s">
        <v>1477</v>
      </c>
      <c r="AG296" s="6" t="s">
        <v>46</v>
      </c>
      <c r="AH296" s="6" t="s">
        <v>46</v>
      </c>
      <c r="AI296" s="6" t="s">
        <v>46</v>
      </c>
      <c r="AJ296" s="6" t="s">
        <v>46</v>
      </c>
      <c r="AK296" s="6" t="s">
        <v>46</v>
      </c>
      <c r="AL296" s="6" t="s">
        <v>46</v>
      </c>
      <c r="AM296" s="6" t="s">
        <v>46</v>
      </c>
      <c r="AN296" s="6" t="s">
        <v>46</v>
      </c>
      <c r="AO296" s="6" t="s">
        <v>46</v>
      </c>
    </row>
    <row r="297" spans="1:41" ht="69.95" customHeight="1">
      <c r="A297" s="6">
        <v>2017</v>
      </c>
      <c r="B297" s="6" t="s">
        <v>43</v>
      </c>
      <c r="C297" s="6" t="s">
        <v>1749</v>
      </c>
      <c r="D297" s="6" t="s">
        <v>45</v>
      </c>
      <c r="E297" s="6" t="s">
        <v>46</v>
      </c>
      <c r="F297" s="6" t="s">
        <v>1740</v>
      </c>
      <c r="G297" s="6" t="s">
        <v>1048</v>
      </c>
      <c r="H297" s="6" t="s">
        <v>1390</v>
      </c>
      <c r="I297" s="6" t="s">
        <v>1050</v>
      </c>
      <c r="J297" s="6" t="s">
        <v>1391</v>
      </c>
      <c r="K297" s="6" t="s">
        <v>458</v>
      </c>
      <c r="L297" s="7">
        <v>1452125.63</v>
      </c>
      <c r="M297" s="6" t="s">
        <v>1048</v>
      </c>
      <c r="N297" s="6" t="s">
        <v>1390</v>
      </c>
      <c r="O297" s="6" t="s">
        <v>1050</v>
      </c>
      <c r="P297" s="6" t="s">
        <v>1391</v>
      </c>
      <c r="Q297" s="6" t="s">
        <v>458</v>
      </c>
      <c r="R297" s="6" t="s">
        <v>53</v>
      </c>
      <c r="S297" s="6" t="s">
        <v>53</v>
      </c>
      <c r="T297" s="6" t="s">
        <v>53</v>
      </c>
      <c r="U297" s="6" t="s">
        <v>1749</v>
      </c>
      <c r="V297" s="8">
        <v>43045</v>
      </c>
      <c r="W297" s="7">
        <v>1251832.44</v>
      </c>
      <c r="X297" s="7">
        <v>200293.19</v>
      </c>
      <c r="Y297" s="7">
        <v>1452125.63</v>
      </c>
      <c r="Z297" s="7">
        <v>145212.56299999999</v>
      </c>
      <c r="AA297" s="6" t="s">
        <v>1750</v>
      </c>
      <c r="AB297" s="6" t="s">
        <v>46</v>
      </c>
      <c r="AC297" s="6" t="s">
        <v>55</v>
      </c>
      <c r="AD297" s="8">
        <v>43045</v>
      </c>
      <c r="AE297" s="8">
        <v>43100</v>
      </c>
      <c r="AF297" s="6" t="s">
        <v>869</v>
      </c>
      <c r="AG297" s="6" t="s">
        <v>46</v>
      </c>
      <c r="AH297" s="6" t="s">
        <v>46</v>
      </c>
      <c r="AI297" s="6" t="s">
        <v>46</v>
      </c>
      <c r="AJ297" s="6" t="s">
        <v>46</v>
      </c>
      <c r="AK297" s="6" t="s">
        <v>46</v>
      </c>
      <c r="AL297" s="6" t="s">
        <v>46</v>
      </c>
      <c r="AM297" s="6" t="s">
        <v>46</v>
      </c>
      <c r="AN297" s="6" t="s">
        <v>46</v>
      </c>
      <c r="AO297" s="6" t="s">
        <v>46</v>
      </c>
    </row>
    <row r="298" spans="1:41" ht="69.95" customHeight="1">
      <c r="A298" s="6">
        <v>2017</v>
      </c>
      <c r="B298" s="6" t="s">
        <v>43</v>
      </c>
      <c r="C298" s="6" t="s">
        <v>1751</v>
      </c>
      <c r="D298" s="6" t="s">
        <v>45</v>
      </c>
      <c r="E298" s="6" t="s">
        <v>46</v>
      </c>
      <c r="F298" s="6" t="s">
        <v>1663</v>
      </c>
      <c r="G298" s="6" t="s">
        <v>1752</v>
      </c>
      <c r="H298" s="6" t="s">
        <v>629</v>
      </c>
      <c r="I298" s="6" t="s">
        <v>1753</v>
      </c>
      <c r="J298" s="6" t="s">
        <v>1754</v>
      </c>
      <c r="K298" s="6" t="s">
        <v>1755</v>
      </c>
      <c r="L298" s="7">
        <v>1485030.58</v>
      </c>
      <c r="M298" s="6" t="s">
        <v>1752</v>
      </c>
      <c r="N298" s="6" t="s">
        <v>629</v>
      </c>
      <c r="O298" s="6" t="s">
        <v>1753</v>
      </c>
      <c r="P298" s="6" t="s">
        <v>1754</v>
      </c>
      <c r="Q298" s="6" t="s">
        <v>1755</v>
      </c>
      <c r="R298" s="6" t="s">
        <v>53</v>
      </c>
      <c r="S298" s="6" t="s">
        <v>53</v>
      </c>
      <c r="T298" s="6" t="s">
        <v>53</v>
      </c>
      <c r="U298" s="6" t="s">
        <v>1751</v>
      </c>
      <c r="V298" s="8">
        <v>43045</v>
      </c>
      <c r="W298" s="7">
        <v>1280198.78</v>
      </c>
      <c r="X298" s="7">
        <v>204831.8</v>
      </c>
      <c r="Y298" s="7">
        <v>1485030.58</v>
      </c>
      <c r="Z298" s="7">
        <v>148503.05800000002</v>
      </c>
      <c r="AA298" s="6" t="s">
        <v>1756</v>
      </c>
      <c r="AB298" s="6" t="s">
        <v>46</v>
      </c>
      <c r="AC298" s="6" t="s">
        <v>55</v>
      </c>
      <c r="AD298" s="8">
        <v>43045</v>
      </c>
      <c r="AE298" s="8">
        <v>43100</v>
      </c>
      <c r="AF298" s="6" t="s">
        <v>1635</v>
      </c>
      <c r="AG298" s="6" t="s">
        <v>46</v>
      </c>
      <c r="AH298" s="6" t="s">
        <v>46</v>
      </c>
      <c r="AI298" s="6" t="s">
        <v>46</v>
      </c>
      <c r="AJ298" s="6" t="s">
        <v>46</v>
      </c>
      <c r="AK298" s="6" t="s">
        <v>46</v>
      </c>
      <c r="AL298" s="6" t="s">
        <v>46</v>
      </c>
      <c r="AM298" s="6" t="s">
        <v>46</v>
      </c>
      <c r="AN298" s="6" t="s">
        <v>46</v>
      </c>
      <c r="AO298" s="6" t="s">
        <v>46</v>
      </c>
    </row>
    <row r="299" spans="1:41" ht="69.95" customHeight="1">
      <c r="A299" s="6">
        <v>2017</v>
      </c>
      <c r="B299" s="6" t="s">
        <v>43</v>
      </c>
      <c r="C299" s="6" t="s">
        <v>1757</v>
      </c>
      <c r="D299" s="6" t="s">
        <v>45</v>
      </c>
      <c r="E299" s="6" t="s">
        <v>46</v>
      </c>
      <c r="F299" s="6" t="s">
        <v>1663</v>
      </c>
      <c r="G299" s="6" t="s">
        <v>1758</v>
      </c>
      <c r="H299" s="6" t="s">
        <v>1759</v>
      </c>
      <c r="I299" s="6" t="s">
        <v>1760</v>
      </c>
      <c r="J299" s="6" t="s">
        <v>1761</v>
      </c>
      <c r="K299" s="6" t="s">
        <v>1762</v>
      </c>
      <c r="L299" s="7">
        <v>1134380.3999999999</v>
      </c>
      <c r="M299" s="6" t="s">
        <v>1758</v>
      </c>
      <c r="N299" s="6" t="s">
        <v>1759</v>
      </c>
      <c r="O299" s="6" t="s">
        <v>1760</v>
      </c>
      <c r="P299" s="6" t="s">
        <v>1761</v>
      </c>
      <c r="Q299" s="6" t="s">
        <v>1762</v>
      </c>
      <c r="R299" s="6" t="s">
        <v>53</v>
      </c>
      <c r="S299" s="6" t="s">
        <v>53</v>
      </c>
      <c r="T299" s="6" t="s">
        <v>53</v>
      </c>
      <c r="U299" s="6" t="s">
        <v>1757</v>
      </c>
      <c r="V299" s="8">
        <v>43045</v>
      </c>
      <c r="W299" s="7">
        <v>977914.14</v>
      </c>
      <c r="X299" s="7">
        <v>156466.26</v>
      </c>
      <c r="Y299" s="7">
        <v>1134380.3999999999</v>
      </c>
      <c r="Z299" s="7">
        <v>113438.04</v>
      </c>
      <c r="AA299" s="6" t="s">
        <v>1763</v>
      </c>
      <c r="AB299" s="6" t="s">
        <v>46</v>
      </c>
      <c r="AC299" s="6" t="s">
        <v>55</v>
      </c>
      <c r="AD299" s="8">
        <v>43045</v>
      </c>
      <c r="AE299" s="8">
        <v>43100</v>
      </c>
      <c r="AF299" s="6" t="s">
        <v>1635</v>
      </c>
      <c r="AG299" s="6" t="s">
        <v>46</v>
      </c>
      <c r="AH299" s="6" t="s">
        <v>46</v>
      </c>
      <c r="AI299" s="6" t="s">
        <v>46</v>
      </c>
      <c r="AJ299" s="6" t="s">
        <v>46</v>
      </c>
      <c r="AK299" s="6" t="s">
        <v>46</v>
      </c>
      <c r="AL299" s="6" t="s">
        <v>46</v>
      </c>
      <c r="AM299" s="6" t="s">
        <v>46</v>
      </c>
      <c r="AN299" s="6" t="s">
        <v>46</v>
      </c>
      <c r="AO299" s="6" t="s">
        <v>46</v>
      </c>
    </row>
    <row r="300" spans="1:41" ht="69.95" customHeight="1">
      <c r="A300" s="6">
        <v>2017</v>
      </c>
      <c r="B300" s="6" t="s">
        <v>43</v>
      </c>
      <c r="C300" s="6" t="s">
        <v>1764</v>
      </c>
      <c r="D300" s="6" t="s">
        <v>45</v>
      </c>
      <c r="E300" s="6" t="s">
        <v>46</v>
      </c>
      <c r="F300" s="6" t="s">
        <v>1628</v>
      </c>
      <c r="G300" s="6" t="s">
        <v>1054</v>
      </c>
      <c r="H300" s="6" t="s">
        <v>1055</v>
      </c>
      <c r="I300" s="6" t="s">
        <v>1474</v>
      </c>
      <c r="J300" s="6" t="s">
        <v>1550</v>
      </c>
      <c r="K300" s="6" t="s">
        <v>1058</v>
      </c>
      <c r="L300" s="7">
        <v>1350236.78</v>
      </c>
      <c r="M300" s="6" t="s">
        <v>1054</v>
      </c>
      <c r="N300" s="6" t="s">
        <v>1055</v>
      </c>
      <c r="O300" s="6" t="s">
        <v>1474</v>
      </c>
      <c r="P300" s="6" t="s">
        <v>1550</v>
      </c>
      <c r="Q300" s="6" t="s">
        <v>1058</v>
      </c>
      <c r="R300" s="6" t="s">
        <v>53</v>
      </c>
      <c r="S300" s="6" t="s">
        <v>53</v>
      </c>
      <c r="T300" s="6" t="s">
        <v>53</v>
      </c>
      <c r="U300" s="6" t="s">
        <v>1764</v>
      </c>
      <c r="V300" s="8">
        <v>43060</v>
      </c>
      <c r="W300" s="7">
        <v>1163997.22</v>
      </c>
      <c r="X300" s="7">
        <v>186239.56</v>
      </c>
      <c r="Y300" s="7">
        <v>1350236.78</v>
      </c>
      <c r="Z300" s="7">
        <v>135023.67800000001</v>
      </c>
      <c r="AA300" s="6" t="s">
        <v>1765</v>
      </c>
      <c r="AB300" s="6" t="s">
        <v>46</v>
      </c>
      <c r="AC300" s="6" t="s">
        <v>55</v>
      </c>
      <c r="AD300" s="8">
        <v>43060</v>
      </c>
      <c r="AE300" s="8">
        <v>43153</v>
      </c>
      <c r="AF300" s="6" t="s">
        <v>1499</v>
      </c>
      <c r="AG300" s="6" t="s">
        <v>46</v>
      </c>
      <c r="AH300" s="6" t="s">
        <v>46</v>
      </c>
      <c r="AI300" s="6" t="s">
        <v>46</v>
      </c>
      <c r="AJ300" s="6" t="s">
        <v>46</v>
      </c>
      <c r="AK300" s="6" t="s">
        <v>46</v>
      </c>
      <c r="AL300" s="6" t="s">
        <v>46</v>
      </c>
      <c r="AM300" s="6" t="s">
        <v>46</v>
      </c>
      <c r="AN300" s="6" t="s">
        <v>46</v>
      </c>
      <c r="AO300" s="6" t="s">
        <v>46</v>
      </c>
    </row>
    <row r="301" spans="1:41" ht="69.95" customHeight="1">
      <c r="A301" s="6">
        <v>2017</v>
      </c>
      <c r="B301" s="6" t="s">
        <v>43</v>
      </c>
      <c r="C301" s="6" t="s">
        <v>1766</v>
      </c>
      <c r="D301" s="6" t="s">
        <v>45</v>
      </c>
      <c r="E301" s="6" t="s">
        <v>46</v>
      </c>
      <c r="F301" s="6" t="s">
        <v>1628</v>
      </c>
      <c r="G301" s="6" t="s">
        <v>628</v>
      </c>
      <c r="H301" s="6" t="s">
        <v>993</v>
      </c>
      <c r="I301" s="6" t="s">
        <v>1767</v>
      </c>
      <c r="J301" s="6" t="s">
        <v>1768</v>
      </c>
      <c r="K301" s="6" t="s">
        <v>1769</v>
      </c>
      <c r="L301" s="7">
        <v>1385698.44</v>
      </c>
      <c r="M301" s="6" t="s">
        <v>628</v>
      </c>
      <c r="N301" s="6" t="s">
        <v>993</v>
      </c>
      <c r="O301" s="6" t="s">
        <v>1767</v>
      </c>
      <c r="P301" s="6" t="s">
        <v>1768</v>
      </c>
      <c r="Q301" s="6" t="s">
        <v>1769</v>
      </c>
      <c r="R301" s="6" t="s">
        <v>53</v>
      </c>
      <c r="S301" s="6" t="s">
        <v>53</v>
      </c>
      <c r="T301" s="6" t="s">
        <v>53</v>
      </c>
      <c r="U301" s="6" t="s">
        <v>1766</v>
      </c>
      <c r="V301" s="8">
        <v>43060</v>
      </c>
      <c r="W301" s="7">
        <v>1194567.6200000001</v>
      </c>
      <c r="X301" s="7">
        <v>191130.82</v>
      </c>
      <c r="Y301" s="7">
        <v>1385698.44</v>
      </c>
      <c r="Z301" s="7">
        <v>138569.84400000001</v>
      </c>
      <c r="AA301" s="6" t="s">
        <v>1770</v>
      </c>
      <c r="AB301" s="6" t="s">
        <v>46</v>
      </c>
      <c r="AC301" s="6" t="s">
        <v>55</v>
      </c>
      <c r="AD301" s="8">
        <v>43060</v>
      </c>
      <c r="AE301" s="8">
        <v>43153</v>
      </c>
      <c r="AF301" s="6" t="s">
        <v>1635</v>
      </c>
      <c r="AG301" s="6" t="s">
        <v>46</v>
      </c>
      <c r="AH301" s="6" t="s">
        <v>46</v>
      </c>
      <c r="AI301" s="6" t="s">
        <v>46</v>
      </c>
      <c r="AJ301" s="6" t="s">
        <v>46</v>
      </c>
      <c r="AK301" s="6" t="s">
        <v>46</v>
      </c>
      <c r="AL301" s="6" t="s">
        <v>46</v>
      </c>
      <c r="AM301" s="6" t="s">
        <v>46</v>
      </c>
      <c r="AN301" s="6" t="s">
        <v>46</v>
      </c>
      <c r="AO301" s="6" t="s">
        <v>46</v>
      </c>
    </row>
    <row r="302" spans="1:41" ht="69.95" customHeight="1">
      <c r="A302" s="6">
        <v>2017</v>
      </c>
      <c r="B302" s="6" t="s">
        <v>43</v>
      </c>
      <c r="C302" s="6" t="s">
        <v>1771</v>
      </c>
      <c r="D302" s="6" t="s">
        <v>45</v>
      </c>
      <c r="E302" s="6" t="s">
        <v>46</v>
      </c>
      <c r="F302" s="6" t="s">
        <v>1247</v>
      </c>
      <c r="G302" s="6" t="s">
        <v>628</v>
      </c>
      <c r="H302" s="6" t="s">
        <v>795</v>
      </c>
      <c r="I302" s="6" t="s">
        <v>796</v>
      </c>
      <c r="J302" s="6" t="s">
        <v>797</v>
      </c>
      <c r="K302" s="6" t="s">
        <v>340</v>
      </c>
      <c r="L302" s="7">
        <v>253296.41</v>
      </c>
      <c r="M302" s="6" t="s">
        <v>628</v>
      </c>
      <c r="N302" s="6" t="s">
        <v>795</v>
      </c>
      <c r="O302" s="6" t="s">
        <v>796</v>
      </c>
      <c r="P302" s="6" t="s">
        <v>797</v>
      </c>
      <c r="Q302" s="6" t="s">
        <v>340</v>
      </c>
      <c r="R302" s="6" t="s">
        <v>53</v>
      </c>
      <c r="S302" s="6" t="s">
        <v>53</v>
      </c>
      <c r="T302" s="6" t="s">
        <v>53</v>
      </c>
      <c r="U302" s="6" t="s">
        <v>1771</v>
      </c>
      <c r="V302" s="8">
        <v>43040</v>
      </c>
      <c r="W302" s="7">
        <v>218358.97</v>
      </c>
      <c r="X302" s="7">
        <v>34937.440000000002</v>
      </c>
      <c r="Y302" s="7">
        <v>253296.41</v>
      </c>
      <c r="Z302" s="7">
        <v>25329.641000000003</v>
      </c>
      <c r="AA302" s="6" t="s">
        <v>1772</v>
      </c>
      <c r="AB302" s="6" t="s">
        <v>46</v>
      </c>
      <c r="AC302" s="6" t="s">
        <v>55</v>
      </c>
      <c r="AD302" s="8">
        <v>43040</v>
      </c>
      <c r="AE302" s="8">
        <v>43100</v>
      </c>
      <c r="AF302" s="6" t="s">
        <v>310</v>
      </c>
      <c r="AG302" s="6" t="s">
        <v>46</v>
      </c>
      <c r="AH302" s="6" t="s">
        <v>46</v>
      </c>
      <c r="AI302" s="6" t="s">
        <v>46</v>
      </c>
      <c r="AJ302" s="6" t="s">
        <v>46</v>
      </c>
      <c r="AK302" s="6" t="s">
        <v>46</v>
      </c>
      <c r="AL302" s="6" t="s">
        <v>46</v>
      </c>
      <c r="AM302" s="6" t="s">
        <v>46</v>
      </c>
      <c r="AN302" s="6" t="s">
        <v>46</v>
      </c>
      <c r="AO302" s="6" t="s">
        <v>46</v>
      </c>
    </row>
    <row r="303" spans="1:41" ht="69.95" customHeight="1">
      <c r="A303" s="6">
        <v>2017</v>
      </c>
      <c r="B303" s="6" t="s">
        <v>43</v>
      </c>
      <c r="C303" s="6" t="s">
        <v>1773</v>
      </c>
      <c r="D303" s="6" t="s">
        <v>45</v>
      </c>
      <c r="E303" s="6" t="s">
        <v>46</v>
      </c>
      <c r="F303" s="6" t="s">
        <v>1740</v>
      </c>
      <c r="G303" s="6" t="s">
        <v>1300</v>
      </c>
      <c r="H303" s="6" t="s">
        <v>1301</v>
      </c>
      <c r="I303" s="6" t="s">
        <v>1302</v>
      </c>
      <c r="J303" s="6" t="s">
        <v>1303</v>
      </c>
      <c r="K303" s="6" t="s">
        <v>1304</v>
      </c>
      <c r="L303" s="7">
        <v>1717898.58</v>
      </c>
      <c r="M303" s="6" t="s">
        <v>1300</v>
      </c>
      <c r="N303" s="6" t="s">
        <v>1301</v>
      </c>
      <c r="O303" s="6" t="s">
        <v>1302</v>
      </c>
      <c r="P303" s="6" t="s">
        <v>1303</v>
      </c>
      <c r="Q303" s="6" t="s">
        <v>1304</v>
      </c>
      <c r="R303" s="6" t="s">
        <v>53</v>
      </c>
      <c r="S303" s="6" t="s">
        <v>53</v>
      </c>
      <c r="T303" s="6" t="s">
        <v>53</v>
      </c>
      <c r="U303" s="6" t="s">
        <v>1773</v>
      </c>
      <c r="V303" s="8">
        <v>43080</v>
      </c>
      <c r="W303" s="7">
        <v>1480947.05</v>
      </c>
      <c r="X303" s="7">
        <v>236951.53</v>
      </c>
      <c r="Y303" s="7">
        <v>1717898.58</v>
      </c>
      <c r="Z303" s="7">
        <v>171789.85800000001</v>
      </c>
      <c r="AA303" s="6" t="s">
        <v>1774</v>
      </c>
      <c r="AB303" s="6" t="s">
        <v>46</v>
      </c>
      <c r="AC303" s="6" t="s">
        <v>55</v>
      </c>
      <c r="AD303" s="8">
        <v>43080</v>
      </c>
      <c r="AE303" s="8">
        <v>43159</v>
      </c>
      <c r="AF303" s="6" t="s">
        <v>1689</v>
      </c>
      <c r="AG303" s="6" t="s">
        <v>46</v>
      </c>
      <c r="AH303" s="6" t="s">
        <v>46</v>
      </c>
      <c r="AI303" s="6" t="s">
        <v>46</v>
      </c>
      <c r="AJ303" s="6" t="s">
        <v>46</v>
      </c>
      <c r="AK303" s="6" t="s">
        <v>46</v>
      </c>
      <c r="AL303" s="6" t="s">
        <v>46</v>
      </c>
      <c r="AM303" s="6" t="s">
        <v>46</v>
      </c>
      <c r="AN303" s="6" t="s">
        <v>46</v>
      </c>
      <c r="AO303" s="6" t="s">
        <v>46</v>
      </c>
    </row>
    <row r="304" spans="1:41" ht="69.95" customHeight="1">
      <c r="A304" s="6">
        <v>2017</v>
      </c>
      <c r="B304" s="6" t="s">
        <v>43</v>
      </c>
      <c r="C304" s="6" t="s">
        <v>1775</v>
      </c>
      <c r="D304" s="6" t="s">
        <v>45</v>
      </c>
      <c r="E304" s="6" t="s">
        <v>46</v>
      </c>
      <c r="F304" s="6" t="s">
        <v>1740</v>
      </c>
      <c r="G304" s="6" t="s">
        <v>1359</v>
      </c>
      <c r="H304" s="6" t="s">
        <v>1360</v>
      </c>
      <c r="I304" s="6" t="s">
        <v>947</v>
      </c>
      <c r="J304" s="6" t="s">
        <v>1361</v>
      </c>
      <c r="K304" s="6" t="s">
        <v>1362</v>
      </c>
      <c r="L304" s="7">
        <v>1656483.25</v>
      </c>
      <c r="M304" s="6" t="s">
        <v>1359</v>
      </c>
      <c r="N304" s="6" t="s">
        <v>1360</v>
      </c>
      <c r="O304" s="6" t="s">
        <v>947</v>
      </c>
      <c r="P304" s="6" t="s">
        <v>1361</v>
      </c>
      <c r="Q304" s="6" t="s">
        <v>1362</v>
      </c>
      <c r="R304" s="6" t="s">
        <v>53</v>
      </c>
      <c r="S304" s="6" t="s">
        <v>53</v>
      </c>
      <c r="T304" s="6" t="s">
        <v>53</v>
      </c>
      <c r="U304" s="6" t="s">
        <v>1775</v>
      </c>
      <c r="V304" s="8">
        <v>43080</v>
      </c>
      <c r="W304" s="7">
        <v>1428002.8</v>
      </c>
      <c r="X304" s="7">
        <v>228480.45</v>
      </c>
      <c r="Y304" s="7">
        <v>1656483.25</v>
      </c>
      <c r="Z304" s="7">
        <v>165648.32500000001</v>
      </c>
      <c r="AA304" s="6" t="s">
        <v>1776</v>
      </c>
      <c r="AB304" s="6" t="s">
        <v>46</v>
      </c>
      <c r="AC304" s="6" t="s">
        <v>55</v>
      </c>
      <c r="AD304" s="8">
        <v>43080</v>
      </c>
      <c r="AE304" s="8">
        <v>43159</v>
      </c>
      <c r="AF304" s="6" t="s">
        <v>1689</v>
      </c>
      <c r="AG304" s="6" t="s">
        <v>46</v>
      </c>
      <c r="AH304" s="6" t="s">
        <v>46</v>
      </c>
      <c r="AI304" s="6" t="s">
        <v>46</v>
      </c>
      <c r="AJ304" s="6" t="s">
        <v>46</v>
      </c>
      <c r="AK304" s="6" t="s">
        <v>46</v>
      </c>
      <c r="AL304" s="6" t="s">
        <v>46</v>
      </c>
      <c r="AM304" s="6" t="s">
        <v>46</v>
      </c>
      <c r="AN304" s="6" t="s">
        <v>46</v>
      </c>
      <c r="AO304" s="6" t="s">
        <v>46</v>
      </c>
    </row>
    <row r="305" spans="1:41" ht="69.95" customHeight="1">
      <c r="A305" s="6">
        <v>2017</v>
      </c>
      <c r="B305" s="6" t="s">
        <v>43</v>
      </c>
      <c r="C305" s="6" t="s">
        <v>1777</v>
      </c>
      <c r="D305" s="6" t="s">
        <v>45</v>
      </c>
      <c r="E305" s="6" t="s">
        <v>46</v>
      </c>
      <c r="F305" s="6" t="s">
        <v>1663</v>
      </c>
      <c r="G305" s="6" t="s">
        <v>1723</v>
      </c>
      <c r="H305" s="6" t="s">
        <v>1724</v>
      </c>
      <c r="I305" s="6" t="s">
        <v>1097</v>
      </c>
      <c r="J305" s="6" t="s">
        <v>1725</v>
      </c>
      <c r="K305" s="6" t="s">
        <v>1726</v>
      </c>
      <c r="L305" s="7">
        <v>1685254.36</v>
      </c>
      <c r="M305" s="6" t="s">
        <v>1723</v>
      </c>
      <c r="N305" s="6" t="s">
        <v>1724</v>
      </c>
      <c r="O305" s="6" t="s">
        <v>1097</v>
      </c>
      <c r="P305" s="6" t="s">
        <v>1725</v>
      </c>
      <c r="Q305" s="6" t="s">
        <v>1726</v>
      </c>
      <c r="R305" s="6" t="s">
        <v>53</v>
      </c>
      <c r="S305" s="6" t="s">
        <v>53</v>
      </c>
      <c r="T305" s="6" t="s">
        <v>53</v>
      </c>
      <c r="U305" s="6" t="s">
        <v>1777</v>
      </c>
      <c r="V305" s="8">
        <v>43052</v>
      </c>
      <c r="W305" s="7">
        <v>1452805.48</v>
      </c>
      <c r="X305" s="7">
        <v>232448.88</v>
      </c>
      <c r="Y305" s="7">
        <v>1685254.36</v>
      </c>
      <c r="Z305" s="7">
        <v>168525.43600000002</v>
      </c>
      <c r="AA305" s="6" t="s">
        <v>1778</v>
      </c>
      <c r="AB305" s="6" t="s">
        <v>46</v>
      </c>
      <c r="AC305" s="6" t="s">
        <v>55</v>
      </c>
      <c r="AD305" s="8">
        <v>43052</v>
      </c>
      <c r="AE305" s="8">
        <v>43115</v>
      </c>
      <c r="AF305" s="6" t="s">
        <v>365</v>
      </c>
      <c r="AG305" s="6" t="s">
        <v>46</v>
      </c>
      <c r="AH305" s="6" t="s">
        <v>46</v>
      </c>
      <c r="AI305" s="6" t="s">
        <v>46</v>
      </c>
      <c r="AJ305" s="6" t="s">
        <v>46</v>
      </c>
      <c r="AK305" s="6" t="s">
        <v>46</v>
      </c>
      <c r="AL305" s="6" t="s">
        <v>46</v>
      </c>
      <c r="AM305" s="6" t="s">
        <v>46</v>
      </c>
      <c r="AN305" s="6" t="s">
        <v>46</v>
      </c>
      <c r="AO305" s="6" t="s">
        <v>46</v>
      </c>
    </row>
    <row r="306" spans="1:41" ht="69.95" customHeight="1">
      <c r="A306" s="6">
        <v>2017</v>
      </c>
      <c r="B306" s="6" t="s">
        <v>43</v>
      </c>
      <c r="C306" s="6" t="s">
        <v>1779</v>
      </c>
      <c r="D306" s="6" t="s">
        <v>45</v>
      </c>
      <c r="E306" s="6" t="s">
        <v>46</v>
      </c>
      <c r="F306" s="6" t="s">
        <v>1663</v>
      </c>
      <c r="G306" s="6" t="s">
        <v>1087</v>
      </c>
      <c r="H306" s="6" t="s">
        <v>1088</v>
      </c>
      <c r="I306" s="6" t="s">
        <v>1089</v>
      </c>
      <c r="J306" s="6" t="s">
        <v>1737</v>
      </c>
      <c r="K306" s="6" t="s">
        <v>1091</v>
      </c>
      <c r="L306" s="7">
        <v>1710691.99</v>
      </c>
      <c r="M306" s="6" t="s">
        <v>1087</v>
      </c>
      <c r="N306" s="6" t="s">
        <v>1088</v>
      </c>
      <c r="O306" s="6" t="s">
        <v>1089</v>
      </c>
      <c r="P306" s="6" t="s">
        <v>1737</v>
      </c>
      <c r="Q306" s="6" t="s">
        <v>1091</v>
      </c>
      <c r="R306" s="6" t="s">
        <v>53</v>
      </c>
      <c r="S306" s="6" t="s">
        <v>53</v>
      </c>
      <c r="T306" s="6" t="s">
        <v>53</v>
      </c>
      <c r="U306" s="6" t="s">
        <v>1779</v>
      </c>
      <c r="V306" s="8">
        <v>43052</v>
      </c>
      <c r="W306" s="7">
        <v>1474734.47</v>
      </c>
      <c r="X306" s="7">
        <v>235957.52</v>
      </c>
      <c r="Y306" s="7">
        <v>1710691.99</v>
      </c>
      <c r="Z306" s="7">
        <v>171069.19900000002</v>
      </c>
      <c r="AA306" s="6" t="s">
        <v>1780</v>
      </c>
      <c r="AB306" s="6" t="s">
        <v>46</v>
      </c>
      <c r="AC306" s="6" t="s">
        <v>55</v>
      </c>
      <c r="AD306" s="8">
        <v>43052</v>
      </c>
      <c r="AE306" s="8">
        <v>43115</v>
      </c>
      <c r="AF306" s="6" t="s">
        <v>365</v>
      </c>
      <c r="AG306" s="6" t="s">
        <v>46</v>
      </c>
      <c r="AH306" s="6" t="s">
        <v>46</v>
      </c>
      <c r="AI306" s="6" t="s">
        <v>46</v>
      </c>
      <c r="AJ306" s="6" t="s">
        <v>46</v>
      </c>
      <c r="AK306" s="6" t="s">
        <v>46</v>
      </c>
      <c r="AL306" s="6" t="s">
        <v>46</v>
      </c>
      <c r="AM306" s="6" t="s">
        <v>46</v>
      </c>
      <c r="AN306" s="6" t="s">
        <v>46</v>
      </c>
      <c r="AO306" s="6" t="s">
        <v>46</v>
      </c>
    </row>
    <row r="307" spans="1:41" ht="69.95" customHeight="1">
      <c r="A307" s="6">
        <v>2017</v>
      </c>
      <c r="B307" s="6" t="s">
        <v>43</v>
      </c>
      <c r="C307" s="6" t="s">
        <v>1781</v>
      </c>
      <c r="D307" s="6" t="s">
        <v>45</v>
      </c>
      <c r="E307" s="6" t="s">
        <v>46</v>
      </c>
      <c r="F307" s="6" t="s">
        <v>1782</v>
      </c>
      <c r="G307" s="6" t="s">
        <v>605</v>
      </c>
      <c r="H307" s="6" t="s">
        <v>606</v>
      </c>
      <c r="I307" s="6" t="s">
        <v>607</v>
      </c>
      <c r="J307" s="6" t="s">
        <v>608</v>
      </c>
      <c r="K307" s="6" t="s">
        <v>609</v>
      </c>
      <c r="L307" s="7">
        <v>650235.78</v>
      </c>
      <c r="M307" s="6" t="s">
        <v>605</v>
      </c>
      <c r="N307" s="6" t="s">
        <v>606</v>
      </c>
      <c r="O307" s="6" t="s">
        <v>607</v>
      </c>
      <c r="P307" s="6" t="s">
        <v>608</v>
      </c>
      <c r="Q307" s="6" t="s">
        <v>609</v>
      </c>
      <c r="R307" s="6" t="s">
        <v>53</v>
      </c>
      <c r="S307" s="6" t="s">
        <v>53</v>
      </c>
      <c r="T307" s="6" t="s">
        <v>53</v>
      </c>
      <c r="U307" s="6" t="s">
        <v>1781</v>
      </c>
      <c r="V307" s="8">
        <v>43080</v>
      </c>
      <c r="W307" s="7">
        <v>560548.09</v>
      </c>
      <c r="X307" s="7">
        <v>89687.69</v>
      </c>
      <c r="Y307" s="7">
        <v>650235.78</v>
      </c>
      <c r="Z307" s="7">
        <v>65023.578000000009</v>
      </c>
      <c r="AA307" s="6" t="s">
        <v>1783</v>
      </c>
      <c r="AB307" s="6" t="s">
        <v>46</v>
      </c>
      <c r="AC307" s="6" t="s">
        <v>55</v>
      </c>
      <c r="AD307" s="8">
        <v>43080</v>
      </c>
      <c r="AE307" s="8">
        <v>43174</v>
      </c>
      <c r="AF307" s="6" t="s">
        <v>1477</v>
      </c>
      <c r="AG307" s="6" t="s">
        <v>46</v>
      </c>
      <c r="AH307" s="6" t="s">
        <v>46</v>
      </c>
      <c r="AI307" s="6" t="s">
        <v>46</v>
      </c>
      <c r="AJ307" s="6" t="s">
        <v>46</v>
      </c>
      <c r="AK307" s="6" t="s">
        <v>46</v>
      </c>
      <c r="AL307" s="6" t="s">
        <v>46</v>
      </c>
      <c r="AM307" s="6" t="s">
        <v>46</v>
      </c>
      <c r="AN307" s="6" t="s">
        <v>46</v>
      </c>
      <c r="AO307" s="6" t="s">
        <v>46</v>
      </c>
    </row>
    <row r="308" spans="1:41" ht="69.95" customHeight="1">
      <c r="A308" s="6">
        <v>2017</v>
      </c>
      <c r="B308" s="6" t="s">
        <v>43</v>
      </c>
      <c r="C308" s="6" t="s">
        <v>1784</v>
      </c>
      <c r="D308" s="6" t="s">
        <v>45</v>
      </c>
      <c r="E308" s="6" t="s">
        <v>46</v>
      </c>
      <c r="F308" s="6" t="s">
        <v>1663</v>
      </c>
      <c r="G308" s="6" t="s">
        <v>1785</v>
      </c>
      <c r="H308" s="6" t="s">
        <v>1786</v>
      </c>
      <c r="I308" s="6" t="s">
        <v>1787</v>
      </c>
      <c r="J308" s="6" t="s">
        <v>1788</v>
      </c>
      <c r="K308" s="6" t="s">
        <v>1789</v>
      </c>
      <c r="L308" s="7">
        <v>650126.87</v>
      </c>
      <c r="M308" s="6" t="s">
        <v>1785</v>
      </c>
      <c r="N308" s="6" t="s">
        <v>1786</v>
      </c>
      <c r="O308" s="6" t="s">
        <v>1787</v>
      </c>
      <c r="P308" s="6" t="s">
        <v>1788</v>
      </c>
      <c r="Q308" s="6" t="s">
        <v>1789</v>
      </c>
      <c r="R308" s="6" t="s">
        <v>53</v>
      </c>
      <c r="S308" s="6" t="s">
        <v>53</v>
      </c>
      <c r="T308" s="6" t="s">
        <v>53</v>
      </c>
      <c r="U308" s="6" t="s">
        <v>1784</v>
      </c>
      <c r="V308" s="8">
        <v>43073</v>
      </c>
      <c r="W308" s="7">
        <v>560454.19999999995</v>
      </c>
      <c r="X308" s="7">
        <v>89672.67</v>
      </c>
      <c r="Y308" s="7">
        <v>650126.87</v>
      </c>
      <c r="Z308" s="7">
        <v>65012.687000000005</v>
      </c>
      <c r="AA308" s="6" t="s">
        <v>1790</v>
      </c>
      <c r="AB308" s="6" t="s">
        <v>46</v>
      </c>
      <c r="AC308" s="6" t="s">
        <v>55</v>
      </c>
      <c r="AD308" s="8">
        <v>43073</v>
      </c>
      <c r="AE308" s="8">
        <v>43115</v>
      </c>
      <c r="AF308" s="6" t="s">
        <v>310</v>
      </c>
      <c r="AG308" s="6" t="s">
        <v>46</v>
      </c>
      <c r="AH308" s="6" t="s">
        <v>46</v>
      </c>
      <c r="AI308" s="6" t="s">
        <v>46</v>
      </c>
      <c r="AJ308" s="6" t="s">
        <v>46</v>
      </c>
      <c r="AK308" s="6" t="s">
        <v>46</v>
      </c>
      <c r="AL308" s="6" t="s">
        <v>46</v>
      </c>
      <c r="AM308" s="6" t="s">
        <v>46</v>
      </c>
      <c r="AN308" s="6" t="s">
        <v>46</v>
      </c>
      <c r="AO308" s="6" t="s">
        <v>46</v>
      </c>
    </row>
    <row r="309" spans="1:41" ht="69.95" customHeight="1">
      <c r="A309" s="6">
        <v>2017</v>
      </c>
      <c r="B309" s="6" t="s">
        <v>43</v>
      </c>
      <c r="C309" s="6" t="s">
        <v>1791</v>
      </c>
      <c r="D309" s="6" t="s">
        <v>45</v>
      </c>
      <c r="E309" s="6" t="s">
        <v>46</v>
      </c>
      <c r="F309" s="6" t="s">
        <v>1792</v>
      </c>
      <c r="G309" s="6" t="s">
        <v>642</v>
      </c>
      <c r="H309" s="6" t="s">
        <v>1793</v>
      </c>
      <c r="I309" s="6" t="s">
        <v>1753</v>
      </c>
      <c r="J309" s="6" t="s">
        <v>1794</v>
      </c>
      <c r="K309" s="6" t="s">
        <v>1795</v>
      </c>
      <c r="L309" s="7">
        <v>1202354.8700000001</v>
      </c>
      <c r="M309" s="6" t="s">
        <v>642</v>
      </c>
      <c r="N309" s="6" t="s">
        <v>1793</v>
      </c>
      <c r="O309" s="6" t="s">
        <v>1753</v>
      </c>
      <c r="P309" s="6" t="s">
        <v>1794</v>
      </c>
      <c r="Q309" s="6" t="s">
        <v>1795</v>
      </c>
      <c r="R309" s="6" t="s">
        <v>53</v>
      </c>
      <c r="S309" s="6" t="s">
        <v>53</v>
      </c>
      <c r="T309" s="6" t="s">
        <v>53</v>
      </c>
      <c r="U309" s="6" t="s">
        <v>1791</v>
      </c>
      <c r="V309" s="8">
        <v>43080</v>
      </c>
      <c r="W309" s="7">
        <v>1036512.82</v>
      </c>
      <c r="X309" s="7">
        <v>165842.04999999999</v>
      </c>
      <c r="Y309" s="7">
        <v>1202354.8700000001</v>
      </c>
      <c r="Z309" s="7">
        <v>120235.48700000002</v>
      </c>
      <c r="AA309" s="6" t="s">
        <v>1796</v>
      </c>
      <c r="AB309" s="6" t="s">
        <v>46</v>
      </c>
      <c r="AC309" s="6" t="s">
        <v>55</v>
      </c>
      <c r="AD309" s="8">
        <v>43080</v>
      </c>
      <c r="AE309" s="8">
        <v>43146</v>
      </c>
      <c r="AF309" s="6" t="s">
        <v>357</v>
      </c>
      <c r="AG309" s="6" t="s">
        <v>46</v>
      </c>
      <c r="AH309" s="6" t="s">
        <v>46</v>
      </c>
      <c r="AI309" s="6" t="s">
        <v>46</v>
      </c>
      <c r="AJ309" s="6" t="s">
        <v>46</v>
      </c>
      <c r="AK309" s="6" t="s">
        <v>46</v>
      </c>
      <c r="AL309" s="6" t="s">
        <v>46</v>
      </c>
      <c r="AM309" s="6" t="s">
        <v>46</v>
      </c>
      <c r="AN309" s="6" t="s">
        <v>46</v>
      </c>
      <c r="AO309" s="6" t="s">
        <v>46</v>
      </c>
    </row>
    <row r="310" spans="1:41" ht="69.95" customHeight="1">
      <c r="A310" s="6">
        <v>2017</v>
      </c>
      <c r="B310" s="6" t="s">
        <v>43</v>
      </c>
      <c r="C310" s="6" t="s">
        <v>1797</v>
      </c>
      <c r="D310" s="6" t="s">
        <v>45</v>
      </c>
      <c r="E310" s="6" t="s">
        <v>46</v>
      </c>
      <c r="F310" s="6" t="s">
        <v>1247</v>
      </c>
      <c r="G310" s="6" t="s">
        <v>1798</v>
      </c>
      <c r="H310" s="6" t="s">
        <v>1799</v>
      </c>
      <c r="I310" s="6" t="s">
        <v>1594</v>
      </c>
      <c r="J310" s="6" t="s">
        <v>1800</v>
      </c>
      <c r="K310" s="6" t="s">
        <v>1801</v>
      </c>
      <c r="L310" s="7">
        <v>1250847.24</v>
      </c>
      <c r="M310" s="6" t="s">
        <v>1798</v>
      </c>
      <c r="N310" s="6" t="s">
        <v>1799</v>
      </c>
      <c r="O310" s="6" t="s">
        <v>1594</v>
      </c>
      <c r="P310" s="6" t="s">
        <v>1800</v>
      </c>
      <c r="Q310" s="6" t="s">
        <v>1801</v>
      </c>
      <c r="R310" s="6" t="s">
        <v>53</v>
      </c>
      <c r="S310" s="6" t="s">
        <v>53</v>
      </c>
      <c r="T310" s="6" t="s">
        <v>53</v>
      </c>
      <c r="U310" s="6" t="s">
        <v>1797</v>
      </c>
      <c r="V310" s="8">
        <v>43031</v>
      </c>
      <c r="W310" s="7">
        <v>1078316.5900000001</v>
      </c>
      <c r="X310" s="7">
        <v>172530.65</v>
      </c>
      <c r="Y310" s="7">
        <v>1250847.24</v>
      </c>
      <c r="Z310" s="7">
        <v>125084.724</v>
      </c>
      <c r="AA310" s="6" t="s">
        <v>1802</v>
      </c>
      <c r="AB310" s="6" t="s">
        <v>46</v>
      </c>
      <c r="AC310" s="6" t="s">
        <v>55</v>
      </c>
      <c r="AD310" s="8">
        <v>43031</v>
      </c>
      <c r="AE310" s="8">
        <v>43084</v>
      </c>
      <c r="AF310" s="6" t="s">
        <v>1067</v>
      </c>
      <c r="AG310" s="6" t="s">
        <v>46</v>
      </c>
      <c r="AH310" s="6" t="s">
        <v>46</v>
      </c>
      <c r="AI310" s="6" t="s">
        <v>46</v>
      </c>
      <c r="AJ310" s="6" t="s">
        <v>46</v>
      </c>
      <c r="AK310" s="6" t="s">
        <v>46</v>
      </c>
      <c r="AL310" s="6" t="s">
        <v>46</v>
      </c>
      <c r="AM310" s="6" t="s">
        <v>46</v>
      </c>
      <c r="AN310" s="6" t="s">
        <v>46</v>
      </c>
      <c r="AO310" s="6" t="s">
        <v>46</v>
      </c>
    </row>
    <row r="311" spans="1:41" ht="69.95" customHeight="1">
      <c r="A311" s="6">
        <v>2017</v>
      </c>
      <c r="B311" s="6" t="s">
        <v>43</v>
      </c>
      <c r="C311" s="6" t="s">
        <v>1803</v>
      </c>
      <c r="D311" s="6" t="s">
        <v>45</v>
      </c>
      <c r="E311" s="6" t="s">
        <v>46</v>
      </c>
      <c r="F311" s="6" t="s">
        <v>1740</v>
      </c>
      <c r="G311" s="6" t="s">
        <v>1804</v>
      </c>
      <c r="H311" s="6" t="s">
        <v>1805</v>
      </c>
      <c r="I311" s="6" t="s">
        <v>872</v>
      </c>
      <c r="J311" s="6" t="s">
        <v>1806</v>
      </c>
      <c r="K311" s="6" t="s">
        <v>376</v>
      </c>
      <c r="L311" s="7">
        <v>1002350.44</v>
      </c>
      <c r="M311" s="6" t="s">
        <v>1804</v>
      </c>
      <c r="N311" s="6" t="s">
        <v>1805</v>
      </c>
      <c r="O311" s="6" t="s">
        <v>872</v>
      </c>
      <c r="P311" s="6" t="s">
        <v>1806</v>
      </c>
      <c r="Q311" s="6" t="s">
        <v>376</v>
      </c>
      <c r="R311" s="6" t="s">
        <v>53</v>
      </c>
      <c r="S311" s="6" t="s">
        <v>53</v>
      </c>
      <c r="T311" s="6" t="s">
        <v>53</v>
      </c>
      <c r="U311" s="6" t="s">
        <v>1803</v>
      </c>
      <c r="V311" s="8">
        <v>43033</v>
      </c>
      <c r="W311" s="7">
        <v>864095.21</v>
      </c>
      <c r="X311" s="7">
        <v>138255.23000000001</v>
      </c>
      <c r="Y311" s="7">
        <v>1002350.44</v>
      </c>
      <c r="Z311" s="7">
        <v>100235.04399999999</v>
      </c>
      <c r="AA311" s="6" t="s">
        <v>1807</v>
      </c>
      <c r="AB311" s="6" t="s">
        <v>46</v>
      </c>
      <c r="AC311" s="6" t="s">
        <v>55</v>
      </c>
      <c r="AD311" s="8">
        <v>43033</v>
      </c>
      <c r="AE311" s="8">
        <v>43089</v>
      </c>
      <c r="AF311" s="6" t="s">
        <v>1169</v>
      </c>
      <c r="AG311" s="6" t="s">
        <v>46</v>
      </c>
      <c r="AH311" s="6" t="s">
        <v>46</v>
      </c>
      <c r="AI311" s="6" t="s">
        <v>46</v>
      </c>
      <c r="AJ311" s="6" t="s">
        <v>46</v>
      </c>
      <c r="AK311" s="6" t="s">
        <v>46</v>
      </c>
      <c r="AL311" s="6" t="s">
        <v>46</v>
      </c>
      <c r="AM311" s="6" t="s">
        <v>46</v>
      </c>
      <c r="AN311" s="6" t="s">
        <v>46</v>
      </c>
      <c r="AO311" s="6" t="s">
        <v>46</v>
      </c>
    </row>
    <row r="312" spans="1:41" ht="69.95" customHeight="1">
      <c r="A312" s="6">
        <v>2017</v>
      </c>
      <c r="B312" s="6" t="s">
        <v>43</v>
      </c>
      <c r="C312" s="6" t="s">
        <v>1808</v>
      </c>
      <c r="D312" s="6" t="s">
        <v>45</v>
      </c>
      <c r="E312" s="6" t="s">
        <v>46</v>
      </c>
      <c r="F312" s="6" t="s">
        <v>1740</v>
      </c>
      <c r="G312" s="6" t="s">
        <v>1061</v>
      </c>
      <c r="H312" s="6" t="s">
        <v>1062</v>
      </c>
      <c r="I312" s="6" t="s">
        <v>1063</v>
      </c>
      <c r="J312" s="6" t="s">
        <v>1809</v>
      </c>
      <c r="K312" s="6" t="s">
        <v>1065</v>
      </c>
      <c r="L312" s="7">
        <v>1603555.44</v>
      </c>
      <c r="M312" s="6" t="s">
        <v>1061</v>
      </c>
      <c r="N312" s="6" t="s">
        <v>1062</v>
      </c>
      <c r="O312" s="6" t="s">
        <v>1063</v>
      </c>
      <c r="P312" s="6" t="s">
        <v>1809</v>
      </c>
      <c r="Q312" s="6" t="s">
        <v>1065</v>
      </c>
      <c r="R312" s="6" t="s">
        <v>53</v>
      </c>
      <c r="S312" s="6" t="s">
        <v>53</v>
      </c>
      <c r="T312" s="6" t="s">
        <v>53</v>
      </c>
      <c r="U312" s="6" t="s">
        <v>1808</v>
      </c>
      <c r="V312" s="8">
        <v>43080</v>
      </c>
      <c r="W312" s="7">
        <v>1382375.38</v>
      </c>
      <c r="X312" s="7">
        <v>221180.06</v>
      </c>
      <c r="Y312" s="7">
        <v>1603555.44</v>
      </c>
      <c r="Z312" s="7">
        <v>160355.54399999999</v>
      </c>
      <c r="AA312" s="6" t="s">
        <v>1810</v>
      </c>
      <c r="AB312" s="6" t="s">
        <v>46</v>
      </c>
      <c r="AC312" s="6" t="s">
        <v>55</v>
      </c>
      <c r="AD312" s="8">
        <v>43080</v>
      </c>
      <c r="AE312" s="8">
        <v>43146</v>
      </c>
      <c r="AF312" s="6" t="s">
        <v>1169</v>
      </c>
      <c r="AG312" s="6" t="s">
        <v>46</v>
      </c>
      <c r="AH312" s="6" t="s">
        <v>46</v>
      </c>
      <c r="AI312" s="6" t="s">
        <v>46</v>
      </c>
      <c r="AJ312" s="6" t="s">
        <v>46</v>
      </c>
      <c r="AK312" s="6" t="s">
        <v>46</v>
      </c>
      <c r="AL312" s="6" t="s">
        <v>46</v>
      </c>
      <c r="AM312" s="6" t="s">
        <v>46</v>
      </c>
      <c r="AN312" s="6" t="s">
        <v>46</v>
      </c>
      <c r="AO312" s="6" t="s">
        <v>46</v>
      </c>
    </row>
    <row r="313" spans="1:41" ht="69.95" customHeight="1">
      <c r="A313" s="6">
        <v>2017</v>
      </c>
      <c r="B313" s="6" t="s">
        <v>167</v>
      </c>
      <c r="C313" s="6" t="s">
        <v>1811</v>
      </c>
      <c r="D313" s="6" t="s">
        <v>45</v>
      </c>
      <c r="E313" s="6" t="s">
        <v>46</v>
      </c>
      <c r="F313" s="6" t="s">
        <v>1812</v>
      </c>
      <c r="G313" s="6" t="s">
        <v>1111</v>
      </c>
      <c r="H313" s="6" t="s">
        <v>947</v>
      </c>
      <c r="I313" s="6" t="s">
        <v>1112</v>
      </c>
      <c r="J313" s="6" t="s">
        <v>1813</v>
      </c>
      <c r="K313" s="6" t="s">
        <v>1114</v>
      </c>
      <c r="L313" s="7">
        <v>355235.68</v>
      </c>
      <c r="M313" s="6" t="s">
        <v>1111</v>
      </c>
      <c r="N313" s="6" t="s">
        <v>947</v>
      </c>
      <c r="O313" s="6" t="s">
        <v>1112</v>
      </c>
      <c r="P313" s="6" t="s">
        <v>1813</v>
      </c>
      <c r="Q313" s="6" t="s">
        <v>1114</v>
      </c>
      <c r="R313" s="6" t="s">
        <v>53</v>
      </c>
      <c r="S313" s="6" t="s">
        <v>53</v>
      </c>
      <c r="T313" s="6" t="s">
        <v>53</v>
      </c>
      <c r="U313" s="6" t="s">
        <v>1811</v>
      </c>
      <c r="V313" s="8">
        <v>43021</v>
      </c>
      <c r="W313" s="7">
        <v>306237.65999999997</v>
      </c>
      <c r="X313" s="7">
        <v>48998.03</v>
      </c>
      <c r="Y313" s="7">
        <v>355235.68</v>
      </c>
      <c r="Z313" s="7">
        <v>35523.567999999999</v>
      </c>
      <c r="AA313" s="6" t="s">
        <v>1814</v>
      </c>
      <c r="AB313" s="6" t="s">
        <v>46</v>
      </c>
      <c r="AC313" s="6" t="s">
        <v>55</v>
      </c>
      <c r="AD313" s="8">
        <v>43024</v>
      </c>
      <c r="AE313" s="8">
        <v>43100</v>
      </c>
      <c r="AF313" s="6" t="s">
        <v>531</v>
      </c>
      <c r="AG313" s="6" t="s">
        <v>46</v>
      </c>
      <c r="AH313" s="6" t="s">
        <v>46</v>
      </c>
      <c r="AI313" s="6" t="s">
        <v>46</v>
      </c>
      <c r="AJ313" s="6" t="s">
        <v>46</v>
      </c>
      <c r="AK313" s="6" t="s">
        <v>46</v>
      </c>
      <c r="AL313" s="6" t="s">
        <v>46</v>
      </c>
      <c r="AM313" s="6" t="s">
        <v>46</v>
      </c>
      <c r="AN313" s="6" t="s">
        <v>46</v>
      </c>
      <c r="AO313" s="6" t="s">
        <v>46</v>
      </c>
    </row>
    <row r="314" spans="1:41" ht="69.95" customHeight="1">
      <c r="A314" s="6">
        <v>2017</v>
      </c>
      <c r="B314" s="6" t="s">
        <v>43</v>
      </c>
      <c r="C314" s="6" t="s">
        <v>1815</v>
      </c>
      <c r="D314" s="6" t="s">
        <v>45</v>
      </c>
      <c r="E314" s="6" t="s">
        <v>46</v>
      </c>
      <c r="F314" s="6" t="s">
        <v>1740</v>
      </c>
      <c r="G314" s="6" t="s">
        <v>1293</v>
      </c>
      <c r="H314" s="6" t="s">
        <v>859</v>
      </c>
      <c r="I314" s="6" t="s">
        <v>1437</v>
      </c>
      <c r="J314" s="6" t="s">
        <v>1816</v>
      </c>
      <c r="K314" s="6" t="s">
        <v>1817</v>
      </c>
      <c r="L314" s="7">
        <v>1698556.36</v>
      </c>
      <c r="M314" s="6" t="s">
        <v>1293</v>
      </c>
      <c r="N314" s="6" t="s">
        <v>859</v>
      </c>
      <c r="O314" s="6" t="s">
        <v>1437</v>
      </c>
      <c r="P314" s="6" t="s">
        <v>1816</v>
      </c>
      <c r="Q314" s="6" t="s">
        <v>1817</v>
      </c>
      <c r="R314" s="6" t="s">
        <v>53</v>
      </c>
      <c r="S314" s="6" t="s">
        <v>53</v>
      </c>
      <c r="T314" s="6" t="s">
        <v>53</v>
      </c>
      <c r="U314" s="6" t="s">
        <v>1815</v>
      </c>
      <c r="V314" s="8">
        <v>43084</v>
      </c>
      <c r="W314" s="7">
        <v>1464272.72</v>
      </c>
      <c r="X314" s="7">
        <v>234283.64</v>
      </c>
      <c r="Y314" s="7">
        <v>1698556.36</v>
      </c>
      <c r="Z314" s="7">
        <v>169855.63600000003</v>
      </c>
      <c r="AA314" s="6" t="s">
        <v>1818</v>
      </c>
      <c r="AB314" s="6" t="s">
        <v>46</v>
      </c>
      <c r="AC314" s="6" t="s">
        <v>55</v>
      </c>
      <c r="AD314" s="8">
        <v>43084</v>
      </c>
      <c r="AE314" s="8">
        <v>43203</v>
      </c>
      <c r="AF314" s="6" t="s">
        <v>350</v>
      </c>
      <c r="AG314" s="6" t="s">
        <v>46</v>
      </c>
      <c r="AH314" s="6" t="s">
        <v>46</v>
      </c>
      <c r="AI314" s="6" t="s">
        <v>46</v>
      </c>
      <c r="AJ314" s="6" t="s">
        <v>46</v>
      </c>
      <c r="AK314" s="6" t="s">
        <v>46</v>
      </c>
      <c r="AL314" s="6" t="s">
        <v>46</v>
      </c>
      <c r="AM314" s="6" t="s">
        <v>46</v>
      </c>
      <c r="AN314" s="6" t="s">
        <v>46</v>
      </c>
      <c r="AO314" s="6" t="s">
        <v>46</v>
      </c>
    </row>
    <row r="315" spans="1:41" ht="69.95" customHeight="1">
      <c r="A315" s="6">
        <v>2017</v>
      </c>
      <c r="B315" s="6" t="s">
        <v>43</v>
      </c>
      <c r="C315" s="6" t="s">
        <v>1819</v>
      </c>
      <c r="D315" s="6" t="s">
        <v>45</v>
      </c>
      <c r="E315" s="6" t="s">
        <v>46</v>
      </c>
      <c r="F315" s="6" t="s">
        <v>827</v>
      </c>
      <c r="G315" s="6" t="s">
        <v>703</v>
      </c>
      <c r="H315" s="6" t="s">
        <v>704</v>
      </c>
      <c r="I315" s="6" t="s">
        <v>705</v>
      </c>
      <c r="J315" s="6" t="s">
        <v>706</v>
      </c>
      <c r="K315" s="6" t="s">
        <v>707</v>
      </c>
      <c r="L315" s="7">
        <v>1650236.98</v>
      </c>
      <c r="M315" s="6" t="s">
        <v>703</v>
      </c>
      <c r="N315" s="6" t="s">
        <v>704</v>
      </c>
      <c r="O315" s="6" t="s">
        <v>705</v>
      </c>
      <c r="P315" s="6" t="s">
        <v>706</v>
      </c>
      <c r="Q315" s="6" t="s">
        <v>707</v>
      </c>
      <c r="R315" s="6" t="s">
        <v>53</v>
      </c>
      <c r="S315" s="6" t="s">
        <v>53</v>
      </c>
      <c r="T315" s="6" t="s">
        <v>53</v>
      </c>
      <c r="U315" s="6" t="s">
        <v>1819</v>
      </c>
      <c r="V315" s="8">
        <v>43084</v>
      </c>
      <c r="W315" s="7">
        <v>1422618.09</v>
      </c>
      <c r="X315" s="7">
        <v>227618.89</v>
      </c>
      <c r="Y315" s="7">
        <v>1650236.98</v>
      </c>
      <c r="Z315" s="7">
        <v>165023.698</v>
      </c>
      <c r="AA315" s="6" t="s">
        <v>1820</v>
      </c>
      <c r="AB315" s="6" t="s">
        <v>46</v>
      </c>
      <c r="AC315" s="6" t="s">
        <v>55</v>
      </c>
      <c r="AD315" s="8">
        <v>43084</v>
      </c>
      <c r="AE315" s="8">
        <v>43203</v>
      </c>
      <c r="AF315" s="6" t="s">
        <v>350</v>
      </c>
      <c r="AG315" s="6" t="s">
        <v>46</v>
      </c>
      <c r="AH315" s="6" t="s">
        <v>46</v>
      </c>
      <c r="AI315" s="6" t="s">
        <v>46</v>
      </c>
      <c r="AJ315" s="6" t="s">
        <v>46</v>
      </c>
      <c r="AK315" s="6" t="s">
        <v>46</v>
      </c>
      <c r="AL315" s="6" t="s">
        <v>46</v>
      </c>
      <c r="AM315" s="6" t="s">
        <v>46</v>
      </c>
      <c r="AN315" s="6" t="s">
        <v>46</v>
      </c>
      <c r="AO315" s="6" t="s">
        <v>46</v>
      </c>
    </row>
    <row r="316" spans="1:41" ht="69.95" customHeight="1">
      <c r="A316" s="6">
        <v>2017</v>
      </c>
      <c r="B316" s="6" t="s">
        <v>43</v>
      </c>
      <c r="C316" s="6" t="s">
        <v>1821</v>
      </c>
      <c r="D316" s="6" t="s">
        <v>45</v>
      </c>
      <c r="E316" s="6" t="s">
        <v>46</v>
      </c>
      <c r="F316" s="6" t="s">
        <v>1822</v>
      </c>
      <c r="G316" s="6" t="s">
        <v>1823</v>
      </c>
      <c r="H316" s="6" t="s">
        <v>1824</v>
      </c>
      <c r="I316" s="6" t="s">
        <v>1825</v>
      </c>
      <c r="J316" s="6" t="s">
        <v>1826</v>
      </c>
      <c r="K316" s="6" t="s">
        <v>408</v>
      </c>
      <c r="L316" s="7">
        <v>310538.7</v>
      </c>
      <c r="M316" s="6" t="s">
        <v>1823</v>
      </c>
      <c r="N316" s="6" t="s">
        <v>1824</v>
      </c>
      <c r="O316" s="6" t="s">
        <v>1825</v>
      </c>
      <c r="P316" s="6" t="s">
        <v>1826</v>
      </c>
      <c r="Q316" s="6" t="s">
        <v>408</v>
      </c>
      <c r="R316" s="6" t="s">
        <v>53</v>
      </c>
      <c r="S316" s="6" t="s">
        <v>53</v>
      </c>
      <c r="T316" s="6" t="s">
        <v>53</v>
      </c>
      <c r="U316" s="6" t="s">
        <v>1821</v>
      </c>
      <c r="V316" s="8">
        <v>43084</v>
      </c>
      <c r="W316" s="7">
        <v>267705.78000000003</v>
      </c>
      <c r="X316" s="7">
        <v>42832.92</v>
      </c>
      <c r="Y316" s="7">
        <v>310538.7</v>
      </c>
      <c r="Z316" s="7">
        <v>31053.870000000003</v>
      </c>
      <c r="AA316" s="6" t="s">
        <v>1562</v>
      </c>
      <c r="AB316" s="6" t="s">
        <v>46</v>
      </c>
      <c r="AC316" s="6" t="s">
        <v>55</v>
      </c>
      <c r="AD316" s="8">
        <v>43084</v>
      </c>
      <c r="AE316" s="8">
        <v>43203</v>
      </c>
      <c r="AF316" s="6" t="s">
        <v>531</v>
      </c>
      <c r="AG316" s="6" t="s">
        <v>46</v>
      </c>
      <c r="AH316" s="6" t="s">
        <v>46</v>
      </c>
      <c r="AI316" s="6" t="s">
        <v>46</v>
      </c>
      <c r="AJ316" s="6" t="s">
        <v>46</v>
      </c>
      <c r="AK316" s="6" t="s">
        <v>46</v>
      </c>
      <c r="AL316" s="6" t="s">
        <v>46</v>
      </c>
      <c r="AM316" s="6" t="s">
        <v>46</v>
      </c>
      <c r="AN316" s="6" t="s">
        <v>46</v>
      </c>
      <c r="AO316" s="6" t="s">
        <v>46</v>
      </c>
    </row>
    <row r="317" spans="1:41" ht="69.95" customHeight="1">
      <c r="A317" s="6">
        <v>2017</v>
      </c>
      <c r="B317" s="6" t="s">
        <v>43</v>
      </c>
      <c r="C317" s="6" t="s">
        <v>1827</v>
      </c>
      <c r="D317" s="6" t="s">
        <v>45</v>
      </c>
      <c r="E317" s="6" t="s">
        <v>46</v>
      </c>
      <c r="F317" s="6" t="s">
        <v>1663</v>
      </c>
      <c r="G317" s="6" t="s">
        <v>1828</v>
      </c>
      <c r="H317" s="6" t="s">
        <v>1658</v>
      </c>
      <c r="I317" s="6" t="s">
        <v>1829</v>
      </c>
      <c r="J317" s="6" t="s">
        <v>1830</v>
      </c>
      <c r="K317" s="6" t="s">
        <v>1831</v>
      </c>
      <c r="L317" s="7">
        <v>1495654.87</v>
      </c>
      <c r="M317" s="6" t="s">
        <v>1828</v>
      </c>
      <c r="N317" s="6" t="s">
        <v>1658</v>
      </c>
      <c r="O317" s="6" t="s">
        <v>1829</v>
      </c>
      <c r="P317" s="6" t="s">
        <v>1830</v>
      </c>
      <c r="Q317" s="6" t="s">
        <v>1831</v>
      </c>
      <c r="R317" s="6" t="s">
        <v>53</v>
      </c>
      <c r="S317" s="6" t="s">
        <v>53</v>
      </c>
      <c r="T317" s="6" t="s">
        <v>53</v>
      </c>
      <c r="U317" s="6" t="s">
        <v>1827</v>
      </c>
      <c r="V317" s="8">
        <v>43042</v>
      </c>
      <c r="W317" s="7">
        <v>1289357.6499999999</v>
      </c>
      <c r="X317" s="7">
        <v>206297.22</v>
      </c>
      <c r="Y317" s="7">
        <v>1495654.87</v>
      </c>
      <c r="Z317" s="7">
        <v>149565.48700000002</v>
      </c>
      <c r="AA317" s="6" t="s">
        <v>1832</v>
      </c>
      <c r="AB317" s="6" t="s">
        <v>46</v>
      </c>
      <c r="AC317" s="6" t="s">
        <v>55</v>
      </c>
      <c r="AD317" s="8">
        <v>43045</v>
      </c>
      <c r="AE317" s="8">
        <v>43159</v>
      </c>
      <c r="AF317" s="6" t="s">
        <v>1635</v>
      </c>
      <c r="AG317" s="6" t="s">
        <v>46</v>
      </c>
      <c r="AH317" s="6" t="s">
        <v>46</v>
      </c>
      <c r="AI317" s="6" t="s">
        <v>46</v>
      </c>
      <c r="AJ317" s="6" t="s">
        <v>46</v>
      </c>
      <c r="AK317" s="6" t="s">
        <v>46</v>
      </c>
      <c r="AL317" s="6" t="s">
        <v>46</v>
      </c>
      <c r="AM317" s="6" t="s">
        <v>46</v>
      </c>
      <c r="AN317" s="6" t="s">
        <v>46</v>
      </c>
      <c r="AO317" s="6" t="s">
        <v>46</v>
      </c>
    </row>
    <row r="318" spans="1:41" ht="69.95" customHeight="1">
      <c r="A318" s="6">
        <v>2017</v>
      </c>
      <c r="B318" s="6" t="s">
        <v>43</v>
      </c>
      <c r="C318" s="6" t="s">
        <v>1833</v>
      </c>
      <c r="D318" s="6" t="s">
        <v>45</v>
      </c>
      <c r="E318" s="6" t="s">
        <v>46</v>
      </c>
      <c r="F318" s="6" t="s">
        <v>1663</v>
      </c>
      <c r="G318" s="6" t="s">
        <v>1106</v>
      </c>
      <c r="H318" s="6" t="s">
        <v>1107</v>
      </c>
      <c r="I318" s="6" t="s">
        <v>1834</v>
      </c>
      <c r="J318" s="6" t="s">
        <v>1835</v>
      </c>
      <c r="K318" s="6" t="s">
        <v>452</v>
      </c>
      <c r="L318" s="7">
        <v>309258.36</v>
      </c>
      <c r="M318" s="6" t="s">
        <v>1106</v>
      </c>
      <c r="N318" s="6" t="s">
        <v>1107</v>
      </c>
      <c r="O318" s="6" t="s">
        <v>1834</v>
      </c>
      <c r="P318" s="6" t="s">
        <v>1835</v>
      </c>
      <c r="Q318" s="6" t="s">
        <v>452</v>
      </c>
      <c r="R318" s="6" t="s">
        <v>53</v>
      </c>
      <c r="S318" s="6" t="s">
        <v>53</v>
      </c>
      <c r="T318" s="6" t="s">
        <v>53</v>
      </c>
      <c r="U318" s="6" t="s">
        <v>1833</v>
      </c>
      <c r="V318" s="8">
        <v>43070</v>
      </c>
      <c r="W318" s="7">
        <v>266602.03000000003</v>
      </c>
      <c r="X318" s="7">
        <v>42656.32</v>
      </c>
      <c r="Y318" s="7">
        <v>309258.36</v>
      </c>
      <c r="Z318" s="7">
        <v>30925.835999999999</v>
      </c>
      <c r="AA318" s="6" t="s">
        <v>1836</v>
      </c>
      <c r="AB318" s="6" t="s">
        <v>46</v>
      </c>
      <c r="AC318" s="6" t="s">
        <v>55</v>
      </c>
      <c r="AD318" s="8">
        <v>43070</v>
      </c>
      <c r="AE318" s="8">
        <v>43100</v>
      </c>
      <c r="AF318" s="6" t="s">
        <v>365</v>
      </c>
      <c r="AG318" s="6" t="s">
        <v>46</v>
      </c>
      <c r="AH318" s="6" t="s">
        <v>46</v>
      </c>
      <c r="AI318" s="6" t="s">
        <v>46</v>
      </c>
      <c r="AJ318" s="6" t="s">
        <v>46</v>
      </c>
      <c r="AK318" s="6" t="s">
        <v>46</v>
      </c>
      <c r="AL318" s="6" t="s">
        <v>46</v>
      </c>
      <c r="AM318" s="6" t="s">
        <v>46</v>
      </c>
      <c r="AN318" s="6" t="s">
        <v>46</v>
      </c>
      <c r="AO318" s="6" t="s">
        <v>46</v>
      </c>
    </row>
    <row r="319" spans="1:41" ht="69.95" customHeight="1">
      <c r="A319" s="6">
        <v>2017</v>
      </c>
      <c r="B319" s="6" t="s">
        <v>43</v>
      </c>
      <c r="C319" s="6" t="s">
        <v>1837</v>
      </c>
      <c r="D319" s="6" t="s">
        <v>45</v>
      </c>
      <c r="E319" s="6" t="s">
        <v>46</v>
      </c>
      <c r="F319" s="6" t="s">
        <v>1663</v>
      </c>
      <c r="G319" s="6" t="s">
        <v>1838</v>
      </c>
      <c r="H319" s="6" t="s">
        <v>1049</v>
      </c>
      <c r="I319" s="6" t="s">
        <v>892</v>
      </c>
      <c r="J319" s="6" t="s">
        <v>1839</v>
      </c>
      <c r="K319" s="6" t="s">
        <v>1840</v>
      </c>
      <c r="L319" s="7">
        <v>905532.5</v>
      </c>
      <c r="M319" s="6" t="s">
        <v>1838</v>
      </c>
      <c r="N319" s="6" t="s">
        <v>1049</v>
      </c>
      <c r="O319" s="6" t="s">
        <v>892</v>
      </c>
      <c r="P319" s="6" t="s">
        <v>1839</v>
      </c>
      <c r="Q319" s="6" t="s">
        <v>1840</v>
      </c>
      <c r="R319" s="6" t="s">
        <v>53</v>
      </c>
      <c r="S319" s="6" t="s">
        <v>53</v>
      </c>
      <c r="T319" s="6" t="s">
        <v>53</v>
      </c>
      <c r="U319" s="6" t="s">
        <v>1837</v>
      </c>
      <c r="V319" s="8">
        <v>43056</v>
      </c>
      <c r="W319" s="7">
        <v>780631.47</v>
      </c>
      <c r="X319" s="7">
        <v>124901.04</v>
      </c>
      <c r="Y319" s="7">
        <v>905532.5</v>
      </c>
      <c r="Z319" s="7">
        <v>90553.25</v>
      </c>
      <c r="AA319" s="6" t="s">
        <v>1841</v>
      </c>
      <c r="AB319" s="6" t="s">
        <v>46</v>
      </c>
      <c r="AC319" s="6" t="s">
        <v>55</v>
      </c>
      <c r="AD319" s="8">
        <v>43060</v>
      </c>
      <c r="AE319" s="8">
        <v>43115</v>
      </c>
      <c r="AF319" s="6" t="s">
        <v>1101</v>
      </c>
      <c r="AG319" s="6" t="s">
        <v>46</v>
      </c>
      <c r="AH319" s="6" t="s">
        <v>46</v>
      </c>
      <c r="AI319" s="6" t="s">
        <v>46</v>
      </c>
      <c r="AJ319" s="6" t="s">
        <v>46</v>
      </c>
      <c r="AK319" s="6" t="s">
        <v>46</v>
      </c>
      <c r="AL319" s="6" t="s">
        <v>46</v>
      </c>
      <c r="AM319" s="6" t="s">
        <v>46</v>
      </c>
      <c r="AN319" s="6" t="s">
        <v>46</v>
      </c>
      <c r="AO319" s="6" t="s">
        <v>46</v>
      </c>
    </row>
    <row r="320" spans="1:41" ht="69.95" customHeight="1">
      <c r="A320" s="6">
        <v>2017</v>
      </c>
      <c r="B320" s="6" t="s">
        <v>167</v>
      </c>
      <c r="C320" s="6" t="s">
        <v>1842</v>
      </c>
      <c r="D320" s="6" t="s">
        <v>45</v>
      </c>
      <c r="E320" s="6" t="s">
        <v>46</v>
      </c>
      <c r="F320" s="6" t="s">
        <v>1677</v>
      </c>
      <c r="G320" s="6" t="s">
        <v>1111</v>
      </c>
      <c r="H320" s="6" t="s">
        <v>1546</v>
      </c>
      <c r="I320" s="6" t="s">
        <v>1564</v>
      </c>
      <c r="J320" s="6" t="s">
        <v>1565</v>
      </c>
      <c r="K320" s="6" t="s">
        <v>1566</v>
      </c>
      <c r="L320" s="7">
        <v>350254.74</v>
      </c>
      <c r="M320" s="6" t="s">
        <v>1111</v>
      </c>
      <c r="N320" s="6" t="s">
        <v>1546</v>
      </c>
      <c r="O320" s="6" t="s">
        <v>1564</v>
      </c>
      <c r="P320" s="6" t="s">
        <v>1565</v>
      </c>
      <c r="Q320" s="6" t="s">
        <v>1566</v>
      </c>
      <c r="R320" s="6" t="s">
        <v>53</v>
      </c>
      <c r="S320" s="6" t="s">
        <v>53</v>
      </c>
      <c r="T320" s="6" t="s">
        <v>53</v>
      </c>
      <c r="U320" s="6" t="s">
        <v>1842</v>
      </c>
      <c r="V320" s="8">
        <v>43042</v>
      </c>
      <c r="W320" s="7">
        <v>301943.74</v>
      </c>
      <c r="X320" s="7">
        <v>48311</v>
      </c>
      <c r="Y320" s="7">
        <v>350254.74</v>
      </c>
      <c r="Z320" s="7">
        <v>35025.474000000002</v>
      </c>
      <c r="AA320" s="6" t="s">
        <v>1843</v>
      </c>
      <c r="AB320" s="6" t="s">
        <v>46</v>
      </c>
      <c r="AC320" s="6" t="s">
        <v>55</v>
      </c>
      <c r="AD320" s="8">
        <v>43045</v>
      </c>
      <c r="AE320" s="8">
        <v>43100</v>
      </c>
      <c r="AF320" s="6" t="s">
        <v>200</v>
      </c>
      <c r="AG320" s="6" t="s">
        <v>46</v>
      </c>
      <c r="AH320" s="6" t="s">
        <v>46</v>
      </c>
      <c r="AI320" s="6" t="s">
        <v>46</v>
      </c>
      <c r="AJ320" s="6" t="s">
        <v>46</v>
      </c>
      <c r="AK320" s="6" t="s">
        <v>46</v>
      </c>
      <c r="AL320" s="6" t="s">
        <v>46</v>
      </c>
      <c r="AM320" s="6" t="s">
        <v>46</v>
      </c>
      <c r="AN320" s="6" t="s">
        <v>46</v>
      </c>
      <c r="AO320" s="6" t="s">
        <v>46</v>
      </c>
    </row>
    <row r="321" spans="1:41" ht="69.95" customHeight="1">
      <c r="A321" s="6">
        <v>2017</v>
      </c>
      <c r="B321" s="6" t="s">
        <v>167</v>
      </c>
      <c r="C321" s="6" t="s">
        <v>1844</v>
      </c>
      <c r="D321" s="6" t="s">
        <v>45</v>
      </c>
      <c r="E321" s="6" t="s">
        <v>46</v>
      </c>
      <c r="F321" s="6" t="s">
        <v>1845</v>
      </c>
      <c r="G321" s="6" t="s">
        <v>806</v>
      </c>
      <c r="H321" s="6" t="s">
        <v>712</v>
      </c>
      <c r="I321" s="6" t="s">
        <v>807</v>
      </c>
      <c r="J321" s="6" t="s">
        <v>1846</v>
      </c>
      <c r="K321" s="6" t="s">
        <v>809</v>
      </c>
      <c r="L321" s="7">
        <v>910147.98</v>
      </c>
      <c r="M321" s="6" t="s">
        <v>806</v>
      </c>
      <c r="N321" s="6" t="s">
        <v>712</v>
      </c>
      <c r="O321" s="6" t="s">
        <v>807</v>
      </c>
      <c r="P321" s="6" t="s">
        <v>1846</v>
      </c>
      <c r="Q321" s="6" t="s">
        <v>809</v>
      </c>
      <c r="R321" s="6" t="s">
        <v>53</v>
      </c>
      <c r="S321" s="6" t="s">
        <v>53</v>
      </c>
      <c r="T321" s="6" t="s">
        <v>53</v>
      </c>
      <c r="U321" s="6" t="s">
        <v>1844</v>
      </c>
      <c r="V321" s="8">
        <v>43021</v>
      </c>
      <c r="W321" s="7">
        <v>784610.33</v>
      </c>
      <c r="X321" s="7">
        <v>125537.65</v>
      </c>
      <c r="Y321" s="7">
        <v>910147.98</v>
      </c>
      <c r="Z321" s="7">
        <v>91014.79800000001</v>
      </c>
      <c r="AA321" s="6" t="s">
        <v>1847</v>
      </c>
      <c r="AB321" s="6" t="s">
        <v>46</v>
      </c>
      <c r="AC321" s="6" t="s">
        <v>55</v>
      </c>
      <c r="AD321" s="8">
        <v>43024</v>
      </c>
      <c r="AE321" s="8">
        <v>43100</v>
      </c>
      <c r="AF321" s="6" t="s">
        <v>200</v>
      </c>
      <c r="AG321" s="6" t="s">
        <v>46</v>
      </c>
      <c r="AH321" s="6" t="s">
        <v>46</v>
      </c>
      <c r="AI321" s="6" t="s">
        <v>46</v>
      </c>
      <c r="AJ321" s="6" t="s">
        <v>46</v>
      </c>
      <c r="AK321" s="6" t="s">
        <v>46</v>
      </c>
      <c r="AL321" s="6" t="s">
        <v>46</v>
      </c>
      <c r="AM321" s="6" t="s">
        <v>46</v>
      </c>
      <c r="AN321" s="6" t="s">
        <v>46</v>
      </c>
      <c r="AO321" s="6" t="s">
        <v>46</v>
      </c>
    </row>
    <row r="322" spans="1:41" ht="69.95" customHeight="1">
      <c r="A322" s="6">
        <v>2017</v>
      </c>
      <c r="B322" s="6" t="s">
        <v>167</v>
      </c>
      <c r="C322" s="6" t="s">
        <v>1848</v>
      </c>
      <c r="D322" s="6" t="s">
        <v>45</v>
      </c>
      <c r="E322" s="6" t="s">
        <v>46</v>
      </c>
      <c r="F322" s="6" t="s">
        <v>1849</v>
      </c>
      <c r="G322" s="6" t="s">
        <v>928</v>
      </c>
      <c r="H322" s="6" t="s">
        <v>929</v>
      </c>
      <c r="I322" s="6" t="s">
        <v>930</v>
      </c>
      <c r="J322" s="6" t="s">
        <v>931</v>
      </c>
      <c r="K322" s="6" t="s">
        <v>190</v>
      </c>
      <c r="L322" s="7">
        <v>925364.12</v>
      </c>
      <c r="M322" s="6" t="s">
        <v>928</v>
      </c>
      <c r="N322" s="6" t="s">
        <v>929</v>
      </c>
      <c r="O322" s="6" t="s">
        <v>930</v>
      </c>
      <c r="P322" s="6" t="s">
        <v>931</v>
      </c>
      <c r="Q322" s="6" t="s">
        <v>190</v>
      </c>
      <c r="R322" s="6" t="s">
        <v>53</v>
      </c>
      <c r="S322" s="6" t="s">
        <v>53</v>
      </c>
      <c r="T322" s="6" t="s">
        <v>53</v>
      </c>
      <c r="U322" s="6" t="s">
        <v>1848</v>
      </c>
      <c r="V322" s="8">
        <v>43050</v>
      </c>
      <c r="W322" s="7">
        <v>797727.69</v>
      </c>
      <c r="X322" s="7">
        <v>127636.43</v>
      </c>
      <c r="Y322" s="7">
        <v>925364.12</v>
      </c>
      <c r="Z322" s="7">
        <v>92536.412000000011</v>
      </c>
      <c r="AA322" s="6" t="s">
        <v>1850</v>
      </c>
      <c r="AB322" s="6" t="s">
        <v>46</v>
      </c>
      <c r="AC322" s="6" t="s">
        <v>55</v>
      </c>
      <c r="AD322" s="8">
        <v>43050</v>
      </c>
      <c r="AE322" s="8">
        <v>43100</v>
      </c>
      <c r="AF322" s="6" t="s">
        <v>200</v>
      </c>
      <c r="AG322" s="6" t="s">
        <v>46</v>
      </c>
      <c r="AH322" s="6" t="s">
        <v>46</v>
      </c>
      <c r="AI322" s="6" t="s">
        <v>46</v>
      </c>
      <c r="AJ322" s="6" t="s">
        <v>46</v>
      </c>
      <c r="AK322" s="6" t="s">
        <v>46</v>
      </c>
      <c r="AL322" s="6" t="s">
        <v>46</v>
      </c>
      <c r="AM322" s="6" t="s">
        <v>46</v>
      </c>
      <c r="AN322" s="6" t="s">
        <v>46</v>
      </c>
      <c r="AO322" s="6" t="s">
        <v>46</v>
      </c>
    </row>
    <row r="323" spans="1:41" ht="69.95" customHeight="1">
      <c r="A323" s="6">
        <v>2017</v>
      </c>
      <c r="B323" s="6" t="s">
        <v>43</v>
      </c>
      <c r="C323" s="6" t="s">
        <v>1851</v>
      </c>
      <c r="D323" s="6" t="s">
        <v>45</v>
      </c>
      <c r="E323" s="6" t="s">
        <v>46</v>
      </c>
      <c r="F323" s="6" t="s">
        <v>1852</v>
      </c>
      <c r="G323" s="6" t="s">
        <v>897</v>
      </c>
      <c r="H323" s="6" t="s">
        <v>898</v>
      </c>
      <c r="I323" s="6" t="s">
        <v>899</v>
      </c>
      <c r="J323" s="6" t="s">
        <v>900</v>
      </c>
      <c r="K323" s="6" t="s">
        <v>901</v>
      </c>
      <c r="L323" s="7">
        <v>1203455.22</v>
      </c>
      <c r="M323" s="6" t="s">
        <v>897</v>
      </c>
      <c r="N323" s="6" t="s">
        <v>898</v>
      </c>
      <c r="O323" s="6" t="s">
        <v>899</v>
      </c>
      <c r="P323" s="6" t="s">
        <v>900</v>
      </c>
      <c r="Q323" s="6" t="s">
        <v>901</v>
      </c>
      <c r="R323" s="6" t="s">
        <v>53</v>
      </c>
      <c r="S323" s="6" t="s">
        <v>53</v>
      </c>
      <c r="T323" s="6" t="s">
        <v>53</v>
      </c>
      <c r="U323" s="6" t="s">
        <v>1851</v>
      </c>
      <c r="V323" s="8">
        <v>43050</v>
      </c>
      <c r="W323" s="7">
        <v>1037461.4</v>
      </c>
      <c r="X323" s="7">
        <v>165993.82</v>
      </c>
      <c r="Y323" s="7">
        <v>1203455.22</v>
      </c>
      <c r="Z323" s="7">
        <v>120345.522</v>
      </c>
      <c r="AA323" s="6" t="s">
        <v>591</v>
      </c>
      <c r="AB323" s="6" t="s">
        <v>46</v>
      </c>
      <c r="AC323" s="6" t="s">
        <v>55</v>
      </c>
      <c r="AD323" s="8">
        <v>43050</v>
      </c>
      <c r="AE323" s="8">
        <v>43131</v>
      </c>
      <c r="AF323" s="6" t="s">
        <v>592</v>
      </c>
      <c r="AG323" s="6" t="s">
        <v>46</v>
      </c>
      <c r="AH323" s="6" t="s">
        <v>46</v>
      </c>
      <c r="AI323" s="6" t="s">
        <v>46</v>
      </c>
      <c r="AJ323" s="6" t="s">
        <v>46</v>
      </c>
      <c r="AK323" s="6" t="s">
        <v>46</v>
      </c>
      <c r="AL323" s="6" t="s">
        <v>46</v>
      </c>
      <c r="AM323" s="6" t="s">
        <v>46</v>
      </c>
      <c r="AN323" s="6" t="s">
        <v>46</v>
      </c>
      <c r="AO323" s="6" t="s">
        <v>46</v>
      </c>
    </row>
    <row r="324" spans="1:41" ht="69.95" customHeight="1">
      <c r="A324" s="6">
        <v>2017</v>
      </c>
      <c r="B324" s="6" t="s">
        <v>43</v>
      </c>
      <c r="C324" s="6" t="s">
        <v>1853</v>
      </c>
      <c r="D324" s="6" t="s">
        <v>45</v>
      </c>
      <c r="E324" s="6" t="s">
        <v>46</v>
      </c>
      <c r="F324" s="6" t="s">
        <v>1854</v>
      </c>
      <c r="G324" s="6" t="s">
        <v>1855</v>
      </c>
      <c r="H324" s="6" t="s">
        <v>1856</v>
      </c>
      <c r="I324" s="6" t="s">
        <v>1594</v>
      </c>
      <c r="J324" s="6" t="s">
        <v>1857</v>
      </c>
      <c r="K324" s="6" t="s">
        <v>1858</v>
      </c>
      <c r="L324" s="7">
        <v>1191632.6599999999</v>
      </c>
      <c r="M324" s="6" t="s">
        <v>1855</v>
      </c>
      <c r="N324" s="6" t="s">
        <v>1856</v>
      </c>
      <c r="O324" s="6" t="s">
        <v>1594</v>
      </c>
      <c r="P324" s="6" t="s">
        <v>1857</v>
      </c>
      <c r="Q324" s="6" t="s">
        <v>1858</v>
      </c>
      <c r="R324" s="6" t="s">
        <v>53</v>
      </c>
      <c r="S324" s="6" t="s">
        <v>53</v>
      </c>
      <c r="T324" s="6" t="s">
        <v>53</v>
      </c>
      <c r="U324" s="6" t="s">
        <v>1853</v>
      </c>
      <c r="V324" s="8">
        <v>43042</v>
      </c>
      <c r="W324" s="7">
        <v>1027269.53</v>
      </c>
      <c r="X324" s="7">
        <v>164363.12</v>
      </c>
      <c r="Y324" s="7">
        <v>1191632.6599999999</v>
      </c>
      <c r="Z324" s="7">
        <v>119163.266</v>
      </c>
      <c r="AA324" s="6" t="s">
        <v>1859</v>
      </c>
      <c r="AB324" s="6" t="s">
        <v>46</v>
      </c>
      <c r="AC324" s="6" t="s">
        <v>55</v>
      </c>
      <c r="AD324" s="8">
        <v>43045</v>
      </c>
      <c r="AE324" s="8">
        <v>43100</v>
      </c>
      <c r="AF324" s="6" t="s">
        <v>1076</v>
      </c>
      <c r="AG324" s="6" t="s">
        <v>46</v>
      </c>
      <c r="AH324" s="6" t="s">
        <v>46</v>
      </c>
      <c r="AI324" s="6" t="s">
        <v>46</v>
      </c>
      <c r="AJ324" s="6" t="s">
        <v>46</v>
      </c>
      <c r="AK324" s="6" t="s">
        <v>46</v>
      </c>
      <c r="AL324" s="6" t="s">
        <v>46</v>
      </c>
      <c r="AM324" s="6" t="s">
        <v>46</v>
      </c>
      <c r="AN324" s="6" t="s">
        <v>46</v>
      </c>
      <c r="AO324" s="6" t="s">
        <v>46</v>
      </c>
    </row>
    <row r="325" spans="1:41" ht="69.95" customHeight="1">
      <c r="A325" s="6">
        <v>2017</v>
      </c>
      <c r="B325" s="6" t="s">
        <v>43</v>
      </c>
      <c r="C325" s="6" t="s">
        <v>1860</v>
      </c>
      <c r="D325" s="6" t="s">
        <v>45</v>
      </c>
      <c r="E325" s="6" t="s">
        <v>46</v>
      </c>
      <c r="F325" s="6" t="s">
        <v>1861</v>
      </c>
      <c r="G325" s="6" t="s">
        <v>1862</v>
      </c>
      <c r="H325" s="6" t="s">
        <v>676</v>
      </c>
      <c r="I325" s="6" t="s">
        <v>905</v>
      </c>
      <c r="J325" s="6" t="s">
        <v>1863</v>
      </c>
      <c r="K325" s="6" t="s">
        <v>1864</v>
      </c>
      <c r="L325" s="7">
        <v>476609.73</v>
      </c>
      <c r="M325" s="6" t="s">
        <v>1862</v>
      </c>
      <c r="N325" s="6" t="s">
        <v>676</v>
      </c>
      <c r="O325" s="6" t="s">
        <v>905</v>
      </c>
      <c r="P325" s="6" t="s">
        <v>1863</v>
      </c>
      <c r="Q325" s="6" t="s">
        <v>1864</v>
      </c>
      <c r="R325" s="6" t="s">
        <v>53</v>
      </c>
      <c r="S325" s="6" t="s">
        <v>53</v>
      </c>
      <c r="T325" s="6" t="s">
        <v>53</v>
      </c>
      <c r="U325" s="6" t="s">
        <v>1860</v>
      </c>
      <c r="V325" s="8">
        <v>43042</v>
      </c>
      <c r="W325" s="7">
        <v>410870.46</v>
      </c>
      <c r="X325" s="7">
        <v>65739.27</v>
      </c>
      <c r="Y325" s="7">
        <v>476609.73</v>
      </c>
      <c r="Z325" s="7">
        <v>47660.972999999998</v>
      </c>
      <c r="AA325" s="6" t="s">
        <v>1865</v>
      </c>
      <c r="AB325" s="6" t="s">
        <v>46</v>
      </c>
      <c r="AC325" s="6" t="s">
        <v>55</v>
      </c>
      <c r="AD325" s="8">
        <v>43045</v>
      </c>
      <c r="AE325" s="8">
        <v>43100</v>
      </c>
      <c r="AF325" s="6" t="s">
        <v>592</v>
      </c>
      <c r="AG325" s="6" t="s">
        <v>46</v>
      </c>
      <c r="AH325" s="6" t="s">
        <v>46</v>
      </c>
      <c r="AI325" s="6" t="s">
        <v>46</v>
      </c>
      <c r="AJ325" s="6" t="s">
        <v>46</v>
      </c>
      <c r="AK325" s="6" t="s">
        <v>46</v>
      </c>
      <c r="AL325" s="6" t="s">
        <v>46</v>
      </c>
      <c r="AM325" s="6" t="s">
        <v>46</v>
      </c>
      <c r="AN325" s="6" t="s">
        <v>46</v>
      </c>
      <c r="AO325" s="6" t="s">
        <v>46</v>
      </c>
    </row>
    <row r="326" spans="1:41" ht="69.95" customHeight="1">
      <c r="A326" s="6">
        <v>2017</v>
      </c>
      <c r="B326" s="6" t="s">
        <v>43</v>
      </c>
      <c r="C326" s="6" t="s">
        <v>1866</v>
      </c>
      <c r="D326" s="6" t="s">
        <v>45</v>
      </c>
      <c r="E326" s="6" t="s">
        <v>46</v>
      </c>
      <c r="F326" s="6" t="s">
        <v>1691</v>
      </c>
      <c r="G326" s="6" t="s">
        <v>1629</v>
      </c>
      <c r="H326" s="6" t="s">
        <v>1630</v>
      </c>
      <c r="I326" s="6" t="s">
        <v>1631</v>
      </c>
      <c r="J326" s="6" t="s">
        <v>1632</v>
      </c>
      <c r="K326" s="6" t="s">
        <v>1633</v>
      </c>
      <c r="L326" s="7">
        <v>750368.42</v>
      </c>
      <c r="M326" s="6" t="s">
        <v>1629</v>
      </c>
      <c r="N326" s="6" t="s">
        <v>1630</v>
      </c>
      <c r="O326" s="6" t="s">
        <v>1631</v>
      </c>
      <c r="P326" s="6" t="s">
        <v>1632</v>
      </c>
      <c r="Q326" s="6" t="s">
        <v>1633</v>
      </c>
      <c r="R326" s="6" t="s">
        <v>53</v>
      </c>
      <c r="S326" s="6" t="s">
        <v>53</v>
      </c>
      <c r="T326" s="6" t="s">
        <v>53</v>
      </c>
      <c r="U326" s="6" t="s">
        <v>1866</v>
      </c>
      <c r="V326" s="8">
        <v>43042</v>
      </c>
      <c r="W326" s="7">
        <v>646869.32999999996</v>
      </c>
      <c r="X326" s="7">
        <v>103499.09</v>
      </c>
      <c r="Y326" s="7">
        <v>750368.42</v>
      </c>
      <c r="Z326" s="7">
        <v>75036.842000000004</v>
      </c>
      <c r="AA326" s="6" t="s">
        <v>1867</v>
      </c>
      <c r="AB326" s="6" t="s">
        <v>46</v>
      </c>
      <c r="AC326" s="6" t="s">
        <v>55</v>
      </c>
      <c r="AD326" s="8">
        <v>43045</v>
      </c>
      <c r="AE326" s="8">
        <v>43146</v>
      </c>
      <c r="AF326" s="6" t="s">
        <v>158</v>
      </c>
      <c r="AG326" s="6" t="s">
        <v>46</v>
      </c>
      <c r="AH326" s="6" t="s">
        <v>46</v>
      </c>
      <c r="AI326" s="6" t="s">
        <v>46</v>
      </c>
      <c r="AJ326" s="6" t="s">
        <v>46</v>
      </c>
      <c r="AK326" s="6" t="s">
        <v>46</v>
      </c>
      <c r="AL326" s="6" t="s">
        <v>46</v>
      </c>
      <c r="AM326" s="6" t="s">
        <v>46</v>
      </c>
      <c r="AN326" s="6" t="s">
        <v>46</v>
      </c>
      <c r="AO326" s="6" t="s">
        <v>46</v>
      </c>
    </row>
    <row r="327" spans="1:41" ht="69.95" customHeight="1">
      <c r="A327" s="6">
        <v>2017</v>
      </c>
      <c r="B327" s="6" t="s">
        <v>43</v>
      </c>
      <c r="C327" s="6" t="s">
        <v>1868</v>
      </c>
      <c r="D327" s="6" t="s">
        <v>45</v>
      </c>
      <c r="E327" s="6" t="s">
        <v>46</v>
      </c>
      <c r="F327" s="6" t="s">
        <v>1869</v>
      </c>
      <c r="G327" s="6" t="s">
        <v>871</v>
      </c>
      <c r="H327" s="6" t="s">
        <v>872</v>
      </c>
      <c r="I327" s="6" t="s">
        <v>873</v>
      </c>
      <c r="J327" s="6" t="s">
        <v>874</v>
      </c>
      <c r="K327" s="6" t="s">
        <v>875</v>
      </c>
      <c r="L327" s="7">
        <v>1655244.55</v>
      </c>
      <c r="M327" s="6" t="s">
        <v>871</v>
      </c>
      <c r="N327" s="6" t="s">
        <v>872</v>
      </c>
      <c r="O327" s="6" t="s">
        <v>873</v>
      </c>
      <c r="P327" s="6" t="s">
        <v>874</v>
      </c>
      <c r="Q327" s="6" t="s">
        <v>875</v>
      </c>
      <c r="R327" s="6" t="s">
        <v>53</v>
      </c>
      <c r="S327" s="6" t="s">
        <v>53</v>
      </c>
      <c r="T327" s="6" t="s">
        <v>53</v>
      </c>
      <c r="U327" s="6" t="s">
        <v>1868</v>
      </c>
      <c r="V327" s="8">
        <v>43053</v>
      </c>
      <c r="W327" s="7">
        <v>1426934.96</v>
      </c>
      <c r="X327" s="7">
        <v>228309.59</v>
      </c>
      <c r="Y327" s="7">
        <v>1655244.55</v>
      </c>
      <c r="Z327" s="7">
        <v>165524.45500000002</v>
      </c>
      <c r="AA327" s="6" t="s">
        <v>1870</v>
      </c>
      <c r="AB327" s="6" t="s">
        <v>46</v>
      </c>
      <c r="AC327" s="6" t="s">
        <v>55</v>
      </c>
      <c r="AD327" s="8">
        <v>43054</v>
      </c>
      <c r="AE327" s="8">
        <v>43100</v>
      </c>
      <c r="AF327" s="6" t="s">
        <v>1076</v>
      </c>
      <c r="AG327" s="6" t="s">
        <v>46</v>
      </c>
      <c r="AH327" s="6" t="s">
        <v>46</v>
      </c>
      <c r="AI327" s="6" t="s">
        <v>46</v>
      </c>
      <c r="AJ327" s="6" t="s">
        <v>46</v>
      </c>
      <c r="AK327" s="6" t="s">
        <v>46</v>
      </c>
      <c r="AL327" s="6" t="s">
        <v>46</v>
      </c>
      <c r="AM327" s="6" t="s">
        <v>46</v>
      </c>
      <c r="AN327" s="6" t="s">
        <v>46</v>
      </c>
      <c r="AO327" s="6" t="s">
        <v>46</v>
      </c>
    </row>
    <row r="328" spans="1:41" ht="81.75" customHeight="1">
      <c r="A328" s="24">
        <v>2017</v>
      </c>
      <c r="B328" s="24" t="s">
        <v>43</v>
      </c>
      <c r="C328" s="6" t="s">
        <v>1871</v>
      </c>
      <c r="D328" s="26" t="s">
        <v>45</v>
      </c>
      <c r="E328" s="31" t="s">
        <v>46</v>
      </c>
      <c r="F328" s="23" t="s">
        <v>1199</v>
      </c>
      <c r="G328" s="31" t="s">
        <v>1872</v>
      </c>
      <c r="H328" s="31" t="s">
        <v>1873</v>
      </c>
      <c r="I328" s="24" t="s">
        <v>1874</v>
      </c>
      <c r="J328" s="26" t="s">
        <v>1875</v>
      </c>
      <c r="K328" s="31" t="s">
        <v>1876</v>
      </c>
      <c r="L328" s="28">
        <v>1498589.36</v>
      </c>
      <c r="M328" s="31" t="s">
        <v>1872</v>
      </c>
      <c r="N328" s="31" t="s">
        <v>1873</v>
      </c>
      <c r="O328" s="31" t="s">
        <v>1874</v>
      </c>
      <c r="P328" s="26" t="s">
        <v>1875</v>
      </c>
      <c r="Q328" s="31" t="s">
        <v>1876</v>
      </c>
      <c r="R328" s="27" t="s">
        <v>53</v>
      </c>
      <c r="S328" s="27" t="s">
        <v>53</v>
      </c>
      <c r="T328" s="27" t="s">
        <v>53</v>
      </c>
      <c r="U328" s="6" t="s">
        <v>1871</v>
      </c>
      <c r="V328" s="30">
        <v>43080</v>
      </c>
      <c r="W328" s="22">
        <v>1291887.3799999999</v>
      </c>
      <c r="X328" s="22">
        <v>206701.98</v>
      </c>
      <c r="Y328" s="22">
        <v>1498589.36</v>
      </c>
      <c r="Z328" s="22">
        <v>149858.93600000002</v>
      </c>
      <c r="AA328" s="26" t="s">
        <v>1877</v>
      </c>
      <c r="AB328" s="29" t="s">
        <v>46</v>
      </c>
      <c r="AC328" s="29" t="s">
        <v>55</v>
      </c>
      <c r="AD328" s="30">
        <v>43080</v>
      </c>
      <c r="AE328" s="30">
        <v>43177</v>
      </c>
      <c r="AF328" s="23" t="s">
        <v>1076</v>
      </c>
      <c r="AG328" s="31" t="s">
        <v>46</v>
      </c>
      <c r="AH328" s="31" t="s">
        <v>46</v>
      </c>
      <c r="AI328" s="31" t="s">
        <v>46</v>
      </c>
      <c r="AJ328" s="31" t="s">
        <v>46</v>
      </c>
      <c r="AK328" s="31" t="s">
        <v>46</v>
      </c>
      <c r="AL328" s="31" t="s">
        <v>46</v>
      </c>
      <c r="AM328" s="31" t="s">
        <v>46</v>
      </c>
      <c r="AN328" s="31" t="s">
        <v>46</v>
      </c>
      <c r="AO328" s="31" t="s">
        <v>46</v>
      </c>
    </row>
    <row r="329" spans="1:41" ht="33.75" customHeight="1">
      <c r="A329" s="32" t="s">
        <v>1878</v>
      </c>
      <c r="B329" s="32"/>
      <c r="C329" s="32"/>
      <c r="D329" s="32"/>
      <c r="E329" s="32"/>
      <c r="F329" s="33"/>
      <c r="G329" s="33"/>
      <c r="H329" s="33"/>
      <c r="I329" s="33"/>
      <c r="J329" s="33"/>
      <c r="K329" s="33"/>
      <c r="L329" s="33"/>
      <c r="M329" s="33"/>
      <c r="N329" s="33"/>
      <c r="O329" s="33"/>
      <c r="P329" s="33"/>
      <c r="Q329" s="33"/>
      <c r="R329" s="33"/>
      <c r="S329" s="33"/>
      <c r="T329" s="33"/>
      <c r="U329" s="33"/>
      <c r="V329" s="33"/>
      <c r="W329" s="33"/>
      <c r="X329" s="33"/>
      <c r="Y329" s="33"/>
      <c r="Z329" s="33"/>
      <c r="AA329" s="33"/>
      <c r="AB329" s="33"/>
      <c r="AC329" s="33"/>
      <c r="AD329" s="33"/>
      <c r="AE329" s="33"/>
      <c r="AF329" s="33"/>
      <c r="AG329" s="33"/>
      <c r="AH329" s="33"/>
      <c r="AI329" s="33"/>
      <c r="AJ329" s="33"/>
      <c r="AK329" s="33"/>
      <c r="AL329" s="33"/>
      <c r="AM329" s="33"/>
      <c r="AN329" s="33"/>
      <c r="AO329" s="33"/>
    </row>
    <row r="330" spans="1:41" ht="34.5" customHeight="1">
      <c r="A330" s="25" t="s">
        <v>1879</v>
      </c>
      <c r="B330" s="25"/>
      <c r="C330" s="25"/>
      <c r="D330" s="25"/>
      <c r="E330" s="25"/>
      <c r="F330" s="33"/>
      <c r="G330" s="33"/>
      <c r="H330" s="33"/>
      <c r="I330" s="33"/>
      <c r="J330" s="33"/>
      <c r="K330" s="33"/>
      <c r="L330" s="33"/>
      <c r="M330" s="33"/>
      <c r="N330" s="33"/>
      <c r="O330" s="33"/>
      <c r="P330" s="33"/>
      <c r="Q330" s="33"/>
      <c r="R330" s="33"/>
      <c r="S330" s="33"/>
      <c r="T330" s="33"/>
      <c r="U330" s="33"/>
      <c r="V330" s="33"/>
      <c r="W330" s="33"/>
      <c r="X330" s="33"/>
      <c r="Y330" s="33"/>
      <c r="Z330" s="33"/>
      <c r="AA330" s="33"/>
      <c r="AB330" s="33"/>
      <c r="AC330" s="33"/>
      <c r="AD330" s="33"/>
      <c r="AE330" s="33"/>
      <c r="AF330" s="33"/>
      <c r="AG330" s="33"/>
      <c r="AH330" s="33"/>
      <c r="AI330" s="33"/>
      <c r="AJ330" s="33"/>
      <c r="AK330" s="33"/>
      <c r="AL330" s="33"/>
      <c r="AM330" s="33"/>
      <c r="AN330" s="33"/>
      <c r="AO330" s="33"/>
    </row>
    <row r="331" spans="1:41" ht="33" customHeight="1">
      <c r="A331" s="25" t="s">
        <v>1880</v>
      </c>
      <c r="B331" s="25"/>
      <c r="C331" s="25"/>
      <c r="D331" s="25"/>
      <c r="E331" s="25"/>
      <c r="F331" s="33"/>
      <c r="G331" s="33"/>
      <c r="H331" s="33"/>
      <c r="I331" s="33"/>
      <c r="J331" s="33"/>
      <c r="K331" s="33"/>
      <c r="L331" s="33"/>
      <c r="M331" s="33"/>
      <c r="N331" s="33"/>
      <c r="O331" s="33"/>
      <c r="P331" s="33"/>
      <c r="Q331" s="33"/>
      <c r="R331" s="33"/>
      <c r="S331" s="33"/>
      <c r="T331" s="33"/>
      <c r="U331" s="33"/>
      <c r="V331" s="33"/>
      <c r="W331" s="33"/>
      <c r="X331" s="33"/>
      <c r="Y331" s="33"/>
      <c r="Z331" s="33"/>
      <c r="AA331" s="33"/>
      <c r="AB331" s="33"/>
      <c r="AC331" s="33"/>
      <c r="AD331" s="33"/>
      <c r="AE331" s="33"/>
      <c r="AF331" s="33"/>
      <c r="AG331" s="33"/>
      <c r="AH331" s="33"/>
      <c r="AI331" s="33"/>
      <c r="AJ331" s="33"/>
      <c r="AK331" s="33"/>
      <c r="AL331" s="33"/>
      <c r="AM331" s="33"/>
      <c r="AN331" s="33"/>
      <c r="AO331" s="33"/>
    </row>
    <row r="332" spans="1:41" ht="30.75" customHeight="1">
      <c r="A332" s="25" t="s">
        <v>1404</v>
      </c>
      <c r="B332" s="25"/>
      <c r="C332" s="25"/>
      <c r="D332" s="25"/>
      <c r="E332" s="25"/>
      <c r="F332" s="33"/>
      <c r="G332" s="33"/>
      <c r="H332" s="33"/>
      <c r="I332" s="33"/>
      <c r="J332" s="33"/>
      <c r="K332" s="33"/>
      <c r="L332" s="33"/>
      <c r="M332" s="33"/>
      <c r="N332" s="33"/>
      <c r="O332" s="33"/>
      <c r="P332" s="33"/>
      <c r="Q332" s="33"/>
      <c r="R332" s="33"/>
      <c r="S332" s="33"/>
      <c r="T332" s="33"/>
      <c r="U332" s="33"/>
      <c r="V332" s="33"/>
      <c r="W332" s="33"/>
      <c r="X332" s="33"/>
      <c r="Y332" s="33"/>
      <c r="Z332" s="33"/>
      <c r="AA332" s="33"/>
      <c r="AB332" s="33"/>
      <c r="AC332" s="33"/>
      <c r="AD332" s="33"/>
      <c r="AE332" s="33"/>
      <c r="AF332" s="33"/>
      <c r="AG332" s="33"/>
      <c r="AH332" s="33"/>
      <c r="AI332" s="33"/>
      <c r="AJ332" s="33"/>
      <c r="AK332" s="33"/>
      <c r="AL332" s="33"/>
      <c r="AM332" s="33"/>
      <c r="AN332" s="33"/>
      <c r="AO332" s="33"/>
    </row>
  </sheetData>
  <mergeCells count="43">
    <mergeCell ref="A329:E329"/>
    <mergeCell ref="A330:E330"/>
    <mergeCell ref="A331:E331"/>
    <mergeCell ref="A332:E332"/>
    <mergeCell ref="T4:T6"/>
    <mergeCell ref="U4:U6"/>
    <mergeCell ref="AI4:AI6"/>
    <mergeCell ref="W4:W6"/>
    <mergeCell ref="X4:X6"/>
    <mergeCell ref="Y4:Y6"/>
    <mergeCell ref="Z4:Z6"/>
    <mergeCell ref="AA4:AA6"/>
    <mergeCell ref="AB4:AB6"/>
    <mergeCell ref="V4:V6"/>
    <mergeCell ref="AM5:AM6"/>
    <mergeCell ref="AL5:AL6"/>
    <mergeCell ref="AD5:AD6"/>
    <mergeCell ref="AE5:AE6"/>
    <mergeCell ref="AJ5:AJ6"/>
    <mergeCell ref="AK5:AK6"/>
    <mergeCell ref="S4:S6"/>
    <mergeCell ref="AC4:AC6"/>
    <mergeCell ref="AD4:AE4"/>
    <mergeCell ref="AF4:AF6"/>
    <mergeCell ref="AG4:AG6"/>
    <mergeCell ref="AH4:AH6"/>
    <mergeCell ref="AJ4:AM4"/>
    <mergeCell ref="A1:AO1"/>
    <mergeCell ref="A2:AO2"/>
    <mergeCell ref="A3:AO3"/>
    <mergeCell ref="A4:A6"/>
    <mergeCell ref="B4:B6"/>
    <mergeCell ref="C4:C6"/>
    <mergeCell ref="D4:D6"/>
    <mergeCell ref="E4:E6"/>
    <mergeCell ref="F4:F6"/>
    <mergeCell ref="G4:L4"/>
    <mergeCell ref="M4:Q5"/>
    <mergeCell ref="R4:R6"/>
    <mergeCell ref="AN4:AN6"/>
    <mergeCell ref="AO4:AO6"/>
    <mergeCell ref="G5:K5"/>
    <mergeCell ref="L5:L6"/>
  </mergeCells>
  <hyperlinks>
    <hyperlink ref="AB7" r:id="rId1"/>
    <hyperlink ref="AB8" r:id="rId2"/>
    <hyperlink ref="AB10" r:id="rId3"/>
    <hyperlink ref="AB11" r:id="rId4"/>
    <hyperlink ref="AB12" r:id="rId5"/>
    <hyperlink ref="AB14" r:id="rId6"/>
    <hyperlink ref="AB15" r:id="rId7"/>
    <hyperlink ref="AB17" r:id="rId8"/>
    <hyperlink ref="AB19" r:id="rId9"/>
    <hyperlink ref="AB20" r:id="rId10"/>
    <hyperlink ref="AB21" r:id="rId11"/>
    <hyperlink ref="AB24" r:id="rId12"/>
    <hyperlink ref="AB25" r:id="rId13"/>
    <hyperlink ref="AB26" r:id="rId14"/>
    <hyperlink ref="AB27" r:id="rId15"/>
    <hyperlink ref="AB29" r:id="rId16"/>
    <hyperlink ref="AB33" r:id="rId17"/>
    <hyperlink ref="AB31" r:id="rId18"/>
    <hyperlink ref="AB32" r:id="rId19"/>
    <hyperlink ref="AB41" r:id="rId20"/>
    <hyperlink ref="AB40" r:id="rId21"/>
    <hyperlink ref="AB42" r:id="rId22" display="http://www.zapopan.gob.mx/wp-content/uploads/2017/09/68_16.pdf"/>
    <hyperlink ref="AB43" r:id="rId23" display="http://www.zapopan.gob.mx/wp-content/uploads/2017/09/69_16-2.pdf"/>
    <hyperlink ref="AB44" r:id="rId24" display="http://www.zapopan.gob.mx/wp-content/uploads/2017/09/70_16.pdf"/>
    <hyperlink ref="AB45" r:id="rId25" display="http://www.zapopan.gob.mx/wp-content/uploads/2017/09/71_16.pdf"/>
    <hyperlink ref="AB47" r:id="rId26" display="http://www.zapopan.gob.mx/wp-content/uploads/2017/09/073-16.pdf"/>
    <hyperlink ref="AB46" r:id="rId27" display="http://www.zapopan.gob.mx/wp-content/uploads/2017/09/072_16.pdf"/>
    <hyperlink ref="AB49" r:id="rId28"/>
    <hyperlink ref="AB48" r:id="rId29"/>
    <hyperlink ref="AB51" r:id="rId30"/>
    <hyperlink ref="AB53" r:id="rId31" display="http://www.zapopan.gob.mx/wp-content/uploads/2017/09/79-16.pdf"/>
    <hyperlink ref="AB52" r:id="rId32" display="http://www.zapopan.gob.mx/wp-content/uploads/2017/09/078-16.pdf"/>
    <hyperlink ref="AB54" r:id="rId33" display="http://www.zapopan.gob.mx/wp-content/uploads/2017/09/080-16.pdf"/>
    <hyperlink ref="AB56" r:id="rId34" display="http://www.zapopan.gob.mx/wp-content/uploads/2017/09/082-16.pdf"/>
    <hyperlink ref="AB55" r:id="rId35" display="http://www.zapopan.gob.mx/wp-content/uploads/2017/09/081_16.pdf"/>
    <hyperlink ref="AB63" r:id="rId36" display="http://www.zapopan.gob.mx/wp-content/uploads/2017/09/131_16.pdf"/>
    <hyperlink ref="AB68" r:id="rId37" display="http://www.zapopan.gob.mx/wp-content/uploads/2017/09/136-16.pdf"/>
    <hyperlink ref="AB71" r:id="rId38" display="http://www.zapopan.gob.mx/wp-content/uploads/2017/09/139-16.pdf"/>
    <hyperlink ref="AB84" r:id="rId39" display="http://www.zapopan.gob.mx/wp-content/uploads/2017/09/171-16.pdf"/>
    <hyperlink ref="AB86" r:id="rId40" display="http://www.zapopan.gob.mx/wp-content/uploads/2017/09/181-16.pdf"/>
    <hyperlink ref="AB87" r:id="rId41" display="http://www.zapopan.gob.mx/wp-content/uploads/2017/09/182-16.pdf"/>
    <hyperlink ref="AB90" r:id="rId42" display="http://www.zapopan.gob.mx/wp-content/uploads/2017/09/185-16.pdf"/>
    <hyperlink ref="AB92" r:id="rId43" display="http://www.zapopan.gob.mx/wp-content/uploads/2017/09/187-16.pdf"/>
    <hyperlink ref="AB93" r:id="rId44" display="http://www.zapopan.gob.mx/wp-content/uploads/2017/09/212-16.pdf"/>
    <hyperlink ref="AB98" r:id="rId45" display="http://www.zapopan.gob.mx/wp-content/uploads/2017/09/218-16.pdf"/>
    <hyperlink ref="AB100" r:id="rId46" display="http://www.zapopan.gob.mx/wp-content/uploads/2017/09/220-16.pdf"/>
    <hyperlink ref="AB103" r:id="rId47" display="http://www.zapopan.gob.mx/wp-content/uploads/2017/09/223-16.pdf"/>
    <hyperlink ref="AB108" r:id="rId48" display="http://www.zapopan.gob.mx/wp-content/uploads/2017/09/237-16.pdf"/>
    <hyperlink ref="AB113" r:id="rId49" display="http://www.zapopan.gob.mx/wp-content/uploads/2017/09/243-16.pdf"/>
    <hyperlink ref="AB115" r:id="rId50" display="http://www.zapopan.gob.mx/wp-content/uploads/2017/09/245-16.pdf"/>
    <hyperlink ref="AB117" r:id="rId51" display="http://www.zapopan.gob.mx/wp-content/uploads/2017/09/248-16.pdf"/>
    <hyperlink ref="AB140" r:id="rId52" display="http://www.zapopan.gob.mx/wp-content/uploads/2017/09/272-16.pdf"/>
    <hyperlink ref="AB141" r:id="rId53" display="http://www.zapopan.gob.mx/wp-content/uploads/2017/09/274-16.pdf"/>
    <hyperlink ref="AB157" r:id="rId54"/>
    <hyperlink ref="AB160" r:id="rId55"/>
    <hyperlink ref="AB170" r:id="rId56"/>
    <hyperlink ref="AB204" r:id="rId57"/>
  </hyperlinks>
  <pageMargins left="0.23622047244094491" right="0.23622047244094491" top="0.74803149606299213" bottom="0.74803149606299213" header="0.31496062992125984" footer="0.31496062992125984"/>
  <pageSetup paperSize="190" scale="52" fitToHeight="0" orientation="landscape" r:id="rId58"/>
  <rowBreaks count="2" manualBreakCount="2">
    <brk id="132" max="40" man="1"/>
    <brk id="146" max="16383" man="1"/>
  </rowBreaks>
  <colBreaks count="1" manualBreakCount="1">
    <brk id="20" max="1048575" man="1"/>
  </colBreaks>
  <drawing r:id="rId5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Adjudicación Directa 2018</vt:lpstr>
      <vt:lpstr>'Adjudicación Directa 2018'!Área_de_impresión</vt:lpstr>
    </vt:vector>
  </TitlesOfParts>
  <Company>Municipio de Zapopan Jalisco</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scisneros</dc:creator>
  <cp:lastModifiedBy>scisneros</cp:lastModifiedBy>
  <dcterms:created xsi:type="dcterms:W3CDTF">2017-09-15T17:53:04Z</dcterms:created>
  <dcterms:modified xsi:type="dcterms:W3CDTF">2018-02-16T16:20:07Z</dcterms:modified>
</cp:coreProperties>
</file>