
<file path=[Content_Types].xml><?xml version="1.0" encoding="utf-8"?>
<Types xmlns="http://schemas.openxmlformats.org/package/2006/content-types">
  <Override PartName="/xl/charts/chart6.xml" ContentType="application/vnd.openxmlformats-officedocument.drawingml.chart+xml"/>
  <Override PartName="/xl/charts/chart20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29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36.xml" ContentType="application/vnd.openxmlformats-officedocument.drawingml.char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docProps/core.xml" ContentType="application/vnd.openxmlformats-package.core-properties+xml"/>
  <Default Extension="bin" ContentType="application/vnd.openxmlformats-officedocument.spreadsheetml.printerSettings"/>
  <Override PartName="/xl/charts/chart7.xml" ContentType="application/vnd.openxmlformats-officedocument.drawingml.chart+xml"/>
  <Default Extension="png" ContentType="image/png"/>
  <Override PartName="/xl/charts/chart10.xml" ContentType="application/vnd.openxmlformats-officedocument.drawingml.chart+xml"/>
  <Override PartName="/xl/charts/chart5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90" windowHeight="7755" firstSheet="1" activeTab="3"/>
  </bookViews>
  <sheets>
    <sheet name="Estadísticas Septiembre 2017" sheetId="1" r:id="rId1"/>
    <sheet name="Estadísticas Octubre 2017" sheetId="3" r:id="rId2"/>
    <sheet name="Estadísticas Noviembre 2017" sheetId="4" r:id="rId3"/>
    <sheet name="Estadísticas Diciembre 2017" sheetId="5" r:id="rId4"/>
  </sheets>
  <externalReferences>
    <externalReference r:id="rId5"/>
  </externalReferences>
  <calcPr calcId="125725"/>
</workbook>
</file>

<file path=xl/calcChain.xml><?xml version="1.0" encoding="utf-8"?>
<calcChain xmlns="http://schemas.openxmlformats.org/spreadsheetml/2006/main">
  <c r="E214" i="5"/>
  <c r="E213"/>
  <c r="E212"/>
  <c r="E211"/>
  <c r="E187"/>
  <c r="E186"/>
  <c r="E185"/>
  <c r="E184"/>
  <c r="E157"/>
  <c r="E156"/>
  <c r="E155"/>
  <c r="J149"/>
  <c r="J144"/>
  <c r="J139"/>
  <c r="E59"/>
  <c r="E58"/>
  <c r="E57"/>
  <c r="E56"/>
  <c r="E55"/>
  <c r="E54"/>
  <c r="E53"/>
  <c r="E52"/>
  <c r="E51"/>
  <c r="E50"/>
  <c r="E49"/>
  <c r="E48"/>
  <c r="E47"/>
  <c r="E46"/>
  <c r="E45"/>
  <c r="E44"/>
  <c r="G241" i="4"/>
  <c r="I216"/>
  <c r="J214" s="1"/>
  <c r="E214"/>
  <c r="E213"/>
  <c r="E212"/>
  <c r="E211"/>
  <c r="I189"/>
  <c r="J187" s="1"/>
  <c r="E187"/>
  <c r="E186"/>
  <c r="E185"/>
  <c r="E184"/>
  <c r="I160"/>
  <c r="J158" s="1"/>
  <c r="E157"/>
  <c r="E156"/>
  <c r="E155"/>
  <c r="J149"/>
  <c r="J144"/>
  <c r="J139"/>
  <c r="J134"/>
  <c r="I102"/>
  <c r="J100" s="1"/>
  <c r="J61"/>
  <c r="M59"/>
  <c r="E59"/>
  <c r="M58"/>
  <c r="E58"/>
  <c r="M57"/>
  <c r="E57"/>
  <c r="M56"/>
  <c r="E56"/>
  <c r="M55"/>
  <c r="E55"/>
  <c r="M54"/>
  <c r="E54"/>
  <c r="M53"/>
  <c r="E53"/>
  <c r="M52"/>
  <c r="E52"/>
  <c r="M51"/>
  <c r="E51"/>
  <c r="M50"/>
  <c r="E50"/>
  <c r="M49"/>
  <c r="E49"/>
  <c r="M48"/>
  <c r="E48"/>
  <c r="M47"/>
  <c r="E47"/>
  <c r="M46"/>
  <c r="E46"/>
  <c r="M45"/>
  <c r="E45"/>
  <c r="M44"/>
  <c r="M61" s="1"/>
  <c r="E44"/>
  <c r="G241" i="3"/>
  <c r="I216"/>
  <c r="J214"/>
  <c r="E214"/>
  <c r="J213"/>
  <c r="E213"/>
  <c r="J212"/>
  <c r="E212"/>
  <c r="J211"/>
  <c r="J216" s="1"/>
  <c r="E211"/>
  <c r="I189"/>
  <c r="J187" s="1"/>
  <c r="E187"/>
  <c r="E186"/>
  <c r="E185"/>
  <c r="E184"/>
  <c r="I160"/>
  <c r="J158" s="1"/>
  <c r="E157"/>
  <c r="J156"/>
  <c r="E156"/>
  <c r="J155"/>
  <c r="J160" s="1"/>
  <c r="E155"/>
  <c r="J149"/>
  <c r="J144"/>
  <c r="J139"/>
  <c r="J134"/>
  <c r="I102"/>
  <c r="J100" s="1"/>
  <c r="J61"/>
  <c r="M59" s="1"/>
  <c r="E59"/>
  <c r="E58"/>
  <c r="E57"/>
  <c r="E56"/>
  <c r="E55"/>
  <c r="E54"/>
  <c r="E53"/>
  <c r="E52"/>
  <c r="E51"/>
  <c r="E50"/>
  <c r="E49"/>
  <c r="E48"/>
  <c r="E47"/>
  <c r="E46"/>
  <c r="E45"/>
  <c r="E44"/>
  <c r="J23"/>
  <c r="F22"/>
  <c r="F22" i="1"/>
  <c r="F23"/>
  <c r="E44"/>
  <c r="E45"/>
  <c r="E46"/>
  <c r="E47"/>
  <c r="E48"/>
  <c r="E49"/>
  <c r="E50"/>
  <c r="E51"/>
  <c r="E52"/>
  <c r="E53"/>
  <c r="E54"/>
  <c r="E55"/>
  <c r="E56"/>
  <c r="E57"/>
  <c r="E58"/>
  <c r="E59"/>
  <c r="E155"/>
  <c r="E156"/>
  <c r="E157"/>
  <c r="E184"/>
  <c r="E185"/>
  <c r="E186"/>
  <c r="E187"/>
  <c r="E211"/>
  <c r="E212"/>
  <c r="E213"/>
  <c r="E214"/>
  <c r="G241"/>
  <c r="J157" i="3" l="1"/>
  <c r="J97"/>
  <c r="J99"/>
  <c r="J96"/>
  <c r="J102" s="1"/>
  <c r="J98"/>
  <c r="J211" i="4"/>
  <c r="J216" s="1"/>
  <c r="J212"/>
  <c r="J213"/>
  <c r="J184"/>
  <c r="J189" s="1"/>
  <c r="J185"/>
  <c r="J186"/>
  <c r="J155"/>
  <c r="J160" s="1"/>
  <c r="J156"/>
  <c r="J157"/>
  <c r="J97"/>
  <c r="J99"/>
  <c r="J96"/>
  <c r="J98"/>
  <c r="M44" i="3"/>
  <c r="M45"/>
  <c r="M46"/>
  <c r="M47"/>
  <c r="M48"/>
  <c r="M49"/>
  <c r="M50"/>
  <c r="M51"/>
  <c r="M52"/>
  <c r="M53"/>
  <c r="M54"/>
  <c r="M55"/>
  <c r="M56"/>
  <c r="M57"/>
  <c r="M58"/>
  <c r="J184"/>
  <c r="J185"/>
  <c r="J186"/>
  <c r="J61" i="1"/>
  <c r="J102" i="4" l="1"/>
  <c r="M61" i="3"/>
  <c r="J189"/>
  <c r="I160" i="1"/>
  <c r="J158" s="1"/>
  <c r="J149"/>
  <c r="J144"/>
  <c r="J139"/>
  <c r="J134"/>
  <c r="M56"/>
  <c r="M46" l="1"/>
  <c r="M49"/>
  <c r="M51"/>
  <c r="M54"/>
  <c r="M57"/>
  <c r="M59"/>
  <c r="M45"/>
  <c r="M47"/>
  <c r="M50"/>
  <c r="M53"/>
  <c r="M55"/>
  <c r="M58"/>
  <c r="M44"/>
  <c r="M48"/>
  <c r="M52"/>
  <c r="I216"/>
  <c r="J214" s="1"/>
  <c r="I102"/>
  <c r="J99" s="1"/>
  <c r="I189"/>
  <c r="J184" s="1"/>
  <c r="J23" l="1"/>
  <c r="J185"/>
  <c r="J212"/>
  <c r="J213"/>
  <c r="J211"/>
  <c r="J98"/>
  <c r="J97"/>
  <c r="J187"/>
  <c r="J186"/>
  <c r="J96"/>
  <c r="J100"/>
  <c r="M61"/>
  <c r="J189" l="1"/>
  <c r="J216"/>
  <c r="J102"/>
  <c r="J156" l="1"/>
  <c r="J157"/>
  <c r="J155"/>
  <c r="J160" l="1"/>
</calcChain>
</file>

<file path=xl/sharedStrings.xml><?xml version="1.0" encoding="utf-8"?>
<sst xmlns="http://schemas.openxmlformats.org/spreadsheetml/2006/main" count="184" uniqueCount="38">
  <si>
    <t>SOLICITUDES POR TIPO</t>
  </si>
  <si>
    <t>SOLICITUD POR GÉNERO</t>
  </si>
  <si>
    <t>INFOMEX</t>
  </si>
  <si>
    <t>MANUALES</t>
  </si>
  <si>
    <t>CORREO</t>
  </si>
  <si>
    <t>TOTAL</t>
  </si>
  <si>
    <t>MASCULINO</t>
  </si>
  <si>
    <t>FEMENINO</t>
  </si>
  <si>
    <t>EMPRESAS</t>
  </si>
  <si>
    <t>SEUDÓNIMO</t>
  </si>
  <si>
    <t>TIPO DE RESPUESTAS</t>
  </si>
  <si>
    <t xml:space="preserve">       FORMATO SOLICITADO</t>
  </si>
  <si>
    <t xml:space="preserve">                                                                                                                                          </t>
  </si>
  <si>
    <t xml:space="preserve">       No. DE PREGUNTAS CONTESTADAS</t>
  </si>
  <si>
    <t>PREGUNTAS</t>
  </si>
  <si>
    <t xml:space="preserve">       ACTUALIZACIONES EN EL PORTAL</t>
  </si>
  <si>
    <t>PORTAL</t>
  </si>
  <si>
    <t xml:space="preserve">                    RECURSOS DE REVISIÓN</t>
  </si>
  <si>
    <t>RECURSOS DE REVISIÓN</t>
  </si>
  <si>
    <t>SOLICITUDES REMITIDAS POR EL ITEI</t>
  </si>
  <si>
    <t>TIPO DE INFORMACIÓN</t>
  </si>
  <si>
    <t>INFORMACIÓN POR TEMÁTICA</t>
  </si>
  <si>
    <t>NOTIFICACIONES DE RESPUESTA</t>
  </si>
  <si>
    <t>SOLICITUDES CONTESTADAS POR DEPENDENCIAS</t>
  </si>
  <si>
    <t>VIA CORREO ELECTRONICO</t>
  </si>
  <si>
    <t>VÍA INFOMEX</t>
  </si>
  <si>
    <t>FORMATO DIGITAL</t>
  </si>
  <si>
    <t>CONSULTA DIRECTA</t>
  </si>
  <si>
    <t>CONFIDENCIAL</t>
  </si>
  <si>
    <t>REPRODUCCIÓN DE DOCUMENTOS (COPIA SIMPLE, COPIA CERTIFICADA, PLANO SIMPLE Y PLANO CERTIFICADO)</t>
  </si>
  <si>
    <t>UNIDAD JURÍDICA, DE TRANSPARENCIA Y BUENAS PRÁCTICAS DEL INSTITUTO MUNICIPAL DE LAS MUJERES ZAPOPANAS PARA LA IGUALDAD SUSTANTIVA</t>
  </si>
  <si>
    <t>Unidad de Planeación y Administración</t>
  </si>
  <si>
    <t xml:space="preserve">Unidad Jurídica, Transparencia y Buenas Prácticas </t>
  </si>
  <si>
    <t>INFORMACIÓN ESTADÍSTICA SEPTIEMBRE 2017</t>
  </si>
  <si>
    <t>Unidad de Programas para la Igualdad Sustantiva</t>
  </si>
  <si>
    <t>INFORMACIÓN ESTADÍSTICA DICIEMBRE 2017</t>
  </si>
  <si>
    <t>INFORMACIÓN ESTADÍSTICA NOVIEMBRE 2017</t>
  </si>
  <si>
    <t>INFORMACIÓN ESTADÍSTICA OCTUBRE 2017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</si>
</sst>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6"/>
      <name val="Aparajita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2"/>
      <name val="Arial"/>
      <family val="2"/>
    </font>
    <font>
      <b/>
      <sz val="14"/>
      <name val="Century Gothic"/>
      <family val="2"/>
    </font>
    <font>
      <sz val="14"/>
      <color theme="1"/>
      <name val="Century Gothic"/>
      <family val="2"/>
    </font>
    <font>
      <b/>
      <sz val="8"/>
      <color theme="1"/>
      <name val="Century Gothic"/>
      <family val="2"/>
    </font>
    <font>
      <sz val="8"/>
      <color theme="1"/>
      <name val="Century Gothic"/>
      <family val="2"/>
    </font>
    <font>
      <sz val="11"/>
      <color theme="1"/>
      <name val="Century Gothic"/>
      <family val="2"/>
    </font>
    <font>
      <sz val="10"/>
      <name val="Century Gothic"/>
      <family val="2"/>
    </font>
    <font>
      <sz val="8"/>
      <name val="Century Gothic"/>
      <family val="2"/>
    </font>
    <font>
      <sz val="9"/>
      <name val="Century Gothic"/>
      <family val="2"/>
    </font>
    <font>
      <b/>
      <sz val="14"/>
      <color theme="1"/>
      <name val="Century Gothic"/>
      <family val="2"/>
    </font>
    <font>
      <sz val="10"/>
      <color theme="1"/>
      <name val="Century Gothic"/>
      <family val="2"/>
    </font>
    <font>
      <sz val="12"/>
      <color theme="1"/>
      <name val="Century Gothic"/>
      <family val="2"/>
    </font>
    <font>
      <b/>
      <sz val="12"/>
      <color theme="1"/>
      <name val="Century Gothic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4" tint="0.79998168889431442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9" fontId="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216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3" xfId="0" applyFill="1" applyBorder="1"/>
    <xf numFmtId="0" fontId="3" fillId="4" borderId="6" xfId="0" applyFont="1" applyFill="1" applyBorder="1" applyAlignment="1"/>
    <xf numFmtId="0" fontId="0" fillId="5" borderId="0" xfId="0" applyFill="1"/>
    <xf numFmtId="0" fontId="0" fillId="0" borderId="0" xfId="0" applyAlignment="1"/>
    <xf numFmtId="0" fontId="0" fillId="2" borderId="0" xfId="0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7" borderId="10" xfId="0" applyFill="1" applyBorder="1" applyAlignment="1">
      <alignment horizontal="center"/>
    </xf>
    <xf numFmtId="0" fontId="5" fillId="7" borderId="10" xfId="0" applyFont="1" applyFill="1" applyBorder="1" applyAlignment="1">
      <alignment horizontal="center"/>
    </xf>
    <xf numFmtId="9" fontId="5" fillId="7" borderId="10" xfId="0" applyNumberFormat="1" applyFont="1" applyFill="1" applyBorder="1" applyAlignment="1">
      <alignment horizontal="center"/>
    </xf>
    <xf numFmtId="0" fontId="0" fillId="5" borderId="0" xfId="0" applyFill="1" applyAlignment="1"/>
    <xf numFmtId="0" fontId="7" fillId="2" borderId="0" xfId="0" applyFont="1" applyFill="1"/>
    <xf numFmtId="0" fontId="7" fillId="5" borderId="0" xfId="0" applyFont="1" applyFill="1"/>
    <xf numFmtId="0" fontId="7" fillId="0" borderId="0" xfId="0" applyFont="1"/>
    <xf numFmtId="9" fontId="0" fillId="7" borderId="11" xfId="1" applyFont="1" applyFill="1" applyBorder="1" applyAlignment="1">
      <alignment wrapText="1"/>
    </xf>
    <xf numFmtId="0" fontId="5" fillId="7" borderId="10" xfId="0" applyFont="1" applyFill="1" applyBorder="1"/>
    <xf numFmtId="9" fontId="5" fillId="7" borderId="10" xfId="0" applyNumberFormat="1" applyFont="1" applyFill="1" applyBorder="1"/>
    <xf numFmtId="0" fontId="0" fillId="7" borderId="13" xfId="0" applyFill="1" applyBorder="1" applyAlignment="1">
      <alignment horizontal="center"/>
    </xf>
    <xf numFmtId="0" fontId="2" fillId="7" borderId="10" xfId="0" applyFont="1" applyFill="1" applyBorder="1"/>
    <xf numFmtId="0" fontId="0" fillId="7" borderId="14" xfId="0" applyFill="1" applyBorder="1" applyAlignment="1">
      <alignment horizontal="center" wrapText="1"/>
    </xf>
    <xf numFmtId="0" fontId="0" fillId="8" borderId="0" xfId="0" applyFill="1"/>
    <xf numFmtId="0" fontId="0" fillId="7" borderId="15" xfId="0" applyFill="1" applyBorder="1" applyAlignment="1">
      <alignment horizontal="center" wrapText="1"/>
    </xf>
    <xf numFmtId="9" fontId="0" fillId="7" borderId="17" xfId="1" applyFont="1" applyFill="1" applyBorder="1" applyAlignment="1">
      <alignment horizontal="right" wrapText="1"/>
    </xf>
    <xf numFmtId="9" fontId="0" fillId="7" borderId="11" xfId="1" applyFont="1" applyFill="1" applyBorder="1" applyAlignment="1">
      <alignment horizontal="right" wrapText="1"/>
    </xf>
    <xf numFmtId="0" fontId="0" fillId="7" borderId="7" xfId="0" applyFill="1" applyBorder="1" applyAlignment="1">
      <alignment horizontal="center" wrapText="1"/>
    </xf>
    <xf numFmtId="9" fontId="0" fillId="7" borderId="10" xfId="1" applyFont="1" applyFill="1" applyBorder="1" applyAlignment="1">
      <alignment horizontal="right" wrapText="1"/>
    </xf>
    <xf numFmtId="0" fontId="0" fillId="5" borderId="0" xfId="0" applyFill="1" applyAlignment="1">
      <alignment horizontal="center"/>
    </xf>
    <xf numFmtId="0" fontId="0" fillId="5" borderId="0" xfId="0" applyFill="1" applyAlignment="1">
      <alignment horizontal="right"/>
    </xf>
    <xf numFmtId="0" fontId="7" fillId="5" borderId="0" xfId="0" applyFont="1" applyFill="1" applyBorder="1" applyAlignment="1">
      <alignment horizontal="left" wrapText="1"/>
    </xf>
    <xf numFmtId="9" fontId="5" fillId="7" borderId="10" xfId="1" applyFont="1" applyFill="1" applyBorder="1" applyAlignment="1">
      <alignment horizontal="right" wrapText="1"/>
    </xf>
    <xf numFmtId="0" fontId="2" fillId="5" borderId="0" xfId="0" applyFont="1" applyFill="1" applyAlignment="1">
      <alignment horizontal="center"/>
    </xf>
    <xf numFmtId="9" fontId="0" fillId="7" borderId="17" xfId="1" applyFont="1" applyFill="1" applyBorder="1" applyAlignment="1">
      <alignment wrapText="1"/>
    </xf>
    <xf numFmtId="9" fontId="0" fillId="7" borderId="10" xfId="1" applyFont="1" applyFill="1" applyBorder="1" applyAlignment="1">
      <alignment wrapText="1"/>
    </xf>
    <xf numFmtId="0" fontId="0" fillId="5" borderId="0" xfId="0" applyFill="1" applyBorder="1" applyAlignment="1">
      <alignment horizontal="center" wrapText="1"/>
    </xf>
    <xf numFmtId="0" fontId="0" fillId="5" borderId="0" xfId="0" applyFill="1" applyBorder="1" applyAlignment="1">
      <alignment horizontal="left" wrapText="1"/>
    </xf>
    <xf numFmtId="0" fontId="2" fillId="5" borderId="0" xfId="0" applyFont="1" applyFill="1"/>
    <xf numFmtId="0" fontId="0" fillId="7" borderId="16" xfId="0" applyFill="1" applyBorder="1" applyAlignment="1"/>
    <xf numFmtId="0" fontId="0" fillId="7" borderId="8" xfId="0" applyFill="1" applyBorder="1" applyAlignment="1"/>
    <xf numFmtId="0" fontId="0" fillId="7" borderId="9" xfId="0" applyFill="1" applyBorder="1" applyAlignment="1"/>
    <xf numFmtId="0" fontId="0" fillId="5" borderId="0" xfId="0" applyFill="1" applyAlignment="1">
      <alignment horizontal="left"/>
    </xf>
    <xf numFmtId="0" fontId="0" fillId="7" borderId="8" xfId="0" applyFill="1" applyBorder="1" applyAlignment="1">
      <alignment horizontal="left" wrapText="1"/>
    </xf>
    <xf numFmtId="0" fontId="0" fillId="7" borderId="9" xfId="0" applyFill="1" applyBorder="1" applyAlignment="1">
      <alignment horizontal="left" wrapText="1"/>
    </xf>
    <xf numFmtId="0" fontId="0" fillId="5" borderId="0" xfId="0" applyFill="1" applyBorder="1"/>
    <xf numFmtId="0" fontId="6" fillId="5" borderId="0" xfId="2" applyFill="1" applyBorder="1" applyAlignment="1">
      <alignment horizontal="center"/>
    </xf>
    <xf numFmtId="0" fontId="5" fillId="2" borderId="0" xfId="0" applyFont="1" applyFill="1" applyBorder="1" applyAlignment="1">
      <alignment horizontal="center" wrapText="1"/>
    </xf>
    <xf numFmtId="0" fontId="0" fillId="9" borderId="0" xfId="0" applyFill="1"/>
    <xf numFmtId="0" fontId="5" fillId="4" borderId="9" xfId="0" applyFont="1" applyFill="1" applyBorder="1" applyAlignment="1">
      <alignment horizontal="center" vertical="center" wrapText="1"/>
    </xf>
    <xf numFmtId="0" fontId="4" fillId="5" borderId="0" xfId="0" applyFont="1" applyFill="1" applyBorder="1" applyAlignment="1">
      <alignment horizontal="center" vertical="center" wrapText="1"/>
    </xf>
    <xf numFmtId="0" fontId="6" fillId="7" borderId="10" xfId="2" applyFont="1" applyFill="1" applyBorder="1" applyAlignment="1">
      <alignment horizontal="center"/>
    </xf>
    <xf numFmtId="0" fontId="5" fillId="7" borderId="10" xfId="0" applyFont="1" applyFill="1" applyBorder="1" applyAlignment="1"/>
    <xf numFmtId="9" fontId="0" fillId="5" borderId="0" xfId="1" applyFont="1" applyFill="1" applyBorder="1" applyAlignment="1">
      <alignment wrapText="1"/>
    </xf>
    <xf numFmtId="9" fontId="5" fillId="5" borderId="0" xfId="0" applyNumberFormat="1" applyFont="1" applyFill="1" applyBorder="1"/>
    <xf numFmtId="0" fontId="0" fillId="5" borderId="0" xfId="0" applyFill="1" applyBorder="1" applyAlignment="1">
      <alignment horizontal="center"/>
    </xf>
    <xf numFmtId="0" fontId="5" fillId="5" borderId="0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 vertical="center"/>
    </xf>
    <xf numFmtId="9" fontId="0" fillId="5" borderId="0" xfId="1" applyFont="1" applyFill="1" applyBorder="1" applyAlignment="1">
      <alignment horizontal="right" wrapText="1"/>
    </xf>
    <xf numFmtId="9" fontId="5" fillId="5" borderId="0" xfId="1" applyFont="1" applyFill="1" applyBorder="1" applyAlignment="1">
      <alignment horizontal="right" wrapText="1"/>
    </xf>
    <xf numFmtId="0" fontId="4" fillId="5" borderId="0" xfId="0" applyFont="1" applyFill="1" applyBorder="1" applyAlignment="1">
      <alignment vertical="center" wrapText="1"/>
    </xf>
    <xf numFmtId="0" fontId="0" fillId="5" borderId="0" xfId="0" applyFill="1" applyBorder="1" applyAlignment="1"/>
    <xf numFmtId="0" fontId="0" fillId="7" borderId="20" xfId="0" applyFill="1" applyBorder="1" applyAlignment="1">
      <alignment horizontal="center"/>
    </xf>
    <xf numFmtId="0" fontId="5" fillId="10" borderId="10" xfId="0" applyFont="1" applyFill="1" applyBorder="1" applyAlignment="1">
      <alignment horizontal="center"/>
    </xf>
    <xf numFmtId="0" fontId="0" fillId="7" borderId="21" xfId="0" applyFill="1" applyBorder="1" applyAlignment="1">
      <alignment horizontal="center"/>
    </xf>
    <xf numFmtId="0" fontId="0" fillId="0" borderId="0" xfId="0" applyFill="1"/>
    <xf numFmtId="0" fontId="11" fillId="5" borderId="0" xfId="0" applyFont="1" applyFill="1" applyBorder="1" applyAlignment="1">
      <alignment vertical="center" wrapText="1"/>
    </xf>
    <xf numFmtId="0" fontId="11" fillId="4" borderId="10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11" fillId="4" borderId="10" xfId="0" applyFont="1" applyFill="1" applyBorder="1" applyAlignment="1">
      <alignment horizontal="center" vertical="center" wrapText="1"/>
    </xf>
    <xf numFmtId="0" fontId="12" fillId="5" borderId="0" xfId="0" applyFont="1" applyFill="1" applyAlignment="1">
      <alignment horizontal="center" vertical="center"/>
    </xf>
    <xf numFmtId="0" fontId="12" fillId="7" borderId="10" xfId="0" applyFont="1" applyFill="1" applyBorder="1" applyAlignment="1">
      <alignment horizontal="center"/>
    </xf>
    <xf numFmtId="0" fontId="12" fillId="7" borderId="7" xfId="0" applyFont="1" applyFill="1" applyBorder="1" applyAlignment="1">
      <alignment horizontal="center"/>
    </xf>
    <xf numFmtId="0" fontId="11" fillId="7" borderId="10" xfId="0" applyFont="1" applyFill="1" applyBorder="1" applyAlignment="1">
      <alignment horizontal="center"/>
    </xf>
    <xf numFmtId="0" fontId="12" fillId="5" borderId="0" xfId="0" applyFont="1" applyFill="1"/>
    <xf numFmtId="9" fontId="12" fillId="7" borderId="10" xfId="1" applyFont="1" applyFill="1" applyBorder="1" applyAlignment="1">
      <alignment horizontal="center"/>
    </xf>
    <xf numFmtId="9" fontId="12" fillId="7" borderId="7" xfId="1" applyFont="1" applyFill="1" applyBorder="1" applyAlignment="1">
      <alignment horizontal="center" vertical="center"/>
    </xf>
    <xf numFmtId="9" fontId="12" fillId="7" borderId="7" xfId="1" applyFont="1" applyFill="1" applyBorder="1" applyAlignment="1">
      <alignment horizontal="center"/>
    </xf>
    <xf numFmtId="9" fontId="11" fillId="7" borderId="10" xfId="0" applyNumberFormat="1" applyFont="1" applyFill="1" applyBorder="1" applyAlignment="1">
      <alignment horizontal="center"/>
    </xf>
    <xf numFmtId="0" fontId="12" fillId="7" borderId="22" xfId="0" applyFont="1" applyFill="1" applyBorder="1" applyAlignment="1">
      <alignment horizontal="center"/>
    </xf>
    <xf numFmtId="0" fontId="15" fillId="7" borderId="4" xfId="2" applyFont="1" applyFill="1" applyBorder="1" applyAlignment="1"/>
    <xf numFmtId="0" fontId="15" fillId="7" borderId="5" xfId="2" applyFont="1" applyFill="1" applyBorder="1" applyAlignment="1"/>
    <xf numFmtId="0" fontId="15" fillId="7" borderId="6" xfId="2" applyFont="1" applyFill="1" applyBorder="1" applyAlignment="1"/>
    <xf numFmtId="9" fontId="12" fillId="7" borderId="22" xfId="1" applyFont="1" applyFill="1" applyBorder="1" applyAlignment="1">
      <alignment horizontal="center"/>
    </xf>
    <xf numFmtId="0" fontId="15" fillId="7" borderId="7" xfId="2" applyFont="1" applyFill="1" applyBorder="1" applyAlignment="1"/>
    <xf numFmtId="0" fontId="15" fillId="7" borderId="8" xfId="2" applyFont="1" applyFill="1" applyBorder="1" applyAlignment="1"/>
    <xf numFmtId="0" fontId="15" fillId="7" borderId="9" xfId="2" applyFont="1" applyFill="1" applyBorder="1" applyAlignment="1"/>
    <xf numFmtId="0" fontId="15" fillId="7" borderId="2" xfId="2" applyFont="1" applyFill="1" applyBorder="1" applyAlignment="1"/>
    <xf numFmtId="0" fontId="15" fillId="7" borderId="2" xfId="2" applyFont="1" applyFill="1" applyBorder="1" applyAlignment="1">
      <alignment horizontal="left"/>
    </xf>
    <xf numFmtId="0" fontId="15" fillId="7" borderId="3" xfId="2" applyFont="1" applyFill="1" applyBorder="1" applyAlignment="1">
      <alignment horizontal="left"/>
    </xf>
    <xf numFmtId="0" fontId="16" fillId="7" borderId="2" xfId="2" applyFont="1" applyFill="1" applyBorder="1" applyAlignment="1"/>
    <xf numFmtId="0" fontId="18" fillId="7" borderId="7" xfId="0" applyFont="1" applyFill="1" applyBorder="1"/>
    <xf numFmtId="0" fontId="18" fillId="7" borderId="8" xfId="0" applyFont="1" applyFill="1" applyBorder="1"/>
    <xf numFmtId="0" fontId="13" fillId="7" borderId="8" xfId="0" applyFont="1" applyFill="1" applyBorder="1" applyAlignment="1"/>
    <xf numFmtId="0" fontId="18" fillId="7" borderId="10" xfId="0" applyFont="1" applyFill="1" applyBorder="1" applyAlignment="1">
      <alignment horizontal="center"/>
    </xf>
    <xf numFmtId="9" fontId="13" fillId="7" borderId="17" xfId="1" applyFont="1" applyFill="1" applyBorder="1" applyAlignment="1">
      <alignment wrapText="1"/>
    </xf>
    <xf numFmtId="0" fontId="14" fillId="7" borderId="7" xfId="2" applyFont="1" applyFill="1" applyBorder="1"/>
    <xf numFmtId="0" fontId="14" fillId="7" borderId="8" xfId="2" applyFont="1" applyFill="1" applyBorder="1"/>
    <xf numFmtId="0" fontId="14" fillId="7" borderId="10" xfId="2" applyFont="1" applyFill="1" applyBorder="1" applyAlignment="1">
      <alignment horizontal="center"/>
    </xf>
    <xf numFmtId="9" fontId="13" fillId="7" borderId="9" xfId="1" applyFont="1" applyFill="1" applyBorder="1" applyAlignment="1">
      <alignment wrapText="1"/>
    </xf>
    <xf numFmtId="0" fontId="13" fillId="0" borderId="0" xfId="0" applyFont="1"/>
    <xf numFmtId="0" fontId="13" fillId="5" borderId="0" xfId="0" applyFont="1" applyFill="1"/>
    <xf numFmtId="0" fontId="19" fillId="5" borderId="0" xfId="0" applyFont="1" applyFill="1"/>
    <xf numFmtId="0" fontId="20" fillId="5" borderId="0" xfId="0" applyFont="1" applyFill="1" applyAlignment="1">
      <alignment horizontal="right"/>
    </xf>
    <xf numFmtId="0" fontId="20" fillId="7" borderId="10" xfId="0" applyFont="1" applyFill="1" applyBorder="1" applyAlignment="1">
      <alignment wrapText="1"/>
    </xf>
    <xf numFmtId="0" fontId="20" fillId="7" borderId="10" xfId="0" applyFont="1" applyFill="1" applyBorder="1" applyAlignment="1">
      <alignment horizontal="center"/>
    </xf>
    <xf numFmtId="9" fontId="20" fillId="7" borderId="10" xfId="0" applyNumberFormat="1" applyFont="1" applyFill="1" applyBorder="1"/>
    <xf numFmtId="0" fontId="13" fillId="5" borderId="0" xfId="0" applyFont="1" applyFill="1" applyAlignment="1">
      <alignment wrapText="1"/>
    </xf>
    <xf numFmtId="0" fontId="13" fillId="7" borderId="18" xfId="0" applyFont="1" applyFill="1" applyBorder="1" applyAlignment="1">
      <alignment horizontal="center" vertical="center" wrapText="1"/>
    </xf>
    <xf numFmtId="0" fontId="13" fillId="7" borderId="10" xfId="0" applyFont="1" applyFill="1" applyBorder="1" applyAlignment="1">
      <alignment horizontal="center" vertical="center" wrapText="1"/>
    </xf>
    <xf numFmtId="0" fontId="0" fillId="7" borderId="8" xfId="0" applyFill="1" applyBorder="1" applyAlignment="1">
      <alignment horizontal="left" wrapText="1"/>
    </xf>
    <xf numFmtId="0" fontId="0" fillId="7" borderId="9" xfId="0" applyFill="1" applyBorder="1" applyAlignment="1">
      <alignment horizontal="left" wrapText="1"/>
    </xf>
    <xf numFmtId="0" fontId="0" fillId="7" borderId="7" xfId="0" applyFill="1" applyBorder="1" applyAlignment="1">
      <alignment horizontal="center" wrapText="1"/>
    </xf>
    <xf numFmtId="0" fontId="4" fillId="5" borderId="0" xfId="0" applyFont="1" applyFill="1" applyBorder="1" applyAlignment="1">
      <alignment horizontal="center" vertical="center" wrapText="1"/>
    </xf>
    <xf numFmtId="0" fontId="12" fillId="7" borderId="7" xfId="0" applyFont="1" applyFill="1" applyBorder="1" applyAlignment="1">
      <alignment horizontal="center"/>
    </xf>
    <xf numFmtId="0" fontId="8" fillId="7" borderId="7" xfId="2" applyFont="1" applyFill="1" applyBorder="1" applyAlignment="1">
      <alignment horizontal="center"/>
    </xf>
    <xf numFmtId="0" fontId="8" fillId="7" borderId="9" xfId="2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0" fillId="7" borderId="16" xfId="0" applyFill="1" applyBorder="1" applyAlignment="1">
      <alignment horizontal="left" wrapText="1"/>
    </xf>
    <xf numFmtId="0" fontId="0" fillId="7" borderId="8" xfId="0" applyFill="1" applyBorder="1" applyAlignment="1">
      <alignment horizontal="left" wrapText="1"/>
    </xf>
    <xf numFmtId="0" fontId="0" fillId="7" borderId="9" xfId="0" applyFill="1" applyBorder="1" applyAlignment="1">
      <alignment horizontal="left" wrapText="1"/>
    </xf>
    <xf numFmtId="0" fontId="4" fillId="6" borderId="7" xfId="0" applyFont="1" applyFill="1" applyBorder="1" applyAlignment="1">
      <alignment horizontal="center" vertical="center" wrapText="1"/>
    </xf>
    <xf numFmtId="0" fontId="4" fillId="6" borderId="8" xfId="0" applyFont="1" applyFill="1" applyBorder="1" applyAlignment="1">
      <alignment horizontal="center" vertical="center" wrapText="1"/>
    </xf>
    <xf numFmtId="0" fontId="4" fillId="6" borderId="9" xfId="0" applyFont="1" applyFill="1" applyBorder="1" applyAlignment="1">
      <alignment horizontal="center" vertical="center" wrapText="1"/>
    </xf>
    <xf numFmtId="0" fontId="6" fillId="7" borderId="23" xfId="2" applyFont="1" applyFill="1" applyBorder="1" applyAlignment="1">
      <alignment horizontal="left" wrapText="1"/>
    </xf>
    <xf numFmtId="0" fontId="6" fillId="7" borderId="19" xfId="2" applyFont="1" applyFill="1" applyBorder="1" applyAlignment="1">
      <alignment horizontal="left" wrapText="1"/>
    </xf>
    <xf numFmtId="0" fontId="4" fillId="6" borderId="1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12" fillId="7" borderId="7" xfId="0" applyFont="1" applyFill="1" applyBorder="1" applyAlignment="1">
      <alignment horizontal="center"/>
    </xf>
    <xf numFmtId="0" fontId="12" fillId="7" borderId="8" xfId="0" applyFont="1" applyFill="1" applyBorder="1" applyAlignment="1">
      <alignment horizontal="center"/>
    </xf>
    <xf numFmtId="0" fontId="12" fillId="7" borderId="9" xfId="0" applyFont="1" applyFill="1" applyBorder="1" applyAlignment="1">
      <alignment horizontal="center"/>
    </xf>
    <xf numFmtId="0" fontId="5" fillId="7" borderId="7" xfId="0" applyFont="1" applyFill="1" applyBorder="1" applyAlignment="1">
      <alignment horizontal="center"/>
    </xf>
    <xf numFmtId="0" fontId="5" fillId="7" borderId="8" xfId="0" applyFont="1" applyFill="1" applyBorder="1" applyAlignment="1">
      <alignment horizontal="center"/>
    </xf>
    <xf numFmtId="0" fontId="5" fillId="7" borderId="9" xfId="0" applyFont="1" applyFill="1" applyBorder="1" applyAlignment="1">
      <alignment horizontal="center"/>
    </xf>
    <xf numFmtId="0" fontId="12" fillId="7" borderId="4" xfId="0" applyFont="1" applyFill="1" applyBorder="1" applyAlignment="1">
      <alignment horizontal="center"/>
    </xf>
    <xf numFmtId="0" fontId="12" fillId="7" borderId="5" xfId="0" applyFont="1" applyFill="1" applyBorder="1" applyAlignment="1">
      <alignment horizontal="center"/>
    </xf>
    <xf numFmtId="0" fontId="12" fillId="7" borderId="6" xfId="0" applyFont="1" applyFill="1" applyBorder="1" applyAlignment="1">
      <alignment horizontal="center"/>
    </xf>
    <xf numFmtId="0" fontId="0" fillId="7" borderId="7" xfId="0" applyFill="1" applyBorder="1" applyAlignment="1">
      <alignment horizontal="center" wrapText="1"/>
    </xf>
    <xf numFmtId="0" fontId="0" fillId="7" borderId="8" xfId="0" applyFill="1" applyBorder="1" applyAlignment="1">
      <alignment horizontal="center" wrapText="1"/>
    </xf>
    <xf numFmtId="0" fontId="0" fillId="7" borderId="12" xfId="0" applyFill="1" applyBorder="1" applyAlignment="1">
      <alignment horizontal="center" wrapText="1"/>
    </xf>
    <xf numFmtId="0" fontId="4" fillId="6" borderId="7" xfId="0" applyFont="1" applyFill="1" applyBorder="1" applyAlignment="1">
      <alignment horizontal="center" vertical="center"/>
    </xf>
    <xf numFmtId="0" fontId="4" fillId="6" borderId="8" xfId="0" applyFont="1" applyFill="1" applyBorder="1" applyAlignment="1">
      <alignment horizontal="center" vertical="center"/>
    </xf>
    <xf numFmtId="0" fontId="4" fillId="6" borderId="9" xfId="0" applyFont="1" applyFill="1" applyBorder="1" applyAlignment="1">
      <alignment horizontal="center" vertical="center"/>
    </xf>
    <xf numFmtId="0" fontId="17" fillId="6" borderId="1" xfId="0" applyFont="1" applyFill="1" applyBorder="1" applyAlignment="1">
      <alignment horizontal="center" vertical="center" wrapText="1"/>
    </xf>
    <xf numFmtId="0" fontId="17" fillId="6" borderId="2" xfId="0" applyFont="1" applyFill="1" applyBorder="1" applyAlignment="1">
      <alignment horizontal="center" vertical="center" wrapText="1"/>
    </xf>
    <xf numFmtId="0" fontId="17" fillId="6" borderId="3" xfId="0" applyFont="1" applyFill="1" applyBorder="1" applyAlignment="1">
      <alignment horizontal="center" vertical="center" wrapText="1"/>
    </xf>
    <xf numFmtId="0" fontId="4" fillId="5" borderId="0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vertical="center"/>
    </xf>
    <xf numFmtId="0" fontId="9" fillId="4" borderId="4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vertical="center"/>
    </xf>
    <xf numFmtId="0" fontId="4" fillId="6" borderId="20" xfId="0" applyFont="1" applyFill="1" applyBorder="1" applyAlignment="1">
      <alignment horizontal="center" vertical="center" wrapText="1"/>
    </xf>
    <xf numFmtId="0" fontId="11" fillId="6" borderId="7" xfId="0" applyFont="1" applyFill="1" applyBorder="1" applyAlignment="1">
      <alignment horizontal="center" vertical="center" wrapText="1"/>
    </xf>
    <xf numFmtId="0" fontId="11" fillId="6" borderId="8" xfId="0" applyFont="1" applyFill="1" applyBorder="1" applyAlignment="1">
      <alignment horizontal="center" vertical="center" wrapText="1"/>
    </xf>
    <xf numFmtId="0" fontId="11" fillId="6" borderId="9" xfId="0" applyFont="1" applyFill="1" applyBorder="1" applyAlignment="1">
      <alignment horizontal="center" vertical="center" wrapText="1"/>
    </xf>
    <xf numFmtId="0" fontId="14" fillId="7" borderId="7" xfId="2" applyFont="1" applyFill="1" applyBorder="1" applyAlignment="1">
      <alignment horizontal="left" vertical="center" wrapText="1"/>
    </xf>
    <xf numFmtId="0" fontId="14" fillId="7" borderId="8" xfId="2" applyFont="1" applyFill="1" applyBorder="1" applyAlignment="1">
      <alignment horizontal="left" vertical="center" wrapText="1"/>
    </xf>
    <xf numFmtId="0" fontId="14" fillId="7" borderId="9" xfId="2" applyFont="1" applyFill="1" applyBorder="1" applyAlignment="1">
      <alignment horizontal="left" vertical="center" wrapText="1"/>
    </xf>
    <xf numFmtId="0" fontId="12" fillId="7" borderId="10" xfId="0" applyFont="1" applyFill="1" applyBorder="1" applyAlignment="1">
      <alignment horizontal="center"/>
    </xf>
    <xf numFmtId="0" fontId="12" fillId="7" borderId="7" xfId="0" applyFont="1" applyFill="1" applyBorder="1" applyAlignment="1">
      <alignment horizontal="center"/>
    </xf>
    <xf numFmtId="0" fontId="11" fillId="7" borderId="10" xfId="0" applyFont="1" applyFill="1" applyBorder="1" applyAlignment="1">
      <alignment horizontal="center"/>
    </xf>
    <xf numFmtId="9" fontId="12" fillId="7" borderId="10" xfId="1" applyFont="1" applyFill="1" applyBorder="1" applyAlignment="1">
      <alignment horizontal="center"/>
    </xf>
    <xf numFmtId="9" fontId="12" fillId="7" borderId="7" xfId="1" applyFont="1" applyFill="1" applyBorder="1" applyAlignment="1">
      <alignment horizontal="center" vertical="center"/>
    </xf>
    <xf numFmtId="9" fontId="12" fillId="7" borderId="7" xfId="1" applyFont="1" applyFill="1" applyBorder="1" applyAlignment="1">
      <alignment horizontal="center"/>
    </xf>
    <xf numFmtId="9" fontId="11" fillId="7" borderId="10" xfId="0" applyNumberFormat="1" applyFont="1" applyFill="1" applyBorder="1" applyAlignment="1">
      <alignment horizontal="center"/>
    </xf>
    <xf numFmtId="0" fontId="12" fillId="7" borderId="10" xfId="0" applyFont="1" applyFill="1" applyBorder="1" applyAlignment="1">
      <alignment horizontal="center"/>
    </xf>
    <xf numFmtId="0" fontId="11" fillId="7" borderId="10" xfId="0" applyFont="1" applyFill="1" applyBorder="1" applyAlignment="1">
      <alignment horizontal="center"/>
    </xf>
    <xf numFmtId="9" fontId="12" fillId="7" borderId="10" xfId="1" applyFont="1" applyFill="1" applyBorder="1" applyAlignment="1">
      <alignment horizontal="center"/>
    </xf>
    <xf numFmtId="9" fontId="11" fillId="7" borderId="10" xfId="0" applyNumberFormat="1" applyFont="1" applyFill="1" applyBorder="1" applyAlignment="1">
      <alignment horizontal="center"/>
    </xf>
    <xf numFmtId="9" fontId="5" fillId="7" borderId="10" xfId="0" applyNumberFormat="1" applyFont="1" applyFill="1" applyBorder="1" applyAlignment="1">
      <alignment horizontal="center"/>
    </xf>
    <xf numFmtId="0" fontId="7" fillId="0" borderId="0" xfId="0" applyFont="1"/>
    <xf numFmtId="9" fontId="12" fillId="7" borderId="10" xfId="1" applyFont="1" applyFill="1" applyBorder="1" applyAlignment="1">
      <alignment horizontal="center"/>
    </xf>
    <xf numFmtId="9" fontId="12" fillId="7" borderId="22" xfId="1" applyFont="1" applyFill="1" applyBorder="1" applyAlignment="1">
      <alignment horizontal="center"/>
    </xf>
    <xf numFmtId="0" fontId="18" fillId="7" borderId="10" xfId="0" applyFont="1" applyFill="1" applyBorder="1" applyAlignment="1">
      <alignment horizontal="center"/>
    </xf>
    <xf numFmtId="9" fontId="13" fillId="7" borderId="17" xfId="1" applyFont="1" applyFill="1" applyBorder="1" applyAlignment="1">
      <alignment wrapText="1"/>
    </xf>
    <xf numFmtId="0" fontId="14" fillId="7" borderId="10" xfId="2" applyFont="1" applyFill="1" applyBorder="1" applyAlignment="1">
      <alignment horizontal="center"/>
    </xf>
    <xf numFmtId="9" fontId="13" fillId="7" borderId="9" xfId="1" applyFont="1" applyFill="1" applyBorder="1" applyAlignment="1">
      <alignment wrapText="1"/>
    </xf>
    <xf numFmtId="0" fontId="13" fillId="5" borderId="0" xfId="0" applyFont="1" applyFill="1"/>
    <xf numFmtId="0" fontId="20" fillId="7" borderId="10" xfId="0" applyFont="1" applyFill="1" applyBorder="1" applyAlignment="1">
      <alignment horizontal="center"/>
    </xf>
    <xf numFmtId="9" fontId="20" fillId="7" borderId="10" xfId="0" applyNumberFormat="1" applyFont="1" applyFill="1" applyBorder="1"/>
    <xf numFmtId="0" fontId="5" fillId="7" borderId="10" xfId="0" applyFont="1" applyFill="1" applyBorder="1" applyAlignment="1">
      <alignment horizontal="center"/>
    </xf>
    <xf numFmtId="9" fontId="0" fillId="7" borderId="17" xfId="1" applyFont="1" applyFill="1" applyBorder="1" applyAlignment="1">
      <alignment horizontal="right" wrapText="1"/>
    </xf>
    <xf numFmtId="9" fontId="0" fillId="7" borderId="11" xfId="1" applyFont="1" applyFill="1" applyBorder="1" applyAlignment="1">
      <alignment horizontal="right" wrapText="1"/>
    </xf>
    <xf numFmtId="9" fontId="0" fillId="7" borderId="10" xfId="1" applyFont="1" applyFill="1" applyBorder="1" applyAlignment="1">
      <alignment horizontal="right" wrapText="1"/>
    </xf>
    <xf numFmtId="0" fontId="0" fillId="5" borderId="0" xfId="0" applyFill="1" applyAlignment="1">
      <alignment horizontal="center"/>
    </xf>
    <xf numFmtId="0" fontId="0" fillId="5" borderId="0" xfId="0" applyFill="1" applyAlignment="1">
      <alignment horizontal="right"/>
    </xf>
    <xf numFmtId="9" fontId="5" fillId="7" borderId="10" xfId="1" applyFont="1" applyFill="1" applyBorder="1" applyAlignment="1">
      <alignment horizontal="right" wrapText="1"/>
    </xf>
    <xf numFmtId="0" fontId="6" fillId="7" borderId="10" xfId="2" applyFont="1" applyFill="1" applyBorder="1" applyAlignment="1">
      <alignment horizontal="center"/>
    </xf>
    <xf numFmtId="0" fontId="5" fillId="7" borderId="10" xfId="0" applyFont="1" applyFill="1" applyBorder="1" applyAlignment="1">
      <alignment horizontal="center"/>
    </xf>
    <xf numFmtId="9" fontId="0" fillId="7" borderId="11" xfId="1" applyFont="1" applyFill="1" applyBorder="1" applyAlignment="1">
      <alignment wrapText="1"/>
    </xf>
    <xf numFmtId="9" fontId="5" fillId="7" borderId="10" xfId="0" applyNumberFormat="1" applyFont="1" applyFill="1" applyBorder="1"/>
    <xf numFmtId="9" fontId="0" fillId="7" borderId="17" xfId="1" applyFont="1" applyFill="1" applyBorder="1" applyAlignment="1">
      <alignment wrapText="1"/>
    </xf>
    <xf numFmtId="9" fontId="0" fillId="7" borderId="10" xfId="1" applyFont="1" applyFill="1" applyBorder="1" applyAlignment="1">
      <alignment wrapText="1"/>
    </xf>
    <xf numFmtId="0" fontId="0" fillId="5" borderId="0" xfId="0" applyFill="1" applyBorder="1" applyAlignment="1">
      <alignment horizontal="left" wrapText="1"/>
    </xf>
    <xf numFmtId="0" fontId="6" fillId="7" borderId="10" xfId="2" applyFont="1" applyFill="1" applyBorder="1" applyAlignment="1">
      <alignment horizontal="center"/>
    </xf>
    <xf numFmtId="0" fontId="0" fillId="5" borderId="0" xfId="0" applyFill="1"/>
    <xf numFmtId="0" fontId="5" fillId="7" borderId="10" xfId="0" applyFont="1" applyFill="1" applyBorder="1" applyAlignment="1">
      <alignment horizontal="center"/>
    </xf>
    <xf numFmtId="9" fontId="5" fillId="7" borderId="10" xfId="0" applyNumberFormat="1" applyFont="1" applyFill="1" applyBorder="1"/>
    <xf numFmtId="9" fontId="0" fillId="7" borderId="17" xfId="1" applyFont="1" applyFill="1" applyBorder="1" applyAlignment="1">
      <alignment wrapText="1"/>
    </xf>
    <xf numFmtId="0" fontId="6" fillId="7" borderId="10" xfId="2" applyFont="1" applyFill="1" applyBorder="1" applyAlignment="1">
      <alignment horizontal="center"/>
    </xf>
    <xf numFmtId="0" fontId="0" fillId="7" borderId="20" xfId="0" applyFill="1" applyBorder="1" applyAlignment="1">
      <alignment horizontal="center"/>
    </xf>
    <xf numFmtId="0" fontId="5" fillId="10" borderId="10" xfId="0" applyFont="1" applyFill="1" applyBorder="1" applyAlignment="1">
      <alignment horizontal="center"/>
    </xf>
    <xf numFmtId="0" fontId="0" fillId="7" borderId="21" xfId="0" applyFill="1" applyBorder="1" applyAlignment="1">
      <alignment horizontal="center"/>
    </xf>
    <xf numFmtId="0" fontId="12" fillId="7" borderId="10" xfId="0" applyFont="1" applyFill="1" applyBorder="1" applyAlignment="1">
      <alignment horizontal="center"/>
    </xf>
    <xf numFmtId="0" fontId="12" fillId="7" borderId="7" xfId="0" applyFont="1" applyFill="1" applyBorder="1" applyAlignment="1">
      <alignment horizontal="center"/>
    </xf>
    <xf numFmtId="0" fontId="11" fillId="7" borderId="10" xfId="0" applyFont="1" applyFill="1" applyBorder="1" applyAlignment="1">
      <alignment horizontal="center"/>
    </xf>
    <xf numFmtId="9" fontId="12" fillId="7" borderId="10" xfId="1" applyFont="1" applyFill="1" applyBorder="1" applyAlignment="1">
      <alignment horizontal="center"/>
    </xf>
    <xf numFmtId="9" fontId="12" fillId="7" borderId="7" xfId="1" applyFont="1" applyFill="1" applyBorder="1" applyAlignment="1">
      <alignment horizontal="center" vertical="center"/>
    </xf>
    <xf numFmtId="9" fontId="12" fillId="7" borderId="7" xfId="1" applyFont="1" applyFill="1" applyBorder="1" applyAlignment="1">
      <alignment horizontal="center"/>
    </xf>
    <xf numFmtId="9" fontId="11" fillId="7" borderId="10" xfId="0" applyNumberFormat="1" applyFont="1" applyFill="1" applyBorder="1" applyAlignment="1">
      <alignment horizontal="center"/>
    </xf>
    <xf numFmtId="0" fontId="12" fillId="7" borderId="10" xfId="0" applyFont="1" applyFill="1" applyBorder="1" applyAlignment="1">
      <alignment horizontal="center"/>
    </xf>
    <xf numFmtId="0" fontId="11" fillId="7" borderId="10" xfId="0" applyFont="1" applyFill="1" applyBorder="1" applyAlignment="1">
      <alignment horizontal="center"/>
    </xf>
    <xf numFmtId="9" fontId="12" fillId="7" borderId="10" xfId="1" applyFont="1" applyFill="1" applyBorder="1" applyAlignment="1">
      <alignment horizontal="center"/>
    </xf>
    <xf numFmtId="9" fontId="11" fillId="7" borderId="10" xfId="0" applyNumberFormat="1" applyFont="1" applyFill="1" applyBorder="1" applyAlignment="1">
      <alignment horizontal="center"/>
    </xf>
  </cellXfs>
  <cellStyles count="18">
    <cellStyle name="Normal" xfId="0" builtinId="0"/>
    <cellStyle name="Normal 10" xfId="3"/>
    <cellStyle name="Normal 11" xfId="4"/>
    <cellStyle name="Normal 12" xfId="5"/>
    <cellStyle name="Normal 13" xfId="6"/>
    <cellStyle name="Normal 14" xfId="7"/>
    <cellStyle name="Normal 15" xfId="8"/>
    <cellStyle name="Normal 16" xfId="9"/>
    <cellStyle name="Normal 2" xfId="2"/>
    <cellStyle name="Normal 2 2" xfId="10"/>
    <cellStyle name="Normal 3" xfId="11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orcentual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28"/>
  <c:chart>
    <c:autoTitleDeleted val="1"/>
    <c:view3D>
      <c:perspective val="30"/>
    </c:view3D>
    <c:sideWall>
      <c:spPr>
        <a:effectLst>
          <a:outerShdw blurRad="50800" dist="50800" dir="5400000" algn="ctr" rotWithShape="0">
            <a:schemeClr val="accent3">
              <a:lumMod val="20000"/>
              <a:lumOff val="80000"/>
            </a:schemeClr>
          </a:outerShdw>
        </a:effectLst>
      </c:spPr>
    </c:sideWall>
    <c:backWall>
      <c:spPr>
        <a:effectLst>
          <a:outerShdw blurRad="50800" dist="50800" dir="5400000" algn="ctr" rotWithShape="0">
            <a:schemeClr val="accent3">
              <a:lumMod val="40000"/>
              <a:lumOff val="60000"/>
            </a:schemeClr>
          </a:outerShdw>
        </a:effectLst>
      </c:spPr>
    </c:backWall>
    <c:plotArea>
      <c:layout>
        <c:manualLayout>
          <c:layoutTarget val="inner"/>
          <c:xMode val="edge"/>
          <c:yMode val="edge"/>
          <c:x val="1.2121212121212118E-2"/>
          <c:y val="0.22263495035148578"/>
          <c:w val="0.94666666666666666"/>
          <c:h val="0.61986674742580261"/>
        </c:manualLayout>
      </c:layout>
      <c:bar3DChart>
        <c:barDir val="col"/>
        <c:grouping val="stacked"/>
        <c:ser>
          <c:idx val="0"/>
          <c:order val="0"/>
          <c:tx>
            <c:strRef>
              <c:f>'[1]ESTAD-ENERO'!$C$22:$F$22</c:f>
              <c:strCache>
                <c:ptCount val="1"/>
                <c:pt idx="0">
                  <c:v>SOLICITUDES POR TIPO</c:v>
                </c:pt>
              </c:strCache>
            </c:strRef>
          </c:tx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171</a:t>
                    </a:r>
                  </a:p>
                </c:rich>
              </c:tx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5.2596975673898814E-3"/>
                  <c:y val="4.662004662004662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57</a:t>
                    </a:r>
                  </a:p>
                </c:rich>
              </c:tx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 b="1"/>
                </a:pPr>
                <a:endParaRPr lang="es-MX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'[1]ESTAD-ENERO'!$C$23:$D$23</c:f>
              <c:strCache>
                <c:ptCount val="2"/>
                <c:pt idx="0">
                  <c:v>INFOMEX</c:v>
                </c:pt>
                <c:pt idx="1">
                  <c:v>MANUALES</c:v>
                </c:pt>
              </c:strCache>
            </c:strRef>
          </c:cat>
          <c:val>
            <c:numRef>
              <c:f>'[1]ESTAD-ENERO'!$C$24:$D$24</c:f>
              <c:numCache>
                <c:formatCode>General</c:formatCode>
                <c:ptCount val="2"/>
                <c:pt idx="0">
                  <c:v>235</c:v>
                </c:pt>
                <c:pt idx="1">
                  <c:v>117</c:v>
                </c:pt>
              </c:numCache>
            </c:numRef>
          </c:val>
        </c:ser>
        <c:ser>
          <c:idx val="1"/>
          <c:order val="1"/>
          <c:tx>
            <c:strRef>
              <c:f>'[1]ESTAD-ENERO'!$C$22:$F$22</c:f>
              <c:strCache>
                <c:ptCount val="1"/>
                <c:pt idx="0">
                  <c:v>SOLICITUDES POR TIPO</c:v>
                </c:pt>
              </c:strCache>
            </c:strRef>
          </c:tx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75%</a:t>
                    </a:r>
                  </a:p>
                </c:rich>
              </c:tx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25%</a:t>
                    </a:r>
                  </a:p>
                </c:rich>
              </c:tx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FFFF00"/>
                    </a:solidFill>
                  </a:defRPr>
                </a:pPr>
                <a:endParaRPr lang="es-MX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'[1]ESTAD-ENERO'!$C$23:$D$23</c:f>
              <c:strCache>
                <c:ptCount val="2"/>
                <c:pt idx="0">
                  <c:v>INFOMEX</c:v>
                </c:pt>
                <c:pt idx="1">
                  <c:v>MANUALES</c:v>
                </c:pt>
              </c:strCache>
            </c:strRef>
          </c:cat>
          <c:val>
            <c:numRef>
              <c:f>'[1]ESTAD-ENERO'!$C$25:$D$25</c:f>
              <c:numCache>
                <c:formatCode>General</c:formatCode>
                <c:ptCount val="2"/>
                <c:pt idx="0">
                  <c:v>0.66572237960339942</c:v>
                </c:pt>
                <c:pt idx="1">
                  <c:v>0.33144475920679889</c:v>
                </c:pt>
              </c:numCache>
            </c:numRef>
          </c:val>
        </c:ser>
        <c:dLbls>
          <c:showVal val="1"/>
        </c:dLbls>
        <c:gapWidth val="95"/>
        <c:gapDepth val="95"/>
        <c:shape val="box"/>
        <c:axId val="65098112"/>
        <c:axId val="65099648"/>
        <c:axId val="0"/>
      </c:bar3DChart>
      <c:catAx>
        <c:axId val="65098112"/>
        <c:scaling>
          <c:orientation val="minMax"/>
        </c:scaling>
        <c:axPos val="b"/>
        <c:numFmt formatCode="General" sourceLinked="0"/>
        <c:majorTickMark val="none"/>
        <c:tickLblPos val="nextTo"/>
        <c:txPr>
          <a:bodyPr/>
          <a:lstStyle/>
          <a:p>
            <a:pPr>
              <a:defRPr sz="1200" b="1"/>
            </a:pPr>
            <a:endParaRPr lang="es-MX"/>
          </a:p>
        </c:txPr>
        <c:crossAx val="65099648"/>
        <c:crosses val="autoZero"/>
        <c:auto val="1"/>
        <c:lblAlgn val="ctr"/>
        <c:lblOffset val="100"/>
      </c:catAx>
      <c:valAx>
        <c:axId val="65099648"/>
        <c:scaling>
          <c:orientation val="minMax"/>
        </c:scaling>
        <c:delete val="1"/>
        <c:axPos val="l"/>
        <c:numFmt formatCode="General" sourceLinked="1"/>
        <c:majorTickMark val="none"/>
        <c:tickLblPos val="none"/>
        <c:crossAx val="65098112"/>
        <c:crosses val="autoZero"/>
        <c:crossBetween val="between"/>
      </c:valAx>
    </c:plotArea>
    <c:legend>
      <c:legendPos val="t"/>
      <c:legendEntry>
        <c:idx val="0"/>
        <c:delete val="1"/>
      </c:legendEntry>
      <c:layout/>
      <c:txPr>
        <a:bodyPr/>
        <a:lstStyle/>
        <a:p>
          <a:pPr>
            <a:defRPr sz="1800" b="1"/>
          </a:pPr>
          <a:endParaRPr lang="es-MX"/>
        </a:p>
      </c:txPr>
    </c:legend>
    <c:plotVisOnly val="1"/>
    <c:dispBlanksAs val="gap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28"/>
  <c:chart>
    <c:autoTitleDeleted val="1"/>
    <c:view3D>
      <c:perspective val="30"/>
    </c:view3D>
    <c:sideWall>
      <c:spPr>
        <a:effectLst>
          <a:outerShdw blurRad="50800" dist="50800" dir="5400000" algn="ctr" rotWithShape="0">
            <a:schemeClr val="accent3">
              <a:lumMod val="20000"/>
              <a:lumOff val="80000"/>
            </a:schemeClr>
          </a:outerShdw>
        </a:effectLst>
      </c:spPr>
    </c:sideWall>
    <c:backWall>
      <c:spPr>
        <a:effectLst>
          <a:outerShdw blurRad="50800" dist="50800" dir="5400000" algn="ctr" rotWithShape="0">
            <a:schemeClr val="accent3">
              <a:lumMod val="40000"/>
              <a:lumOff val="60000"/>
            </a:schemeClr>
          </a:outerShdw>
        </a:effectLst>
      </c:spPr>
    </c:backWall>
    <c:plotArea>
      <c:layout>
        <c:manualLayout>
          <c:layoutTarget val="inner"/>
          <c:xMode val="edge"/>
          <c:yMode val="edge"/>
          <c:x val="1.2121212121212118E-2"/>
          <c:y val="0.22263495035148578"/>
          <c:w val="0.94666666666666666"/>
          <c:h val="0.61986674742580261"/>
        </c:manualLayout>
      </c:layout>
      <c:bar3DChart>
        <c:barDir val="col"/>
        <c:grouping val="stacked"/>
        <c:ser>
          <c:idx val="0"/>
          <c:order val="0"/>
          <c:tx>
            <c:strRef>
              <c:f>'[1]ESTAD-ENERO'!$C$22:$F$22</c:f>
              <c:strCache>
                <c:ptCount val="1"/>
                <c:pt idx="0">
                  <c:v>SOLICITUDES POR TIPO</c:v>
                </c:pt>
              </c:strCache>
            </c:strRef>
          </c:tx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171</a:t>
                    </a:r>
                  </a:p>
                </c:rich>
              </c:tx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5.2596975673898814E-3"/>
                  <c:y val="4.662004662004662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57</a:t>
                    </a:r>
                  </a:p>
                </c:rich>
              </c:tx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 b="1"/>
                </a:pPr>
                <a:endParaRPr lang="es-MX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'[1]ESTAD-ENERO'!$C$23:$D$23</c:f>
              <c:strCache>
                <c:ptCount val="2"/>
                <c:pt idx="0">
                  <c:v>INFOMEX</c:v>
                </c:pt>
                <c:pt idx="1">
                  <c:v>MANUALES</c:v>
                </c:pt>
              </c:strCache>
            </c:strRef>
          </c:cat>
          <c:val>
            <c:numRef>
              <c:f>'[1]ESTAD-ENERO'!$C$24:$D$24</c:f>
              <c:numCache>
                <c:formatCode>General</c:formatCode>
                <c:ptCount val="2"/>
                <c:pt idx="0">
                  <c:v>235</c:v>
                </c:pt>
                <c:pt idx="1">
                  <c:v>117</c:v>
                </c:pt>
              </c:numCache>
            </c:numRef>
          </c:val>
        </c:ser>
        <c:ser>
          <c:idx val="1"/>
          <c:order val="1"/>
          <c:tx>
            <c:strRef>
              <c:f>'[1]ESTAD-ENERO'!$C$22:$F$22</c:f>
              <c:strCache>
                <c:ptCount val="1"/>
                <c:pt idx="0">
                  <c:v>SOLICITUDES POR TIPO</c:v>
                </c:pt>
              </c:strCache>
            </c:strRef>
          </c:tx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75%</a:t>
                    </a:r>
                  </a:p>
                </c:rich>
              </c:tx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25%</a:t>
                    </a:r>
                  </a:p>
                </c:rich>
              </c:tx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FFFF00"/>
                    </a:solidFill>
                  </a:defRPr>
                </a:pPr>
                <a:endParaRPr lang="es-MX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'[1]ESTAD-ENERO'!$C$23:$D$23</c:f>
              <c:strCache>
                <c:ptCount val="2"/>
                <c:pt idx="0">
                  <c:v>INFOMEX</c:v>
                </c:pt>
                <c:pt idx="1">
                  <c:v>MANUALES</c:v>
                </c:pt>
              </c:strCache>
            </c:strRef>
          </c:cat>
          <c:val>
            <c:numRef>
              <c:f>'[1]ESTAD-ENERO'!$C$25:$D$25</c:f>
              <c:numCache>
                <c:formatCode>General</c:formatCode>
                <c:ptCount val="2"/>
                <c:pt idx="0">
                  <c:v>0.66572237960339942</c:v>
                </c:pt>
                <c:pt idx="1">
                  <c:v>0.33144475920679889</c:v>
                </c:pt>
              </c:numCache>
            </c:numRef>
          </c:val>
        </c:ser>
        <c:dLbls>
          <c:showVal val="1"/>
        </c:dLbls>
        <c:gapWidth val="95"/>
        <c:gapDepth val="95"/>
        <c:shape val="box"/>
        <c:axId val="112625152"/>
        <c:axId val="112626688"/>
        <c:axId val="0"/>
      </c:bar3DChart>
      <c:catAx>
        <c:axId val="112625152"/>
        <c:scaling>
          <c:orientation val="minMax"/>
        </c:scaling>
        <c:axPos val="b"/>
        <c:numFmt formatCode="General" sourceLinked="0"/>
        <c:majorTickMark val="none"/>
        <c:tickLblPos val="nextTo"/>
        <c:txPr>
          <a:bodyPr/>
          <a:lstStyle/>
          <a:p>
            <a:pPr>
              <a:defRPr sz="1200" b="1"/>
            </a:pPr>
            <a:endParaRPr lang="es-MX"/>
          </a:p>
        </c:txPr>
        <c:crossAx val="112626688"/>
        <c:crosses val="autoZero"/>
        <c:auto val="1"/>
        <c:lblAlgn val="ctr"/>
        <c:lblOffset val="100"/>
      </c:catAx>
      <c:valAx>
        <c:axId val="112626688"/>
        <c:scaling>
          <c:orientation val="minMax"/>
        </c:scaling>
        <c:delete val="1"/>
        <c:axPos val="l"/>
        <c:numFmt formatCode="General" sourceLinked="1"/>
        <c:majorTickMark val="none"/>
        <c:tickLblPos val="none"/>
        <c:crossAx val="112625152"/>
        <c:crosses val="autoZero"/>
        <c:crossBetween val="between"/>
      </c:valAx>
    </c:plotArea>
    <c:legend>
      <c:legendPos val="t"/>
      <c:legendEntry>
        <c:idx val="0"/>
        <c:delete val="1"/>
      </c:legendEntry>
      <c:layout/>
      <c:txPr>
        <a:bodyPr/>
        <a:lstStyle/>
        <a:p>
          <a:pPr>
            <a:defRPr sz="1800" b="1"/>
          </a:pPr>
          <a:endParaRPr lang="es-MX"/>
        </a:p>
      </c:txPr>
    </c:legend>
    <c:plotVisOnly val="1"/>
    <c:dispBlanksAs val="gap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39"/>
  <c:chart>
    <c:title>
      <c:tx>
        <c:rich>
          <a:bodyPr/>
          <a:lstStyle/>
          <a:p>
            <a:pPr>
              <a:defRPr/>
            </a:pPr>
            <a:r>
              <a:rPr lang="es-MX"/>
              <a:t>FORMATO SOLICITADO</a:t>
            </a:r>
          </a:p>
        </c:rich>
      </c:tx>
      <c:layout/>
      <c:overlay val="1"/>
    </c:title>
    <c:view3D>
      <c:perspective val="30"/>
    </c:view3D>
    <c:floor>
      <c:spPr>
        <a:solidFill>
          <a:schemeClr val="tx2">
            <a:lumMod val="40000"/>
            <a:lumOff val="60000"/>
          </a:schemeClr>
        </a:solidFill>
        <a:effectLst>
          <a:outerShdw blurRad="50800" dist="50800" dir="5400000" algn="ctr" rotWithShape="0">
            <a:schemeClr val="accent1">
              <a:lumMod val="60000"/>
              <a:lumOff val="40000"/>
            </a:schemeClr>
          </a:outerShdw>
        </a:effectLst>
      </c:spPr>
    </c:floor>
    <c:sideWall>
      <c:spPr>
        <a:effectLst>
          <a:outerShdw blurRad="50800" dist="50800" dir="5400000" algn="ctr" rotWithShape="0">
            <a:srgbClr val="00B0F0"/>
          </a:outerShdw>
        </a:effectLst>
      </c:spPr>
    </c:sideWall>
    <c:backWall>
      <c:spPr>
        <a:effectLst>
          <a:outerShdw blurRad="50800" dist="50800" dir="5400000" algn="ctr" rotWithShape="0">
            <a:srgbClr val="00B0F0"/>
          </a:outerShdw>
        </a:effectLst>
      </c:spPr>
    </c:backWall>
    <c:plotArea>
      <c:layout/>
      <c:bar3DChart>
        <c:barDir val="col"/>
        <c:grouping val="stacked"/>
        <c:ser>
          <c:idx val="0"/>
          <c:order val="0"/>
          <c:tx>
            <c:strRef>
              <c:f>'Estadísticas Octubre 2017'!$D$95:$J$95</c:f>
              <c:strCache>
                <c:ptCount val="1"/>
                <c:pt idx="0">
                  <c:v>       FORMATO SOLICITADO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'Estadísticas Octubre 2017'!$E$96:$E$100</c:f>
              <c:strCache>
                <c:ptCount val="5"/>
                <c:pt idx="0">
                  <c:v>VIA CORREO ELECTRONICO</c:v>
                </c:pt>
                <c:pt idx="1">
                  <c:v>VÍA INFOMEX</c:v>
                </c:pt>
                <c:pt idx="2">
                  <c:v>REPRODUCCIÓN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'Estadísticas Octubre 2017'!$G$96:$G$100</c:f>
              <c:numCache>
                <c:formatCode>General</c:formatCode>
                <c:ptCount val="5"/>
              </c:numCache>
            </c:numRef>
          </c:val>
        </c:ser>
        <c:ser>
          <c:idx val="1"/>
          <c:order val="1"/>
          <c:dLbls>
            <c:spPr>
              <a:noFill/>
              <a:ln>
                <a:noFill/>
              </a:ln>
              <a:effectLst/>
            </c:sp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'Estadísticas Octubre 2017'!$E$96:$E$100</c:f>
              <c:strCache>
                <c:ptCount val="5"/>
                <c:pt idx="0">
                  <c:v>VIA CORREO ELECTRONICO</c:v>
                </c:pt>
                <c:pt idx="1">
                  <c:v>VÍA INFOMEX</c:v>
                </c:pt>
                <c:pt idx="2">
                  <c:v>REPRODUCCIÓN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'Estadísticas Octubre 2017'!$H$96:$H$100</c:f>
              <c:numCache>
                <c:formatCode>General</c:formatCode>
                <c:ptCount val="5"/>
              </c:numCache>
            </c:numRef>
          </c:val>
        </c:ser>
        <c:ser>
          <c:idx val="2"/>
          <c:order val="2"/>
          <c:spPr>
            <a:effectLst>
              <a:outerShdw blurRad="50800" dist="50800" dir="5400000" algn="ctr" rotWithShape="0">
                <a:schemeClr val="accent1">
                  <a:lumMod val="50000"/>
                </a:schemeClr>
              </a:outerShdw>
            </a:effectLst>
          </c:spPr>
          <c:dLbls>
            <c:dLbl>
              <c:idx val="0"/>
              <c:layout>
                <c:manualLayout>
                  <c:x val="1.3650755803116406E-2"/>
                  <c:y val="-2.8837798861020655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7.6540375047837736E-3"/>
                  <c:y val="-2.7586213554461895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9.1848450057405284E-3"/>
                  <c:y val="-2.7586213554461895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3.0303033918281392E-3"/>
                  <c:y val="-1.9704433497537296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spPr>
              <a:effectLst>
                <a:outerShdw blurRad="50800" dist="50800" dir="5400000" algn="ctr" rotWithShape="0">
                  <a:schemeClr val="tx2">
                    <a:lumMod val="20000"/>
                    <a:lumOff val="80000"/>
                  </a:schemeClr>
                </a:outerShdw>
              </a:effectLst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'Estadísticas Octubre 2017'!$E$96:$E$100</c:f>
              <c:strCache>
                <c:ptCount val="5"/>
                <c:pt idx="0">
                  <c:v>VIA CORREO ELECTRONICO</c:v>
                </c:pt>
                <c:pt idx="1">
                  <c:v>VÍA INFOMEX</c:v>
                </c:pt>
                <c:pt idx="2">
                  <c:v>REPRODUCCIÓN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'Estadísticas Octubre 2017'!$I$96:$I$100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Val val="1"/>
        </c:dLbls>
        <c:gapWidth val="95"/>
        <c:gapDepth val="95"/>
        <c:shape val="cylinder"/>
        <c:axId val="112687360"/>
        <c:axId val="112701440"/>
        <c:axId val="0"/>
      </c:bar3DChart>
      <c:catAx>
        <c:axId val="112687360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 baseline="0">
                <a:solidFill>
                  <a:schemeClr val="tx2">
                    <a:lumMod val="75000"/>
                  </a:schemeClr>
                </a:solidFill>
              </a:defRPr>
            </a:pPr>
            <a:endParaRPr lang="es-MX"/>
          </a:p>
        </c:txPr>
        <c:crossAx val="112701440"/>
        <c:crosses val="autoZero"/>
        <c:auto val="1"/>
        <c:lblAlgn val="ctr"/>
        <c:lblOffset val="100"/>
      </c:catAx>
      <c:valAx>
        <c:axId val="112701440"/>
        <c:scaling>
          <c:orientation val="minMax"/>
        </c:scaling>
        <c:delete val="1"/>
        <c:axPos val="l"/>
        <c:numFmt formatCode="General" sourceLinked="1"/>
        <c:majorTickMark val="none"/>
        <c:tickLblPos val="none"/>
        <c:crossAx val="112687360"/>
        <c:crosses val="autoZero"/>
        <c:crossBetween val="between"/>
      </c:valAx>
    </c:plotArea>
    <c:plotVisOnly val="1"/>
    <c:dispBlanksAs val="gap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37"/>
  <c:chart>
    <c:title>
      <c:tx>
        <c:rich>
          <a:bodyPr/>
          <a:lstStyle/>
          <a:p>
            <a:pPr>
              <a:defRPr/>
            </a:pPr>
            <a:r>
              <a:rPr lang="en-US"/>
              <a:t>TIPO DE INFORMACIÓN</a:t>
            </a:r>
          </a:p>
        </c:rich>
      </c:tx>
      <c:layout/>
    </c:title>
    <c:view3D>
      <c:perspective val="30"/>
    </c:view3D>
    <c:floor>
      <c:spPr>
        <a:solidFill>
          <a:schemeClr val="accent3">
            <a:lumMod val="20000"/>
            <a:lumOff val="80000"/>
          </a:schemeClr>
        </a:solidFill>
        <a:ln w="9525">
          <a:noFill/>
        </a:ln>
      </c:spPr>
    </c:floor>
    <c:plotArea>
      <c:layout>
        <c:manualLayout>
          <c:layoutTarget val="inner"/>
          <c:xMode val="edge"/>
          <c:yMode val="edge"/>
          <c:x val="3.3897860669514706E-4"/>
          <c:y val="0.17007773066828186"/>
          <c:w val="0.96902499120028163"/>
          <c:h val="0.71150195010670392"/>
        </c:manualLayout>
      </c:layout>
      <c:bar3DChart>
        <c:barDir val="col"/>
        <c:grouping val="stacked"/>
        <c:ser>
          <c:idx val="0"/>
          <c:order val="0"/>
          <c:dLbls>
            <c:delete val="1"/>
          </c:dLbls>
          <c:cat>
            <c:multiLvlStrRef>
              <c:f>'Estadísticas Octubre 2017'!$D$155:$E$158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Octubre 2017'!$F$155:$F$158</c:f>
              <c:numCache>
                <c:formatCode>General</c:formatCode>
                <c:ptCount val="4"/>
              </c:numCache>
            </c:numRef>
          </c:val>
        </c:ser>
        <c:ser>
          <c:idx val="2"/>
          <c:order val="2"/>
          <c:spPr>
            <a:effectLst>
              <a:outerShdw blurRad="50800" dist="50800" dir="5400000" algn="ctr" rotWithShape="0">
                <a:schemeClr val="accent3">
                  <a:lumMod val="50000"/>
                </a:schemeClr>
              </a:outerShdw>
            </a:effectLst>
          </c:spPr>
          <c:dLbls>
            <c:delete val="1"/>
          </c:dLbls>
          <c:cat>
            <c:multiLvlStrRef>
              <c:f>'Estadísticas Octubre 2017'!$D$155:$E$158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Octubre 2017'!$H$155:$H$158</c:f>
              <c:numCache>
                <c:formatCode>General</c:formatCode>
                <c:ptCount val="4"/>
              </c:numCache>
            </c:numRef>
          </c:val>
        </c:ser>
        <c:ser>
          <c:idx val="1"/>
          <c:order val="1"/>
          <c:dLbls>
            <c:delete val="1"/>
          </c:dLbls>
          <c:cat>
            <c:multiLvlStrRef>
              <c:f>'Estadísticas Octubre 2017'!$D$155:$E$158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Octubre 2017'!$G$155:$G$158</c:f>
              <c:numCache>
                <c:formatCode>General</c:formatCode>
                <c:ptCount val="4"/>
              </c:numCache>
            </c:numRef>
          </c:val>
        </c:ser>
        <c:ser>
          <c:idx val="3"/>
          <c:order val="3"/>
          <c:dLbls>
            <c:dLbl>
              <c:idx val="0"/>
              <c:layout>
                <c:manualLayout>
                  <c:x val="2.7477666557461637E-2"/>
                  <c:y val="-0.19397429370270791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2.2644029706048532E-2"/>
                  <c:y val="-0.15811960491298041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3320013320013323E-2"/>
                  <c:y val="-0.14529914529914661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1988011988011991E-2"/>
                  <c:y val="-0.1581196581196580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'Estadísticas Octubre 2017'!$D$155:$E$158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Octubre 2017'!$I$155:$I$158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4"/>
          <c:order val="4"/>
          <c:dLbls>
            <c:delete val="1"/>
          </c:dLbls>
          <c:cat>
            <c:multiLvlStrRef>
              <c:f>'Estadísticas Octubre 2017'!$D$155:$E$158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Octubre 2017'!$J$155:$J$158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Val val="1"/>
        </c:dLbls>
        <c:gapWidth val="95"/>
        <c:shape val="cylinder"/>
        <c:axId val="112831488"/>
        <c:axId val="112845568"/>
        <c:axId val="0"/>
      </c:bar3DChart>
      <c:catAx>
        <c:axId val="112831488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 b="1" baseline="0">
                <a:solidFill>
                  <a:schemeClr val="accent3">
                    <a:lumMod val="50000"/>
                  </a:schemeClr>
                </a:solidFill>
              </a:defRPr>
            </a:pPr>
            <a:endParaRPr lang="es-MX"/>
          </a:p>
        </c:txPr>
        <c:crossAx val="112845568"/>
        <c:crosses val="autoZero"/>
        <c:auto val="1"/>
        <c:lblAlgn val="ctr"/>
        <c:lblOffset val="100"/>
      </c:catAx>
      <c:valAx>
        <c:axId val="112845568"/>
        <c:scaling>
          <c:orientation val="minMax"/>
        </c:scaling>
        <c:delete val="1"/>
        <c:axPos val="l"/>
        <c:numFmt formatCode="General" sourceLinked="1"/>
        <c:tickLblPos val="none"/>
        <c:crossAx val="112831488"/>
        <c:crosses val="autoZero"/>
        <c:crossBetween val="between"/>
      </c:valAx>
    </c:plotArea>
    <c:plotVisOnly val="1"/>
    <c:dispBlanksAs val="zero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36"/>
  <c:chart>
    <c:title>
      <c:tx>
        <c:rich>
          <a:bodyPr/>
          <a:lstStyle/>
          <a:p>
            <a:pPr>
              <a:defRPr/>
            </a:pPr>
            <a:r>
              <a:rPr lang="es-MX"/>
              <a:t>NOTIFICACIÓN DE RESPUESTA</a:t>
            </a:r>
          </a:p>
        </c:rich>
      </c:tx>
      <c:layout/>
    </c:title>
    <c:view3D>
      <c:rAngAx val="1"/>
    </c:view3D>
    <c:floor>
      <c:spPr>
        <a:solidFill>
          <a:schemeClr val="accent2">
            <a:lumMod val="20000"/>
            <a:lumOff val="80000"/>
          </a:schemeClr>
        </a:solidFill>
      </c:spPr>
    </c:floor>
    <c:plotArea>
      <c:layout>
        <c:manualLayout>
          <c:layoutTarget val="inner"/>
          <c:xMode val="edge"/>
          <c:yMode val="edge"/>
          <c:x val="2.8333333333333332E-2"/>
          <c:y val="0.19432888597258677"/>
          <c:w val="0.9633333333333336"/>
          <c:h val="0.59879228638086901"/>
        </c:manualLayout>
      </c:layout>
      <c:bar3DChart>
        <c:barDir val="col"/>
        <c:grouping val="stacked"/>
        <c:ser>
          <c:idx val="0"/>
          <c:order val="0"/>
          <c:spPr>
            <a:solidFill>
              <a:schemeClr val="accent2">
                <a:lumMod val="60000"/>
                <a:lumOff val="40000"/>
              </a:schemeClr>
            </a:solidFill>
            <a:effectLst>
              <a:outerShdw blurRad="50800" dist="50800" dir="5400000" algn="ctr" rotWithShape="0">
                <a:schemeClr val="accent2">
                  <a:lumMod val="60000"/>
                  <a:lumOff val="40000"/>
                </a:schemeClr>
              </a:outerShdw>
            </a:effectLst>
          </c:spPr>
          <c:dLbls>
            <c:dLbl>
              <c:idx val="3"/>
              <c:layout>
                <c:manualLayout>
                  <c:x val="1.1666666666666783E-2"/>
                  <c:y val="-3.2407407407410618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'Estadísticas Octubre 2017'!$E$211:$E$214</c:f>
              <c:strCache>
                <c:ptCount val="4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Octubre 2017'!$F$211:$F$214</c:f>
              <c:numCache>
                <c:formatCode>General</c:formatCode>
                <c:ptCount val="4"/>
              </c:numCache>
            </c:numRef>
          </c:val>
        </c:ser>
        <c:ser>
          <c:idx val="1"/>
          <c:order val="1"/>
          <c:dLbls>
            <c:dLbl>
              <c:idx val="0"/>
              <c:layout>
                <c:manualLayout>
                  <c:x val="2.1666666666666671E-2"/>
                  <c:y val="-9.7222222222222224E-2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6666666666668166E-3"/>
                  <c:y val="-0.1388888888888889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6666666666666701E-2"/>
                  <c:y val="-0.1111111111111111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6.6666666666666714E-3"/>
                  <c:y val="-0.12037037037037028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Val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aseline="0">
                    <a:solidFill>
                      <a:schemeClr val="accent2">
                        <a:lumMod val="75000"/>
                      </a:schemeClr>
                    </a:solidFill>
                  </a:defRPr>
                </a:pPr>
                <a:endParaRPr lang="es-MX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'Estadísticas Octubre 2017'!$E$211:$E$214</c:f>
              <c:strCache>
                <c:ptCount val="4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Octubre 2017'!$G$211:$G$214</c:f>
              <c:numCache>
                <c:formatCode>General</c:formatCode>
                <c:ptCount val="4"/>
              </c:numCache>
            </c:numRef>
          </c:val>
        </c:ser>
        <c:ser>
          <c:idx val="2"/>
          <c:order val="2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113</a:t>
                    </a:r>
                  </a:p>
                </c:rich>
              </c:tx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66</a:t>
                    </a:r>
                  </a:p>
                </c:rich>
              </c:tx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4962593516209481E-2"/>
                  <c:y val="-6.4814814814815574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1.3300083125519543E-2"/>
                  <c:y val="-2.7777777777778224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'Estadísticas Octubre 2017'!$E$211:$E$214</c:f>
              <c:strCache>
                <c:ptCount val="4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Octubre 2017'!$H$211:$H$214</c:f>
              <c:numCache>
                <c:formatCode>General</c:formatCode>
                <c:ptCount val="4"/>
              </c:numCache>
            </c:numRef>
          </c:val>
        </c:ser>
        <c:ser>
          <c:idx val="3"/>
          <c:order val="3"/>
          <c:dLbls>
            <c:delete val="1"/>
          </c:dLbls>
          <c:cat>
            <c:strRef>
              <c:f>'Estadísticas Octubre 2017'!$E$211:$E$214</c:f>
              <c:strCache>
                <c:ptCount val="4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Octubre 2017'!$I$211:$I$214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4"/>
          <c:order val="4"/>
          <c:dLbls>
            <c:dLbl>
              <c:idx val="0"/>
              <c:layout>
                <c:manualLayout>
                  <c:x val="4.2935207661371974E-3"/>
                  <c:y val="0.1435185185185185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3.4348166129097592E-3"/>
                  <c:y val="5.5555555555555455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0304449838729281E-2"/>
                  <c:y val="-6.0185185185185147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0304449838729281E-2"/>
                  <c:y val="-5.5555555555555455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'Estadísticas Octubre 2017'!$E$211:$E$214</c:f>
              <c:strCache>
                <c:ptCount val="4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Octubre 2017'!$J$211:$J$214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Val val="1"/>
        </c:dLbls>
        <c:gapWidth val="95"/>
        <c:gapDepth val="95"/>
        <c:shape val="cylinder"/>
        <c:axId val="112860160"/>
        <c:axId val="112878336"/>
        <c:axId val="0"/>
      </c:bar3DChart>
      <c:catAx>
        <c:axId val="112860160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 b="1" baseline="0">
                <a:solidFill>
                  <a:schemeClr val="accent2">
                    <a:lumMod val="50000"/>
                  </a:schemeClr>
                </a:solidFill>
              </a:defRPr>
            </a:pPr>
            <a:endParaRPr lang="es-MX"/>
          </a:p>
        </c:txPr>
        <c:crossAx val="112878336"/>
        <c:crosses val="autoZero"/>
        <c:auto val="1"/>
        <c:lblAlgn val="ctr"/>
        <c:lblOffset val="100"/>
      </c:catAx>
      <c:valAx>
        <c:axId val="112878336"/>
        <c:scaling>
          <c:orientation val="minMax"/>
        </c:scaling>
        <c:delete val="1"/>
        <c:axPos val="l"/>
        <c:numFmt formatCode="General" sourceLinked="1"/>
        <c:tickLblPos val="none"/>
        <c:crossAx val="112860160"/>
        <c:crosses val="autoZero"/>
        <c:crossBetween val="between"/>
      </c:valAx>
    </c:plotArea>
    <c:plotVisOnly val="1"/>
    <c:dispBlanksAs val="gap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28"/>
  <c:chart>
    <c:autoTitleDeleted val="1"/>
    <c:view3D>
      <c:perspective val="30"/>
    </c:view3D>
    <c:floor>
      <c:spPr>
        <a:solidFill>
          <a:schemeClr val="accent2">
            <a:lumMod val="40000"/>
            <a:lumOff val="60000"/>
          </a:schemeClr>
        </a:solidFill>
      </c:spPr>
    </c:floor>
    <c:sideWall>
      <c:spPr>
        <a:effectLst>
          <a:outerShdw blurRad="50800" dist="50800" dir="5400000" algn="ctr" rotWithShape="0">
            <a:schemeClr val="accent3">
              <a:lumMod val="20000"/>
              <a:lumOff val="80000"/>
            </a:schemeClr>
          </a:outerShdw>
        </a:effectLst>
      </c:spPr>
    </c:sideWall>
    <c:backWall>
      <c:spPr>
        <a:effectLst>
          <a:outerShdw blurRad="50800" dist="50800" dir="5400000" algn="ctr" rotWithShape="0">
            <a:schemeClr val="accent3">
              <a:lumMod val="40000"/>
              <a:lumOff val="60000"/>
            </a:schemeClr>
          </a:outerShdw>
        </a:effectLst>
      </c:spPr>
    </c:backWall>
    <c:plotArea>
      <c:layout>
        <c:manualLayout>
          <c:layoutTarget val="inner"/>
          <c:xMode val="edge"/>
          <c:yMode val="edge"/>
          <c:x val="4.5596852378329816E-3"/>
          <c:y val="0.23195895967550001"/>
          <c:w val="0.94666666666666666"/>
          <c:h val="0.61986674742580261"/>
        </c:manualLayout>
      </c:layout>
      <c:bar3DChart>
        <c:barDir val="col"/>
        <c:grouping val="stacked"/>
        <c:ser>
          <c:idx val="0"/>
          <c:order val="0"/>
          <c:dLbls>
            <c:delete val="1"/>
          </c:dLbls>
          <c:cat>
            <c:strRef>
              <c:f>'Estadísticas Octubre 2017'!$C$21:$E$21</c:f>
              <c:strCache>
                <c:ptCount val="3"/>
                <c:pt idx="0">
                  <c:v>INFOMEX</c:v>
                </c:pt>
                <c:pt idx="1">
                  <c:v>MANUALES</c:v>
                </c:pt>
                <c:pt idx="2">
                  <c:v>CORREO</c:v>
                </c:pt>
              </c:strCache>
            </c:strRef>
          </c:cat>
          <c:val>
            <c:numRef>
              <c:f>'Estadísticas Octubre 2017'!$C$22:$E$22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dLbls>
            <c:dLbl>
              <c:idx val="0"/>
              <c:layout>
                <c:manualLayout>
                  <c:x val="2.1103158162849082E-2"/>
                  <c:y val="-8.6444579043004233E-2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chemeClr val="accent2">
                          <a:lumMod val="50000"/>
                        </a:schemeClr>
                      </a:solidFill>
                    </a:defRPr>
                  </a:pPr>
                  <a:endParaRPr lang="es-MX"/>
                </a:p>
              </c:txPr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459508615251752E-2"/>
                  <c:y val="-0.13088082521153316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chemeClr val="accent2">
                          <a:lumMod val="50000"/>
                        </a:schemeClr>
                      </a:solidFill>
                    </a:defRPr>
                  </a:pPr>
                  <a:endParaRPr lang="es-MX"/>
                </a:p>
              </c:txPr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8.0511960265770548E-3"/>
                  <c:y val="-0.16909678248260998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chemeClr val="accent2">
                          <a:lumMod val="50000"/>
                        </a:schemeClr>
                      </a:solidFill>
                    </a:defRPr>
                  </a:pPr>
                  <a:endParaRPr lang="es-MX"/>
                </a:p>
              </c:txPr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'Estadísticas Octubre 2017'!$C$21:$E$21</c:f>
              <c:strCache>
                <c:ptCount val="3"/>
                <c:pt idx="0">
                  <c:v>INFOMEX</c:v>
                </c:pt>
                <c:pt idx="1">
                  <c:v>MANUALES</c:v>
                </c:pt>
                <c:pt idx="2">
                  <c:v>CORREO</c:v>
                </c:pt>
              </c:strCache>
            </c:strRef>
          </c:cat>
          <c:val>
            <c:numRef>
              <c:f>'Estadísticas Octubre 2017'!$C$23:$E$23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Val val="1"/>
        </c:dLbls>
        <c:gapWidth val="95"/>
        <c:gapDepth val="95"/>
        <c:shape val="cylinder"/>
        <c:axId val="112917504"/>
        <c:axId val="112931584"/>
        <c:axId val="0"/>
      </c:bar3DChart>
      <c:catAx>
        <c:axId val="112917504"/>
        <c:scaling>
          <c:orientation val="minMax"/>
        </c:scaling>
        <c:axPos val="b"/>
        <c:numFmt formatCode="General" sourceLinked="0"/>
        <c:majorTickMark val="none"/>
        <c:tickLblPos val="nextTo"/>
        <c:txPr>
          <a:bodyPr/>
          <a:lstStyle/>
          <a:p>
            <a:pPr>
              <a:defRPr sz="1200" b="1" baseline="0">
                <a:solidFill>
                  <a:schemeClr val="accent2">
                    <a:lumMod val="50000"/>
                  </a:schemeClr>
                </a:solidFill>
              </a:defRPr>
            </a:pPr>
            <a:endParaRPr lang="es-MX"/>
          </a:p>
        </c:txPr>
        <c:crossAx val="112931584"/>
        <c:crosses val="autoZero"/>
        <c:auto val="1"/>
        <c:lblAlgn val="ctr"/>
        <c:lblOffset val="100"/>
      </c:catAx>
      <c:valAx>
        <c:axId val="112931584"/>
        <c:scaling>
          <c:orientation val="minMax"/>
        </c:scaling>
        <c:delete val="1"/>
        <c:axPos val="l"/>
        <c:numFmt formatCode="General" sourceLinked="1"/>
        <c:majorTickMark val="none"/>
        <c:tickLblPos val="none"/>
        <c:crossAx val="112917504"/>
        <c:crosses val="autoZero"/>
        <c:crossBetween val="between"/>
      </c:valAx>
    </c:plotArea>
    <c:dispBlanksAs val="gap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"/>
  <c:chart>
    <c:title>
      <c:tx>
        <c:rich>
          <a:bodyPr/>
          <a:lstStyle/>
          <a:p>
            <a:pPr>
              <a:defRPr/>
            </a:pPr>
            <a:r>
              <a:rPr lang="es-MX"/>
              <a:t>SOLICITUD</a:t>
            </a:r>
            <a:r>
              <a:rPr lang="es-MX" baseline="0"/>
              <a:t> POR GÉNERO</a:t>
            </a:r>
            <a:endParaRPr lang="es-MX"/>
          </a:p>
        </c:rich>
      </c:tx>
      <c:layout/>
      <c:overlay val="1"/>
    </c:title>
    <c:view3D>
      <c:rAngAx val="1"/>
    </c:view3D>
    <c:floor>
      <c:spPr>
        <a:solidFill>
          <a:schemeClr val="accent2">
            <a:lumMod val="40000"/>
            <a:lumOff val="60000"/>
          </a:schemeClr>
        </a:solidFill>
      </c:spPr>
    </c:floor>
    <c:sideWall>
      <c:spPr>
        <a:noFill/>
        <a:ln w="25400">
          <a:noFill/>
        </a:ln>
        <a:effectLst>
          <a:outerShdw blurRad="50800" dist="50800" dir="5400000" algn="ctr" rotWithShape="0">
            <a:schemeClr val="accent2">
              <a:lumMod val="50000"/>
            </a:schemeClr>
          </a:outerShdw>
        </a:effectLst>
      </c:spPr>
    </c:sideWall>
    <c:backWall>
      <c:spPr>
        <a:noFill/>
        <a:ln w="25400">
          <a:noFill/>
        </a:ln>
        <a:effectLst>
          <a:outerShdw blurRad="50800" dist="50800" dir="5400000" algn="ctr" rotWithShape="0">
            <a:schemeClr val="accent2">
              <a:lumMod val="50000"/>
            </a:schemeClr>
          </a:outerShdw>
        </a:effectLst>
      </c:spPr>
    </c:backWall>
    <c:plotArea>
      <c:layout>
        <c:manualLayout>
          <c:layoutTarget val="inner"/>
          <c:xMode val="edge"/>
          <c:yMode val="edge"/>
          <c:x val="2.6237328562913862E-2"/>
          <c:y val="0.18814161512033534"/>
          <c:w val="0.94752534287419365"/>
          <c:h val="0.64119447997905465"/>
        </c:manualLayout>
      </c:layout>
      <c:bar3DChart>
        <c:barDir val="col"/>
        <c:grouping val="stacked"/>
        <c:ser>
          <c:idx val="0"/>
          <c:order val="0"/>
          <c:tx>
            <c:strRef>
              <c:f>'Estadísticas Octubre 2017'!$H$20:$O$20</c:f>
              <c:strCache>
                <c:ptCount val="1"/>
                <c:pt idx="0">
                  <c:v>SOLICITUD POR GÉNERO</c:v>
                </c:pt>
              </c:strCache>
            </c:strRef>
          </c:tx>
          <c:spPr>
            <a:effectLst>
              <a:outerShdw blurRad="50800" dist="50800" dir="5400000" algn="ctr" rotWithShape="0">
                <a:schemeClr val="accent2">
                  <a:lumMod val="50000"/>
                </a:schemeClr>
              </a:outerShdw>
            </a:effectLst>
          </c:spPr>
          <c:dLbls>
            <c:delete val="1"/>
          </c:dLbls>
          <c:cat>
            <c:strRef>
              <c:f>'Estadísticas Octubre 2017'!$H$21:$K$21</c:f>
              <c:strCache>
                <c:ptCount val="4"/>
                <c:pt idx="0">
                  <c:v>MASCULINO</c:v>
                </c:pt>
                <c:pt idx="1">
                  <c:v>FEMENINO</c:v>
                </c:pt>
                <c:pt idx="2">
                  <c:v>EMPRESAS</c:v>
                </c:pt>
                <c:pt idx="3">
                  <c:v>SEUDÓNIMO</c:v>
                </c:pt>
              </c:strCache>
            </c:strRef>
          </c:cat>
          <c:val>
            <c:numRef>
              <c:f>'Estadísticas Octubre 2017'!$H$22:$K$22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dLbls>
            <c:dLbl>
              <c:idx val="0"/>
              <c:layout>
                <c:manualLayout>
                  <c:x val="-1.7679207303322301E-3"/>
                  <c:y val="-9.2105231349208685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6666666666666692E-3"/>
                  <c:y val="-9.2105231349208685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3333333333333341E-2"/>
                  <c:y val="-0.10526312154196354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066666666666668E-2"/>
                  <c:y val="-8.771926795162728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</a:t>
                    </a:r>
                  </a:p>
                </c:rich>
              </c:tx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9.6288539298309689E-3"/>
                  <c:y val="-9.2105231349208699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5.7773123578985864E-3"/>
                  <c:y val="-7.4561377758883524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accent2">
                        <a:lumMod val="50000"/>
                      </a:schemeClr>
                    </a:solidFill>
                  </a:defRPr>
                </a:pPr>
                <a:endParaRPr lang="es-MX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'Estadísticas Octubre 2017'!$H$21:$K$21</c:f>
              <c:strCache>
                <c:ptCount val="4"/>
                <c:pt idx="0">
                  <c:v>MASCULINO</c:v>
                </c:pt>
                <c:pt idx="1">
                  <c:v>FEMENINO</c:v>
                </c:pt>
                <c:pt idx="2">
                  <c:v>EMPRESAS</c:v>
                </c:pt>
                <c:pt idx="3">
                  <c:v>SEUDÓNIMO</c:v>
                </c:pt>
              </c:strCache>
            </c:strRef>
          </c:cat>
          <c:val>
            <c:numRef>
              <c:f>'Estadísticas Octubre 2017'!$H$23:$K$23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0.5</c:v>
                </c:pt>
              </c:numCache>
            </c:numRef>
          </c:val>
        </c:ser>
        <c:dLbls>
          <c:showVal val="1"/>
        </c:dLbls>
        <c:gapWidth val="95"/>
        <c:gapDepth val="95"/>
        <c:shape val="cylinder"/>
        <c:axId val="112965120"/>
        <c:axId val="112966656"/>
        <c:axId val="0"/>
      </c:bar3DChart>
      <c:catAx>
        <c:axId val="112965120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 sz="1200" b="1" baseline="0">
                <a:solidFill>
                  <a:schemeClr val="accent2">
                    <a:lumMod val="50000"/>
                  </a:schemeClr>
                </a:solidFill>
              </a:defRPr>
            </a:pPr>
            <a:endParaRPr lang="es-MX"/>
          </a:p>
        </c:txPr>
        <c:crossAx val="112966656"/>
        <c:crosses val="autoZero"/>
        <c:auto val="1"/>
        <c:lblAlgn val="ctr"/>
        <c:lblOffset val="100"/>
      </c:catAx>
      <c:valAx>
        <c:axId val="112966656"/>
        <c:scaling>
          <c:orientation val="minMax"/>
        </c:scaling>
        <c:delete val="1"/>
        <c:axPos val="l"/>
        <c:numFmt formatCode="General" sourceLinked="1"/>
        <c:majorTickMark val="none"/>
        <c:tickLblPos val="none"/>
        <c:crossAx val="112965120"/>
        <c:crosses val="autoZero"/>
        <c:crossBetween val="between"/>
      </c:valAx>
      <c:spPr>
        <a:effectLst>
          <a:outerShdw blurRad="50800" dist="50800" dir="5400000" algn="ctr" rotWithShape="0">
            <a:schemeClr val="accent2">
              <a:lumMod val="50000"/>
            </a:schemeClr>
          </a:outerShdw>
        </a:effectLst>
      </c:spPr>
    </c:plotArea>
    <c:dispBlanksAs val="gap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0"/>
  <c:chart>
    <c:title>
      <c:tx>
        <c:rich>
          <a:bodyPr/>
          <a:lstStyle/>
          <a:p>
            <a:pPr>
              <a:defRPr/>
            </a:pPr>
            <a:r>
              <a:rPr lang="es-MX"/>
              <a:t>INFORMACIÓN POR TEMÁTICA</a:t>
            </a:r>
          </a:p>
        </c:rich>
      </c:tx>
      <c:layout/>
    </c:title>
    <c:view3D>
      <c:rAngAx val="1"/>
    </c:view3D>
    <c:floor>
      <c:spPr>
        <a:solidFill>
          <a:schemeClr val="accent6">
            <a:lumMod val="20000"/>
            <a:lumOff val="80000"/>
          </a:schemeClr>
        </a:solidFill>
      </c:spPr>
    </c:floor>
    <c:plotArea>
      <c:layout/>
      <c:bar3DChart>
        <c:barDir val="col"/>
        <c:grouping val="stacked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'Estadísticas Octubre 2017'!$D$184:$E$187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'Estadísticas Octubre 2017'!$G$184:$G$187</c:f>
              <c:numCache>
                <c:formatCode>General</c:formatCode>
                <c:ptCount val="4"/>
              </c:numCache>
            </c:numRef>
          </c:val>
        </c:ser>
        <c:ser>
          <c:idx val="1"/>
          <c:order val="1"/>
          <c:dLbls>
            <c:spPr>
              <a:noFill/>
              <a:ln>
                <a:noFill/>
              </a:ln>
              <a:effectLst/>
            </c:sp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'Estadísticas Octubre 2017'!$D$184:$E$187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'Estadísticas Octubre 2017'!$H$184:$H$187</c:f>
              <c:numCache>
                <c:formatCode>General</c:formatCode>
                <c:ptCount val="4"/>
              </c:numCache>
            </c:numRef>
          </c:val>
        </c:ser>
        <c:ser>
          <c:idx val="2"/>
          <c:order val="2"/>
          <c:dLbls>
            <c:spPr>
              <a:noFill/>
              <a:ln>
                <a:noFill/>
              </a:ln>
              <a:effectLst/>
            </c:spPr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'Estadísticas Octubre 2017'!$D$184:$E$187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'Estadísticas Octubre 2017'!$I$184:$I$187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3"/>
          <c:order val="3"/>
          <c:dLbls>
            <c:dLbl>
              <c:idx val="0"/>
              <c:layout>
                <c:manualLayout>
                  <c:x val="1.2090207954774805E-2"/>
                  <c:y val="-0.1268292080336916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2.1151221481930202E-2"/>
                  <c:y val="-0.1173642046635148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2.22174843529175E-2"/>
                  <c:y val="-0.1187835433992671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1832020997375382E-2"/>
                  <c:y val="-0.15167476269391167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'Estadísticas Octubre 2017'!$D$184:$E$187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'Estadísticas Octubre 2017'!$J$184:$J$187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Val val="1"/>
        </c:dLbls>
        <c:gapWidth val="95"/>
        <c:gapDepth val="95"/>
        <c:shape val="cylinder"/>
        <c:axId val="113044480"/>
        <c:axId val="113058560"/>
        <c:axId val="0"/>
      </c:bar3DChart>
      <c:catAx>
        <c:axId val="113044480"/>
        <c:scaling>
          <c:orientation val="minMax"/>
        </c:scaling>
        <c:axPos val="b"/>
        <c:numFmt formatCode="General" sourceLinked="0"/>
        <c:majorTickMark val="none"/>
        <c:tickLblPos val="nextTo"/>
        <c:txPr>
          <a:bodyPr/>
          <a:lstStyle/>
          <a:p>
            <a:pPr>
              <a:defRPr baseline="0">
                <a:solidFill>
                  <a:schemeClr val="accent6">
                    <a:lumMod val="50000"/>
                  </a:schemeClr>
                </a:solidFill>
              </a:defRPr>
            </a:pPr>
            <a:endParaRPr lang="es-MX"/>
          </a:p>
        </c:txPr>
        <c:crossAx val="113058560"/>
        <c:crosses val="autoZero"/>
        <c:auto val="1"/>
        <c:lblAlgn val="ctr"/>
        <c:lblOffset val="100"/>
      </c:catAx>
      <c:valAx>
        <c:axId val="113058560"/>
        <c:scaling>
          <c:orientation val="minMax"/>
        </c:scaling>
        <c:delete val="1"/>
        <c:axPos val="l"/>
        <c:numFmt formatCode="General" sourceLinked="1"/>
        <c:tickLblPos val="none"/>
        <c:crossAx val="113044480"/>
        <c:crosses val="autoZero"/>
        <c:crossBetween val="between"/>
      </c:valAx>
    </c:plotArea>
    <c:plotVisOnly val="1"/>
    <c:dispBlanksAs val="gap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19"/>
  <c:chart>
    <c:view3D>
      <c:rAngAx val="1"/>
    </c:view3D>
    <c:plotArea>
      <c:layout>
        <c:manualLayout>
          <c:layoutTarget val="inner"/>
          <c:xMode val="edge"/>
          <c:yMode val="edge"/>
          <c:x val="6.2492873800885952E-2"/>
          <c:y val="0"/>
          <c:w val="0.94142430046564951"/>
          <c:h val="0.67236588300571765"/>
        </c:manualLayout>
      </c:layout>
      <c:bar3DChart>
        <c:barDir val="col"/>
        <c:grouping val="stacked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'Estadísticas Octubre 2017'!$E$238:$E$240</c:f>
              <c:strCache>
                <c:ptCount val="3"/>
                <c:pt idx="0">
                  <c:v>Unidad de Planeación y Administración</c:v>
                </c:pt>
                <c:pt idx="1">
                  <c:v>Unidad de Programas para la Igualdad Sustantiva</c:v>
                </c:pt>
                <c:pt idx="2">
                  <c:v>Unidad Jurídica, Transparencia y Buenas Prácticas </c:v>
                </c:pt>
              </c:strCache>
            </c:strRef>
          </c:cat>
          <c:val>
            <c:numRef>
              <c:f>'Estadísticas Octubre 2017'!$F$238:$F$240</c:f>
              <c:numCache>
                <c:formatCode>General</c:formatCode>
                <c:ptCount val="3"/>
              </c:numCache>
            </c:numRef>
          </c:val>
        </c:ser>
        <c:ser>
          <c:idx val="1"/>
          <c:order val="1"/>
          <c:dLbls>
            <c:spPr>
              <a:noFill/>
              <a:ln>
                <a:noFill/>
              </a:ln>
              <a:effectLst/>
            </c:spPr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'Estadísticas Octubre 2017'!$E$238:$E$240</c:f>
              <c:strCache>
                <c:ptCount val="3"/>
                <c:pt idx="0">
                  <c:v>Unidad de Planeación y Administración</c:v>
                </c:pt>
                <c:pt idx="1">
                  <c:v>Unidad de Programas para la Igualdad Sustantiva</c:v>
                </c:pt>
                <c:pt idx="2">
                  <c:v>Unidad Jurídica, Transparencia y Buenas Prácticas </c:v>
                </c:pt>
              </c:strCache>
            </c:strRef>
          </c:cat>
          <c:val>
            <c:numRef>
              <c:f>'Estadísticas Octubre 2017'!$G$238:$G$240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hape val="box"/>
        <c:axId val="113104000"/>
        <c:axId val="113105536"/>
        <c:axId val="0"/>
      </c:bar3DChart>
      <c:catAx>
        <c:axId val="113104000"/>
        <c:scaling>
          <c:orientation val="minMax"/>
        </c:scaling>
        <c:axPos val="b"/>
        <c:numFmt formatCode="General" sourceLinked="1"/>
        <c:tickLblPos val="nextTo"/>
        <c:crossAx val="113105536"/>
        <c:crosses val="autoZero"/>
        <c:auto val="1"/>
        <c:lblAlgn val="ctr"/>
        <c:lblOffset val="100"/>
      </c:catAx>
      <c:valAx>
        <c:axId val="113105536"/>
        <c:scaling>
          <c:orientation val="minMax"/>
        </c:scaling>
        <c:delete val="1"/>
        <c:axPos val="l"/>
        <c:numFmt formatCode="General" sourceLinked="1"/>
        <c:tickLblPos val="none"/>
        <c:crossAx val="113104000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cat>
            <c:strRef>
              <c:f>'Estadísticas Octubre 2017'!$E$44:$E$59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Octubre 2017'!$F$44:$F$59</c:f>
              <c:numCache>
                <c:formatCode>General</c:formatCode>
                <c:ptCount val="16"/>
              </c:numCache>
            </c:numRef>
          </c:val>
        </c:ser>
        <c:ser>
          <c:idx val="1"/>
          <c:order val="1"/>
          <c:cat>
            <c:strRef>
              <c:f>'Estadísticas Octubre 2017'!$E$44:$E$59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Octubre 2017'!$G$44:$G$59</c:f>
              <c:numCache>
                <c:formatCode>General</c:formatCode>
                <c:ptCount val="16"/>
              </c:numCache>
            </c:numRef>
          </c:val>
        </c:ser>
        <c:ser>
          <c:idx val="2"/>
          <c:order val="2"/>
          <c:cat>
            <c:strRef>
              <c:f>'Estadísticas Octubre 2017'!$E$44:$E$59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Octubre 2017'!$H$44:$H$59</c:f>
              <c:numCache>
                <c:formatCode>General</c:formatCode>
                <c:ptCount val="16"/>
              </c:numCache>
            </c:numRef>
          </c:val>
        </c:ser>
        <c:ser>
          <c:idx val="3"/>
          <c:order val="3"/>
          <c:cat>
            <c:strRef>
              <c:f>'Estadísticas Octubre 2017'!$E$44:$E$59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Octubre 2017'!$I$44:$I$59</c:f>
              <c:numCache>
                <c:formatCode>General</c:formatCode>
                <c:ptCount val="16"/>
              </c:numCache>
            </c:numRef>
          </c:val>
        </c:ser>
        <c:ser>
          <c:idx val="4"/>
          <c:order val="4"/>
          <c:cat>
            <c:strRef>
              <c:f>'Estadísticas Octubre 2017'!$E$44:$E$59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Octubre 2017'!$J$44:$J$59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hape val="box"/>
        <c:axId val="115831936"/>
        <c:axId val="115833472"/>
        <c:axId val="0"/>
      </c:bar3DChart>
      <c:catAx>
        <c:axId val="115831936"/>
        <c:scaling>
          <c:orientation val="minMax"/>
        </c:scaling>
        <c:axPos val="b"/>
        <c:numFmt formatCode="General" sourceLinked="1"/>
        <c:tickLblPos val="nextTo"/>
        <c:crossAx val="115833472"/>
        <c:crosses val="autoZero"/>
        <c:auto val="1"/>
        <c:lblAlgn val="ctr"/>
        <c:lblOffset val="100"/>
      </c:catAx>
      <c:valAx>
        <c:axId val="115833472"/>
        <c:scaling>
          <c:orientation val="minMax"/>
        </c:scaling>
        <c:axPos val="l"/>
        <c:majorGridlines/>
        <c:numFmt formatCode="General" sourceLinked="1"/>
        <c:tickLblPos val="nextTo"/>
        <c:crossAx val="115831936"/>
        <c:crosses val="autoZero"/>
        <c:crossBetween val="between"/>
      </c:valAx>
    </c:plotArea>
    <c:plotVisOnly val="1"/>
    <c:dispBlanksAs val="gap"/>
  </c:chart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28"/>
  <c:chart>
    <c:autoTitleDeleted val="1"/>
    <c:view3D>
      <c:perspective val="30"/>
    </c:view3D>
    <c:sideWall>
      <c:spPr>
        <a:effectLst>
          <a:outerShdw blurRad="50800" dist="50800" dir="5400000" algn="ctr" rotWithShape="0">
            <a:schemeClr val="accent3">
              <a:lumMod val="20000"/>
              <a:lumOff val="80000"/>
            </a:schemeClr>
          </a:outerShdw>
        </a:effectLst>
      </c:spPr>
    </c:sideWall>
    <c:backWall>
      <c:spPr>
        <a:effectLst>
          <a:outerShdw blurRad="50800" dist="50800" dir="5400000" algn="ctr" rotWithShape="0">
            <a:schemeClr val="accent3">
              <a:lumMod val="40000"/>
              <a:lumOff val="60000"/>
            </a:schemeClr>
          </a:outerShdw>
        </a:effectLst>
      </c:spPr>
    </c:backWall>
    <c:plotArea>
      <c:layout>
        <c:manualLayout>
          <c:layoutTarget val="inner"/>
          <c:xMode val="edge"/>
          <c:yMode val="edge"/>
          <c:x val="1.2121212121212118E-2"/>
          <c:y val="0.22263495035148578"/>
          <c:w val="0.94666666666666666"/>
          <c:h val="0.61986674742580261"/>
        </c:manualLayout>
      </c:layout>
      <c:bar3DChart>
        <c:barDir val="col"/>
        <c:grouping val="stacked"/>
        <c:ser>
          <c:idx val="0"/>
          <c:order val="0"/>
          <c:tx>
            <c:strRef>
              <c:f>'[1]ESTAD-ENERO'!$C$22:$F$22</c:f>
              <c:strCache>
                <c:ptCount val="1"/>
                <c:pt idx="0">
                  <c:v>SOLICITUDES POR TIPO</c:v>
                </c:pt>
              </c:strCache>
            </c:strRef>
          </c:tx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171</a:t>
                    </a:r>
                  </a:p>
                </c:rich>
              </c:tx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5.2596975673898814E-3"/>
                  <c:y val="4.662004662004662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57</a:t>
                    </a:r>
                  </a:p>
                </c:rich>
              </c:tx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 b="1"/>
                </a:pPr>
                <a:endParaRPr lang="es-MX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'[1]ESTAD-ENERO'!$C$23:$D$23</c:f>
              <c:strCache>
                <c:ptCount val="2"/>
                <c:pt idx="0">
                  <c:v>INFOMEX</c:v>
                </c:pt>
                <c:pt idx="1">
                  <c:v>MANUALES</c:v>
                </c:pt>
              </c:strCache>
            </c:strRef>
          </c:cat>
          <c:val>
            <c:numRef>
              <c:f>'[1]ESTAD-ENERO'!$C$24:$D$24</c:f>
              <c:numCache>
                <c:formatCode>General</c:formatCode>
                <c:ptCount val="2"/>
                <c:pt idx="0">
                  <c:v>235</c:v>
                </c:pt>
                <c:pt idx="1">
                  <c:v>117</c:v>
                </c:pt>
              </c:numCache>
            </c:numRef>
          </c:val>
        </c:ser>
        <c:ser>
          <c:idx val="1"/>
          <c:order val="1"/>
          <c:tx>
            <c:strRef>
              <c:f>'[1]ESTAD-ENERO'!$C$22:$F$22</c:f>
              <c:strCache>
                <c:ptCount val="1"/>
                <c:pt idx="0">
                  <c:v>SOLICITUDES POR TIPO</c:v>
                </c:pt>
              </c:strCache>
            </c:strRef>
          </c:tx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75%</a:t>
                    </a:r>
                  </a:p>
                </c:rich>
              </c:tx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25%</a:t>
                    </a:r>
                  </a:p>
                </c:rich>
              </c:tx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FFFF00"/>
                    </a:solidFill>
                  </a:defRPr>
                </a:pPr>
                <a:endParaRPr lang="es-MX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'[1]ESTAD-ENERO'!$C$23:$D$23</c:f>
              <c:strCache>
                <c:ptCount val="2"/>
                <c:pt idx="0">
                  <c:v>INFOMEX</c:v>
                </c:pt>
                <c:pt idx="1">
                  <c:v>MANUALES</c:v>
                </c:pt>
              </c:strCache>
            </c:strRef>
          </c:cat>
          <c:val>
            <c:numRef>
              <c:f>'[1]ESTAD-ENERO'!$C$25:$D$25</c:f>
              <c:numCache>
                <c:formatCode>General</c:formatCode>
                <c:ptCount val="2"/>
                <c:pt idx="0">
                  <c:v>0.66572237960339942</c:v>
                </c:pt>
                <c:pt idx="1">
                  <c:v>0.33144475920679889</c:v>
                </c:pt>
              </c:numCache>
            </c:numRef>
          </c:val>
        </c:ser>
        <c:dLbls>
          <c:showVal val="1"/>
        </c:dLbls>
        <c:gapWidth val="95"/>
        <c:gapDepth val="95"/>
        <c:shape val="box"/>
        <c:axId val="54089600"/>
        <c:axId val="54091136"/>
        <c:axId val="0"/>
      </c:bar3DChart>
      <c:catAx>
        <c:axId val="54089600"/>
        <c:scaling>
          <c:orientation val="minMax"/>
        </c:scaling>
        <c:axPos val="b"/>
        <c:numFmt formatCode="General" sourceLinked="0"/>
        <c:majorTickMark val="none"/>
        <c:tickLblPos val="nextTo"/>
        <c:txPr>
          <a:bodyPr/>
          <a:lstStyle/>
          <a:p>
            <a:pPr>
              <a:defRPr sz="1200" b="1"/>
            </a:pPr>
            <a:endParaRPr lang="es-MX"/>
          </a:p>
        </c:txPr>
        <c:crossAx val="54091136"/>
        <c:crosses val="autoZero"/>
        <c:auto val="1"/>
        <c:lblAlgn val="ctr"/>
        <c:lblOffset val="100"/>
      </c:catAx>
      <c:valAx>
        <c:axId val="54091136"/>
        <c:scaling>
          <c:orientation val="minMax"/>
        </c:scaling>
        <c:delete val="1"/>
        <c:axPos val="l"/>
        <c:numFmt formatCode="General" sourceLinked="1"/>
        <c:majorTickMark val="none"/>
        <c:tickLblPos val="none"/>
        <c:crossAx val="54089600"/>
        <c:crosses val="autoZero"/>
        <c:crossBetween val="between"/>
      </c:valAx>
    </c:plotArea>
    <c:legend>
      <c:legendPos val="t"/>
      <c:legendEntry>
        <c:idx val="0"/>
        <c:delete val="1"/>
      </c:legendEntry>
      <c:layout/>
      <c:txPr>
        <a:bodyPr/>
        <a:lstStyle/>
        <a:p>
          <a:pPr>
            <a:defRPr sz="1800" b="1"/>
          </a:pPr>
          <a:endParaRPr lang="es-MX"/>
        </a:p>
      </c:txPr>
    </c:legend>
    <c:plotVisOnly val="1"/>
    <c:dispBlanksAs val="gap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39"/>
  <c:chart>
    <c:title>
      <c:tx>
        <c:rich>
          <a:bodyPr/>
          <a:lstStyle/>
          <a:p>
            <a:pPr>
              <a:defRPr/>
            </a:pPr>
            <a:r>
              <a:rPr lang="es-MX"/>
              <a:t>FORMATO SOLICITADO</a:t>
            </a:r>
          </a:p>
        </c:rich>
      </c:tx>
      <c:layout/>
      <c:overlay val="1"/>
    </c:title>
    <c:view3D>
      <c:perspective val="30"/>
    </c:view3D>
    <c:floor>
      <c:spPr>
        <a:solidFill>
          <a:schemeClr val="tx2">
            <a:lumMod val="40000"/>
            <a:lumOff val="60000"/>
          </a:schemeClr>
        </a:solidFill>
        <a:effectLst>
          <a:outerShdw blurRad="50800" dist="50800" dir="5400000" algn="ctr" rotWithShape="0">
            <a:schemeClr val="accent1">
              <a:lumMod val="60000"/>
              <a:lumOff val="40000"/>
            </a:schemeClr>
          </a:outerShdw>
        </a:effectLst>
      </c:spPr>
    </c:floor>
    <c:sideWall>
      <c:spPr>
        <a:effectLst>
          <a:outerShdw blurRad="50800" dist="50800" dir="5400000" algn="ctr" rotWithShape="0">
            <a:srgbClr val="00B0F0"/>
          </a:outerShdw>
        </a:effectLst>
      </c:spPr>
    </c:sideWall>
    <c:backWall>
      <c:spPr>
        <a:effectLst>
          <a:outerShdw blurRad="50800" dist="50800" dir="5400000" algn="ctr" rotWithShape="0">
            <a:srgbClr val="00B0F0"/>
          </a:outerShdw>
        </a:effectLst>
      </c:spPr>
    </c:backWall>
    <c:plotArea>
      <c:layout/>
      <c:bar3DChart>
        <c:barDir val="col"/>
        <c:grouping val="stacked"/>
        <c:ser>
          <c:idx val="0"/>
          <c:order val="0"/>
          <c:tx>
            <c:strRef>
              <c:f>'Estadísticas Septiembre 2017'!$D$95:$J$95</c:f>
              <c:strCache>
                <c:ptCount val="1"/>
                <c:pt idx="0">
                  <c:v>       FORMATO SOLICITADO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'Estadísticas Septiembre 2017'!$E$96:$E$100</c:f>
              <c:strCache>
                <c:ptCount val="5"/>
                <c:pt idx="0">
                  <c:v>VIA CORREO ELECTRONICO</c:v>
                </c:pt>
                <c:pt idx="1">
                  <c:v>VÍA INFOMEX</c:v>
                </c:pt>
                <c:pt idx="2">
                  <c:v>REPRODUCCIÓN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'Estadísticas Septiembre 2017'!$G$96:$G$100</c:f>
              <c:numCache>
                <c:formatCode>General</c:formatCode>
                <c:ptCount val="5"/>
              </c:numCache>
            </c:numRef>
          </c:val>
        </c:ser>
        <c:ser>
          <c:idx val="1"/>
          <c:order val="1"/>
          <c:dLbls>
            <c:spPr>
              <a:noFill/>
              <a:ln>
                <a:noFill/>
              </a:ln>
              <a:effectLst/>
            </c:sp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'Estadísticas Septiembre 2017'!$E$96:$E$100</c:f>
              <c:strCache>
                <c:ptCount val="5"/>
                <c:pt idx="0">
                  <c:v>VIA CORREO ELECTRONICO</c:v>
                </c:pt>
                <c:pt idx="1">
                  <c:v>VÍA INFOMEX</c:v>
                </c:pt>
                <c:pt idx="2">
                  <c:v>REPRODUCCIÓN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'Estadísticas Septiembre 2017'!$H$96:$H$100</c:f>
              <c:numCache>
                <c:formatCode>General</c:formatCode>
                <c:ptCount val="5"/>
              </c:numCache>
            </c:numRef>
          </c:val>
        </c:ser>
        <c:ser>
          <c:idx val="2"/>
          <c:order val="2"/>
          <c:spPr>
            <a:effectLst>
              <a:outerShdw blurRad="50800" dist="50800" dir="5400000" algn="ctr" rotWithShape="0">
                <a:schemeClr val="accent1">
                  <a:lumMod val="50000"/>
                </a:schemeClr>
              </a:outerShdw>
            </a:effectLst>
          </c:spPr>
          <c:dLbls>
            <c:dLbl>
              <c:idx val="0"/>
              <c:layout>
                <c:manualLayout>
                  <c:x val="1.36507558031164E-2"/>
                  <c:y val="-2.8837798861020645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7.6540375047837736E-3"/>
                  <c:y val="-2.7586213554461884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9.1848450057405284E-3"/>
                  <c:y val="-2.7586213554461884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3.0303033918281392E-3"/>
                  <c:y val="-1.9704433497537283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spPr>
              <a:effectLst>
                <a:outerShdw blurRad="50800" dist="50800" dir="5400000" algn="ctr" rotWithShape="0">
                  <a:schemeClr val="tx2">
                    <a:lumMod val="20000"/>
                    <a:lumOff val="80000"/>
                  </a:schemeClr>
                </a:outerShdw>
              </a:effectLst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'Estadísticas Septiembre 2017'!$E$96:$E$100</c:f>
              <c:strCache>
                <c:ptCount val="5"/>
                <c:pt idx="0">
                  <c:v>VIA CORREO ELECTRONICO</c:v>
                </c:pt>
                <c:pt idx="1">
                  <c:v>VÍA INFOMEX</c:v>
                </c:pt>
                <c:pt idx="2">
                  <c:v>REPRODUCCIÓN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'Estadísticas Septiembre 2017'!$I$96:$I$100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Val val="1"/>
        </c:dLbls>
        <c:gapWidth val="95"/>
        <c:gapDepth val="95"/>
        <c:shape val="cylinder"/>
        <c:axId val="66450560"/>
        <c:axId val="66452096"/>
        <c:axId val="0"/>
      </c:bar3DChart>
      <c:catAx>
        <c:axId val="66450560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 baseline="0">
                <a:solidFill>
                  <a:schemeClr val="tx2">
                    <a:lumMod val="75000"/>
                  </a:schemeClr>
                </a:solidFill>
              </a:defRPr>
            </a:pPr>
            <a:endParaRPr lang="es-MX"/>
          </a:p>
        </c:txPr>
        <c:crossAx val="66452096"/>
        <c:crosses val="autoZero"/>
        <c:auto val="1"/>
        <c:lblAlgn val="ctr"/>
        <c:lblOffset val="100"/>
      </c:catAx>
      <c:valAx>
        <c:axId val="66452096"/>
        <c:scaling>
          <c:orientation val="minMax"/>
        </c:scaling>
        <c:delete val="1"/>
        <c:axPos val="l"/>
        <c:numFmt formatCode="General" sourceLinked="1"/>
        <c:majorTickMark val="none"/>
        <c:tickLblPos val="none"/>
        <c:crossAx val="66450560"/>
        <c:crosses val="autoZero"/>
        <c:crossBetween val="between"/>
      </c:valAx>
    </c:plotArea>
    <c:plotVisOnly val="1"/>
    <c:dispBlanksAs val="gap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39"/>
  <c:chart>
    <c:title>
      <c:tx>
        <c:rich>
          <a:bodyPr/>
          <a:lstStyle/>
          <a:p>
            <a:pPr>
              <a:defRPr/>
            </a:pPr>
            <a:r>
              <a:rPr lang="es-MX"/>
              <a:t>FORMATO SOLICITADO</a:t>
            </a:r>
          </a:p>
        </c:rich>
      </c:tx>
      <c:layout/>
      <c:overlay val="1"/>
    </c:title>
    <c:view3D>
      <c:perspective val="30"/>
    </c:view3D>
    <c:floor>
      <c:spPr>
        <a:solidFill>
          <a:schemeClr val="tx2">
            <a:lumMod val="40000"/>
            <a:lumOff val="60000"/>
          </a:schemeClr>
        </a:solidFill>
        <a:effectLst>
          <a:outerShdw blurRad="50800" dist="50800" dir="5400000" algn="ctr" rotWithShape="0">
            <a:schemeClr val="accent1">
              <a:lumMod val="60000"/>
              <a:lumOff val="40000"/>
            </a:schemeClr>
          </a:outerShdw>
        </a:effectLst>
      </c:spPr>
    </c:floor>
    <c:sideWall>
      <c:spPr>
        <a:effectLst>
          <a:outerShdw blurRad="50800" dist="50800" dir="5400000" algn="ctr" rotWithShape="0">
            <a:srgbClr val="00B0F0"/>
          </a:outerShdw>
        </a:effectLst>
      </c:spPr>
    </c:sideWall>
    <c:backWall>
      <c:spPr>
        <a:effectLst>
          <a:outerShdw blurRad="50800" dist="50800" dir="5400000" algn="ctr" rotWithShape="0">
            <a:srgbClr val="00B0F0"/>
          </a:outerShdw>
        </a:effectLst>
      </c:spPr>
    </c:backWall>
    <c:plotArea>
      <c:layout/>
      <c:bar3DChart>
        <c:barDir val="col"/>
        <c:grouping val="stacked"/>
        <c:ser>
          <c:idx val="0"/>
          <c:order val="0"/>
          <c:tx>
            <c:strRef>
              <c:f>'Estadísticas Noviembre 2017'!$D$95:$J$95</c:f>
              <c:strCache>
                <c:ptCount val="1"/>
                <c:pt idx="0">
                  <c:v>       FORMATO SOLICITADO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'Estadísticas Noviembre 2017'!$E$96:$E$100</c:f>
              <c:strCache>
                <c:ptCount val="5"/>
                <c:pt idx="0">
                  <c:v>VIA CORREO ELECTRONICO</c:v>
                </c:pt>
                <c:pt idx="1">
                  <c:v>VÍA INFOMEX</c:v>
                </c:pt>
                <c:pt idx="2">
                  <c:v>REPRODUCCIÓN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'Estadísticas Noviembre 2017'!$G$96:$G$100</c:f>
              <c:numCache>
                <c:formatCode>General</c:formatCode>
                <c:ptCount val="5"/>
              </c:numCache>
            </c:numRef>
          </c:val>
        </c:ser>
        <c:ser>
          <c:idx val="1"/>
          <c:order val="1"/>
          <c:dLbls>
            <c:spPr>
              <a:noFill/>
              <a:ln>
                <a:noFill/>
              </a:ln>
              <a:effectLst/>
            </c:sp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'Estadísticas Noviembre 2017'!$E$96:$E$100</c:f>
              <c:strCache>
                <c:ptCount val="5"/>
                <c:pt idx="0">
                  <c:v>VIA CORREO ELECTRONICO</c:v>
                </c:pt>
                <c:pt idx="1">
                  <c:v>VÍA INFOMEX</c:v>
                </c:pt>
                <c:pt idx="2">
                  <c:v>REPRODUCCIÓN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'Estadísticas Noviembre 2017'!$H$96:$H$100</c:f>
              <c:numCache>
                <c:formatCode>General</c:formatCode>
                <c:ptCount val="5"/>
              </c:numCache>
            </c:numRef>
          </c:val>
        </c:ser>
        <c:ser>
          <c:idx val="2"/>
          <c:order val="2"/>
          <c:spPr>
            <a:effectLst>
              <a:outerShdw blurRad="50800" dist="50800" dir="5400000" algn="ctr" rotWithShape="0">
                <a:schemeClr val="accent1">
                  <a:lumMod val="50000"/>
                </a:schemeClr>
              </a:outerShdw>
            </a:effectLst>
          </c:spPr>
          <c:dLbls>
            <c:dLbl>
              <c:idx val="0"/>
              <c:layout>
                <c:manualLayout>
                  <c:x val="1.3650755803116411E-2"/>
                  <c:y val="-2.8837798861020662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7.6540375047837736E-3"/>
                  <c:y val="-2.7586213554461902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9.1848450057405284E-3"/>
                  <c:y val="-2.7586213554461902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3.0303033918281392E-3"/>
                  <c:y val="-1.9704433497537307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spPr>
              <a:effectLst>
                <a:outerShdw blurRad="50800" dist="50800" dir="5400000" algn="ctr" rotWithShape="0">
                  <a:schemeClr val="tx2">
                    <a:lumMod val="20000"/>
                    <a:lumOff val="80000"/>
                  </a:schemeClr>
                </a:outerShdw>
              </a:effectLst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'Estadísticas Noviembre 2017'!$E$96:$E$100</c:f>
              <c:strCache>
                <c:ptCount val="5"/>
                <c:pt idx="0">
                  <c:v>VIA CORREO ELECTRONICO</c:v>
                </c:pt>
                <c:pt idx="1">
                  <c:v>VÍA INFOMEX</c:v>
                </c:pt>
                <c:pt idx="2">
                  <c:v>REPRODUCCIÓN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'Estadísticas Noviembre 2017'!$I$96:$I$100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Val val="1"/>
        </c:dLbls>
        <c:gapWidth val="95"/>
        <c:gapDepth val="95"/>
        <c:shape val="cylinder"/>
        <c:axId val="53774976"/>
        <c:axId val="53784960"/>
        <c:axId val="0"/>
      </c:bar3DChart>
      <c:catAx>
        <c:axId val="53774976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 baseline="0">
                <a:solidFill>
                  <a:schemeClr val="tx2">
                    <a:lumMod val="75000"/>
                  </a:schemeClr>
                </a:solidFill>
              </a:defRPr>
            </a:pPr>
            <a:endParaRPr lang="es-MX"/>
          </a:p>
        </c:txPr>
        <c:crossAx val="53784960"/>
        <c:crosses val="autoZero"/>
        <c:auto val="1"/>
        <c:lblAlgn val="ctr"/>
        <c:lblOffset val="100"/>
      </c:catAx>
      <c:valAx>
        <c:axId val="53784960"/>
        <c:scaling>
          <c:orientation val="minMax"/>
        </c:scaling>
        <c:delete val="1"/>
        <c:axPos val="l"/>
        <c:numFmt formatCode="General" sourceLinked="1"/>
        <c:majorTickMark val="none"/>
        <c:tickLblPos val="none"/>
        <c:crossAx val="53774976"/>
        <c:crosses val="autoZero"/>
        <c:crossBetween val="between"/>
      </c:valAx>
    </c:plotArea>
    <c:plotVisOnly val="1"/>
    <c:dispBlanksAs val="gap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37"/>
  <c:chart>
    <c:title>
      <c:tx>
        <c:rich>
          <a:bodyPr/>
          <a:lstStyle/>
          <a:p>
            <a:pPr>
              <a:defRPr/>
            </a:pPr>
            <a:r>
              <a:rPr lang="en-US"/>
              <a:t>TIPO DE INFORMACIÓN</a:t>
            </a:r>
          </a:p>
        </c:rich>
      </c:tx>
      <c:layout/>
    </c:title>
    <c:view3D>
      <c:perspective val="30"/>
    </c:view3D>
    <c:floor>
      <c:spPr>
        <a:solidFill>
          <a:schemeClr val="accent3">
            <a:lumMod val="20000"/>
            <a:lumOff val="80000"/>
          </a:schemeClr>
        </a:solidFill>
        <a:ln w="9525">
          <a:noFill/>
        </a:ln>
      </c:spPr>
    </c:floor>
    <c:plotArea>
      <c:layout>
        <c:manualLayout>
          <c:layoutTarget val="inner"/>
          <c:xMode val="edge"/>
          <c:yMode val="edge"/>
          <c:x val="3.3897860669514733E-4"/>
          <c:y val="0.17007773066828186"/>
          <c:w val="0.96902499120028163"/>
          <c:h val="0.71150195010670392"/>
        </c:manualLayout>
      </c:layout>
      <c:bar3DChart>
        <c:barDir val="col"/>
        <c:grouping val="stacked"/>
        <c:ser>
          <c:idx val="0"/>
          <c:order val="0"/>
          <c:dLbls>
            <c:delete val="1"/>
          </c:dLbls>
          <c:cat>
            <c:multiLvlStrRef>
              <c:f>'Estadísticas Noviembre 2017'!$D$155:$E$158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Noviembre 2017'!$F$155:$F$158</c:f>
              <c:numCache>
                <c:formatCode>General</c:formatCode>
                <c:ptCount val="4"/>
              </c:numCache>
            </c:numRef>
          </c:val>
        </c:ser>
        <c:ser>
          <c:idx val="2"/>
          <c:order val="2"/>
          <c:spPr>
            <a:effectLst>
              <a:outerShdw blurRad="50800" dist="50800" dir="5400000" algn="ctr" rotWithShape="0">
                <a:schemeClr val="accent3">
                  <a:lumMod val="50000"/>
                </a:schemeClr>
              </a:outerShdw>
            </a:effectLst>
          </c:spPr>
          <c:dLbls>
            <c:delete val="1"/>
          </c:dLbls>
          <c:cat>
            <c:multiLvlStrRef>
              <c:f>'Estadísticas Noviembre 2017'!$D$155:$E$158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Noviembre 2017'!$H$155:$H$158</c:f>
              <c:numCache>
                <c:formatCode>General</c:formatCode>
                <c:ptCount val="4"/>
              </c:numCache>
            </c:numRef>
          </c:val>
        </c:ser>
        <c:ser>
          <c:idx val="1"/>
          <c:order val="1"/>
          <c:dLbls>
            <c:delete val="1"/>
          </c:dLbls>
          <c:cat>
            <c:multiLvlStrRef>
              <c:f>'Estadísticas Noviembre 2017'!$D$155:$E$158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Noviembre 2017'!$G$155:$G$158</c:f>
              <c:numCache>
                <c:formatCode>General</c:formatCode>
                <c:ptCount val="4"/>
              </c:numCache>
            </c:numRef>
          </c:val>
        </c:ser>
        <c:ser>
          <c:idx val="3"/>
          <c:order val="3"/>
          <c:dLbls>
            <c:dLbl>
              <c:idx val="0"/>
              <c:layout>
                <c:manualLayout>
                  <c:x val="2.7477666557461655E-2"/>
                  <c:y val="-0.19397429370270791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2.2644029706048532E-2"/>
                  <c:y val="-0.15811960491298041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3320013320013323E-2"/>
                  <c:y val="-0.14529914529914667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1988011988011991E-2"/>
                  <c:y val="-0.1581196581196580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'Estadísticas Noviembre 2017'!$D$155:$E$158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Noviembre 2017'!$I$155:$I$158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4"/>
          <c:order val="4"/>
          <c:dLbls>
            <c:delete val="1"/>
          </c:dLbls>
          <c:cat>
            <c:multiLvlStrRef>
              <c:f>'Estadísticas Noviembre 2017'!$D$155:$E$158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Noviembre 2017'!$J$155:$J$158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Val val="1"/>
        </c:dLbls>
        <c:gapWidth val="95"/>
        <c:shape val="cylinder"/>
        <c:axId val="53587328"/>
        <c:axId val="53605504"/>
        <c:axId val="0"/>
      </c:bar3DChart>
      <c:catAx>
        <c:axId val="53587328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 b="1" baseline="0">
                <a:solidFill>
                  <a:schemeClr val="accent3">
                    <a:lumMod val="50000"/>
                  </a:schemeClr>
                </a:solidFill>
              </a:defRPr>
            </a:pPr>
            <a:endParaRPr lang="es-MX"/>
          </a:p>
        </c:txPr>
        <c:crossAx val="53605504"/>
        <c:crosses val="autoZero"/>
        <c:auto val="1"/>
        <c:lblAlgn val="ctr"/>
        <c:lblOffset val="100"/>
      </c:catAx>
      <c:valAx>
        <c:axId val="53605504"/>
        <c:scaling>
          <c:orientation val="minMax"/>
        </c:scaling>
        <c:delete val="1"/>
        <c:axPos val="l"/>
        <c:numFmt formatCode="General" sourceLinked="1"/>
        <c:tickLblPos val="none"/>
        <c:crossAx val="53587328"/>
        <c:crosses val="autoZero"/>
        <c:crossBetween val="between"/>
      </c:valAx>
    </c:plotArea>
    <c:plotVisOnly val="1"/>
    <c:dispBlanksAs val="zero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36"/>
  <c:chart>
    <c:title>
      <c:tx>
        <c:rich>
          <a:bodyPr/>
          <a:lstStyle/>
          <a:p>
            <a:pPr>
              <a:defRPr/>
            </a:pPr>
            <a:r>
              <a:rPr lang="es-MX"/>
              <a:t>NOTIFICACIÓN DE RESPUESTA</a:t>
            </a:r>
          </a:p>
        </c:rich>
      </c:tx>
      <c:layout/>
    </c:title>
    <c:view3D>
      <c:rAngAx val="1"/>
    </c:view3D>
    <c:floor>
      <c:spPr>
        <a:solidFill>
          <a:schemeClr val="accent2">
            <a:lumMod val="20000"/>
            <a:lumOff val="80000"/>
          </a:schemeClr>
        </a:solidFill>
      </c:spPr>
    </c:floor>
    <c:plotArea>
      <c:layout>
        <c:manualLayout>
          <c:layoutTarget val="inner"/>
          <c:xMode val="edge"/>
          <c:yMode val="edge"/>
          <c:x val="2.8333333333333332E-2"/>
          <c:y val="0.19432888597258677"/>
          <c:w val="0.9633333333333336"/>
          <c:h val="0.59879228638086901"/>
        </c:manualLayout>
      </c:layout>
      <c:bar3DChart>
        <c:barDir val="col"/>
        <c:grouping val="stacked"/>
        <c:ser>
          <c:idx val="0"/>
          <c:order val="0"/>
          <c:spPr>
            <a:solidFill>
              <a:schemeClr val="accent2">
                <a:lumMod val="60000"/>
                <a:lumOff val="40000"/>
              </a:schemeClr>
            </a:solidFill>
            <a:effectLst>
              <a:outerShdw blurRad="50800" dist="50800" dir="5400000" algn="ctr" rotWithShape="0">
                <a:schemeClr val="accent2">
                  <a:lumMod val="60000"/>
                  <a:lumOff val="40000"/>
                </a:schemeClr>
              </a:outerShdw>
            </a:effectLst>
          </c:spPr>
          <c:dLbls>
            <c:dLbl>
              <c:idx val="3"/>
              <c:layout>
                <c:manualLayout>
                  <c:x val="1.1666666666666783E-2"/>
                  <c:y val="-3.2407407407410639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'Estadísticas Noviembre 2017'!$E$211:$E$214</c:f>
              <c:strCache>
                <c:ptCount val="4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Noviembre 2017'!$F$211:$F$214</c:f>
              <c:numCache>
                <c:formatCode>General</c:formatCode>
                <c:ptCount val="4"/>
              </c:numCache>
            </c:numRef>
          </c:val>
        </c:ser>
        <c:ser>
          <c:idx val="1"/>
          <c:order val="1"/>
          <c:dLbls>
            <c:dLbl>
              <c:idx val="0"/>
              <c:layout>
                <c:manualLayout>
                  <c:x val="2.1666666666666671E-2"/>
                  <c:y val="-9.7222222222222224E-2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6666666666668175E-3"/>
                  <c:y val="-0.1388888888888889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6666666666666701E-2"/>
                  <c:y val="-0.1111111111111111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6.6666666666666714E-3"/>
                  <c:y val="-0.12037037037037028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Val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aseline="0">
                    <a:solidFill>
                      <a:schemeClr val="accent2">
                        <a:lumMod val="75000"/>
                      </a:schemeClr>
                    </a:solidFill>
                  </a:defRPr>
                </a:pPr>
                <a:endParaRPr lang="es-MX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'Estadísticas Noviembre 2017'!$E$211:$E$214</c:f>
              <c:strCache>
                <c:ptCount val="4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Noviembre 2017'!$G$211:$G$214</c:f>
              <c:numCache>
                <c:formatCode>General</c:formatCode>
                <c:ptCount val="4"/>
              </c:numCache>
            </c:numRef>
          </c:val>
        </c:ser>
        <c:ser>
          <c:idx val="2"/>
          <c:order val="2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113</a:t>
                    </a:r>
                  </a:p>
                </c:rich>
              </c:tx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66</a:t>
                    </a:r>
                  </a:p>
                </c:rich>
              </c:tx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4962593516209481E-2"/>
                  <c:y val="-6.4814814814815602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1.3300083125519543E-2"/>
                  <c:y val="-2.7777777777778252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'Estadísticas Noviembre 2017'!$E$211:$E$214</c:f>
              <c:strCache>
                <c:ptCount val="4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Noviembre 2017'!$H$211:$H$214</c:f>
              <c:numCache>
                <c:formatCode>General</c:formatCode>
                <c:ptCount val="4"/>
              </c:numCache>
            </c:numRef>
          </c:val>
        </c:ser>
        <c:ser>
          <c:idx val="3"/>
          <c:order val="3"/>
          <c:dLbls>
            <c:delete val="1"/>
          </c:dLbls>
          <c:cat>
            <c:strRef>
              <c:f>'Estadísticas Noviembre 2017'!$E$211:$E$214</c:f>
              <c:strCache>
                <c:ptCount val="4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Noviembre 2017'!$I$211:$I$214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4"/>
          <c:order val="4"/>
          <c:dLbls>
            <c:dLbl>
              <c:idx val="0"/>
              <c:layout>
                <c:manualLayout>
                  <c:x val="4.2935207661371974E-3"/>
                  <c:y val="0.1435185185185185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3.4348166129097592E-3"/>
                  <c:y val="5.5555555555555455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0304449838729281E-2"/>
                  <c:y val="-6.0185185185185147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0304449838729281E-2"/>
                  <c:y val="-5.5555555555555455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'Estadísticas Noviembre 2017'!$E$211:$E$214</c:f>
              <c:strCache>
                <c:ptCount val="4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Noviembre 2017'!$J$211:$J$214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Val val="1"/>
        </c:dLbls>
        <c:gapWidth val="95"/>
        <c:gapDepth val="95"/>
        <c:shape val="cylinder"/>
        <c:axId val="54205824"/>
        <c:axId val="54224000"/>
        <c:axId val="0"/>
      </c:bar3DChart>
      <c:catAx>
        <c:axId val="54205824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 b="1" baseline="0">
                <a:solidFill>
                  <a:schemeClr val="accent2">
                    <a:lumMod val="50000"/>
                  </a:schemeClr>
                </a:solidFill>
              </a:defRPr>
            </a:pPr>
            <a:endParaRPr lang="es-MX"/>
          </a:p>
        </c:txPr>
        <c:crossAx val="54224000"/>
        <c:crosses val="autoZero"/>
        <c:auto val="1"/>
        <c:lblAlgn val="ctr"/>
        <c:lblOffset val="100"/>
      </c:catAx>
      <c:valAx>
        <c:axId val="54224000"/>
        <c:scaling>
          <c:orientation val="minMax"/>
        </c:scaling>
        <c:delete val="1"/>
        <c:axPos val="l"/>
        <c:numFmt formatCode="General" sourceLinked="1"/>
        <c:tickLblPos val="none"/>
        <c:crossAx val="54205824"/>
        <c:crosses val="autoZero"/>
        <c:crossBetween val="between"/>
      </c:valAx>
    </c:plotArea>
    <c:plotVisOnly val="1"/>
    <c:dispBlanksAs val="gap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28"/>
  <c:chart>
    <c:autoTitleDeleted val="1"/>
    <c:view3D>
      <c:perspective val="30"/>
    </c:view3D>
    <c:floor>
      <c:spPr>
        <a:solidFill>
          <a:schemeClr val="accent2">
            <a:lumMod val="40000"/>
            <a:lumOff val="60000"/>
          </a:schemeClr>
        </a:solidFill>
      </c:spPr>
    </c:floor>
    <c:sideWall>
      <c:spPr>
        <a:effectLst>
          <a:outerShdw blurRad="50800" dist="50800" dir="5400000" algn="ctr" rotWithShape="0">
            <a:schemeClr val="accent3">
              <a:lumMod val="20000"/>
              <a:lumOff val="80000"/>
            </a:schemeClr>
          </a:outerShdw>
        </a:effectLst>
      </c:spPr>
    </c:sideWall>
    <c:backWall>
      <c:spPr>
        <a:effectLst>
          <a:outerShdw blurRad="50800" dist="50800" dir="5400000" algn="ctr" rotWithShape="0">
            <a:schemeClr val="accent3">
              <a:lumMod val="40000"/>
              <a:lumOff val="60000"/>
            </a:schemeClr>
          </a:outerShdw>
        </a:effectLst>
      </c:spPr>
    </c:backWall>
    <c:plotArea>
      <c:layout>
        <c:manualLayout>
          <c:layoutTarget val="inner"/>
          <c:xMode val="edge"/>
          <c:yMode val="edge"/>
          <c:x val="4.5596852378329816E-3"/>
          <c:y val="0.23195895967550001"/>
          <c:w val="0.94666666666666666"/>
          <c:h val="0.61986674742580261"/>
        </c:manualLayout>
      </c:layout>
      <c:bar3DChart>
        <c:barDir val="col"/>
        <c:grouping val="stacked"/>
        <c:ser>
          <c:idx val="0"/>
          <c:order val="0"/>
          <c:dLbls>
            <c:delete val="1"/>
          </c:dLbls>
          <c:cat>
            <c:strRef>
              <c:f>'Estadísticas Noviembre 2017'!$C$21:$E$21</c:f>
              <c:strCache>
                <c:ptCount val="3"/>
                <c:pt idx="0">
                  <c:v>INFOMEX</c:v>
                </c:pt>
                <c:pt idx="1">
                  <c:v>MANUALES</c:v>
                </c:pt>
                <c:pt idx="2">
                  <c:v>CORREO</c:v>
                </c:pt>
              </c:strCache>
            </c:strRef>
          </c:cat>
          <c:val>
            <c:numRef>
              <c:f>'Estadísticas Noviembre 2017'!$C$22:$E$22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dLbls>
            <c:dLbl>
              <c:idx val="0"/>
              <c:layout>
                <c:manualLayout>
                  <c:x val="2.1103158162849082E-2"/>
                  <c:y val="-8.6444579043004233E-2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chemeClr val="accent2">
                          <a:lumMod val="50000"/>
                        </a:schemeClr>
                      </a:solidFill>
                    </a:defRPr>
                  </a:pPr>
                  <a:endParaRPr lang="es-MX"/>
                </a:p>
              </c:txPr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459508615251752E-2"/>
                  <c:y val="-0.1308808252115331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chemeClr val="accent2">
                          <a:lumMod val="50000"/>
                        </a:schemeClr>
                      </a:solidFill>
                    </a:defRPr>
                  </a:pPr>
                  <a:endParaRPr lang="es-MX"/>
                </a:p>
              </c:txPr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8.0511960265770548E-3"/>
                  <c:y val="-0.16909678248261004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chemeClr val="accent2">
                          <a:lumMod val="50000"/>
                        </a:schemeClr>
                      </a:solidFill>
                    </a:defRPr>
                  </a:pPr>
                  <a:endParaRPr lang="es-MX"/>
                </a:p>
              </c:txPr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'Estadísticas Noviembre 2017'!$C$21:$E$21</c:f>
              <c:strCache>
                <c:ptCount val="3"/>
                <c:pt idx="0">
                  <c:v>INFOMEX</c:v>
                </c:pt>
                <c:pt idx="1">
                  <c:v>MANUALES</c:v>
                </c:pt>
                <c:pt idx="2">
                  <c:v>CORREO</c:v>
                </c:pt>
              </c:strCache>
            </c:strRef>
          </c:cat>
          <c:val>
            <c:numRef>
              <c:f>'Estadísticas Noviembre 2017'!$C$23:$E$23</c:f>
              <c:numCache>
                <c:formatCode>0%</c:formatCode>
                <c:ptCount val="3"/>
                <c:pt idx="0">
                  <c:v>0.33300000000000002</c:v>
                </c:pt>
                <c:pt idx="1">
                  <c:v>0.33300000000000002</c:v>
                </c:pt>
                <c:pt idx="2">
                  <c:v>0.33300000000000002</c:v>
                </c:pt>
              </c:numCache>
            </c:numRef>
          </c:val>
        </c:ser>
        <c:dLbls>
          <c:showVal val="1"/>
        </c:dLbls>
        <c:gapWidth val="95"/>
        <c:gapDepth val="95"/>
        <c:shape val="cylinder"/>
        <c:axId val="54410624"/>
        <c:axId val="54420608"/>
        <c:axId val="0"/>
      </c:bar3DChart>
      <c:catAx>
        <c:axId val="54410624"/>
        <c:scaling>
          <c:orientation val="minMax"/>
        </c:scaling>
        <c:axPos val="b"/>
        <c:numFmt formatCode="General" sourceLinked="0"/>
        <c:majorTickMark val="none"/>
        <c:tickLblPos val="nextTo"/>
        <c:txPr>
          <a:bodyPr/>
          <a:lstStyle/>
          <a:p>
            <a:pPr>
              <a:defRPr sz="1200" b="1" baseline="0">
                <a:solidFill>
                  <a:schemeClr val="accent2">
                    <a:lumMod val="50000"/>
                  </a:schemeClr>
                </a:solidFill>
              </a:defRPr>
            </a:pPr>
            <a:endParaRPr lang="es-MX"/>
          </a:p>
        </c:txPr>
        <c:crossAx val="54420608"/>
        <c:crosses val="autoZero"/>
        <c:auto val="1"/>
        <c:lblAlgn val="ctr"/>
        <c:lblOffset val="100"/>
      </c:catAx>
      <c:valAx>
        <c:axId val="54420608"/>
        <c:scaling>
          <c:orientation val="minMax"/>
        </c:scaling>
        <c:delete val="1"/>
        <c:axPos val="l"/>
        <c:numFmt formatCode="General" sourceLinked="1"/>
        <c:majorTickMark val="none"/>
        <c:tickLblPos val="none"/>
        <c:crossAx val="54410624"/>
        <c:crosses val="autoZero"/>
        <c:crossBetween val="between"/>
      </c:valAx>
    </c:plotArea>
    <c:dispBlanksAs val="gap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"/>
  <c:chart>
    <c:title>
      <c:tx>
        <c:rich>
          <a:bodyPr/>
          <a:lstStyle/>
          <a:p>
            <a:pPr>
              <a:defRPr/>
            </a:pPr>
            <a:r>
              <a:rPr lang="es-MX"/>
              <a:t>SOLICITUD</a:t>
            </a:r>
            <a:r>
              <a:rPr lang="es-MX" baseline="0"/>
              <a:t> POR GÉNERO</a:t>
            </a:r>
            <a:endParaRPr lang="es-MX"/>
          </a:p>
        </c:rich>
      </c:tx>
      <c:layout/>
      <c:overlay val="1"/>
    </c:title>
    <c:view3D>
      <c:rAngAx val="1"/>
    </c:view3D>
    <c:floor>
      <c:spPr>
        <a:solidFill>
          <a:schemeClr val="accent2">
            <a:lumMod val="40000"/>
            <a:lumOff val="60000"/>
          </a:schemeClr>
        </a:solidFill>
      </c:spPr>
    </c:floor>
    <c:sideWall>
      <c:spPr>
        <a:noFill/>
        <a:ln w="25400">
          <a:noFill/>
        </a:ln>
        <a:effectLst>
          <a:outerShdw blurRad="50800" dist="50800" dir="5400000" algn="ctr" rotWithShape="0">
            <a:schemeClr val="accent2">
              <a:lumMod val="50000"/>
            </a:schemeClr>
          </a:outerShdw>
        </a:effectLst>
      </c:spPr>
    </c:sideWall>
    <c:backWall>
      <c:spPr>
        <a:noFill/>
        <a:ln w="25400">
          <a:noFill/>
        </a:ln>
        <a:effectLst>
          <a:outerShdw blurRad="50800" dist="50800" dir="5400000" algn="ctr" rotWithShape="0">
            <a:schemeClr val="accent2">
              <a:lumMod val="50000"/>
            </a:schemeClr>
          </a:outerShdw>
        </a:effectLst>
      </c:spPr>
    </c:backWall>
    <c:plotArea>
      <c:layout>
        <c:manualLayout>
          <c:layoutTarget val="inner"/>
          <c:xMode val="edge"/>
          <c:yMode val="edge"/>
          <c:x val="2.6237328562913883E-2"/>
          <c:y val="0.18814161512033539"/>
          <c:w val="0.94752534287419365"/>
          <c:h val="0.64119447997905465"/>
        </c:manualLayout>
      </c:layout>
      <c:bar3DChart>
        <c:barDir val="col"/>
        <c:grouping val="stacked"/>
        <c:ser>
          <c:idx val="0"/>
          <c:order val="0"/>
          <c:tx>
            <c:strRef>
              <c:f>'Estadísticas Noviembre 2017'!$H$20:$O$20</c:f>
              <c:strCache>
                <c:ptCount val="1"/>
                <c:pt idx="0">
                  <c:v>SOLICITUD POR GÉNERO</c:v>
                </c:pt>
              </c:strCache>
            </c:strRef>
          </c:tx>
          <c:spPr>
            <a:effectLst>
              <a:outerShdw blurRad="50800" dist="50800" dir="5400000" algn="ctr" rotWithShape="0">
                <a:schemeClr val="accent2">
                  <a:lumMod val="50000"/>
                </a:schemeClr>
              </a:outerShdw>
            </a:effectLst>
          </c:spPr>
          <c:dLbls>
            <c:delete val="1"/>
          </c:dLbls>
          <c:cat>
            <c:strRef>
              <c:f>'Estadísticas Noviembre 2017'!$H$21:$K$21</c:f>
              <c:strCache>
                <c:ptCount val="4"/>
                <c:pt idx="0">
                  <c:v>MASCULINO</c:v>
                </c:pt>
                <c:pt idx="1">
                  <c:v>FEMENINO</c:v>
                </c:pt>
                <c:pt idx="2">
                  <c:v>EMPRESAS</c:v>
                </c:pt>
                <c:pt idx="3">
                  <c:v>SEUDÓNIMO</c:v>
                </c:pt>
              </c:strCache>
            </c:strRef>
          </c:cat>
          <c:val>
            <c:numRef>
              <c:f>'Estadísticas Noviembre 2017'!$H$22:$K$22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dLbls>
            <c:dLbl>
              <c:idx val="0"/>
              <c:layout>
                <c:manualLayout>
                  <c:x val="-1.7679207303322301E-3"/>
                  <c:y val="-9.2105231349208685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6666666666666692E-3"/>
                  <c:y val="-9.2105231349208685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3333333333333341E-2"/>
                  <c:y val="-0.1052631215419636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066666666666668E-2"/>
                  <c:y val="-8.7719267951627281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9.6288539298309689E-3"/>
                  <c:y val="-9.2105231349208699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5.7773123578985864E-3"/>
                  <c:y val="-7.4561377758883524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accent2">
                        <a:lumMod val="50000"/>
                      </a:schemeClr>
                    </a:solidFill>
                  </a:defRPr>
                </a:pPr>
                <a:endParaRPr lang="es-MX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'Estadísticas Noviembre 2017'!$H$21:$K$21</c:f>
              <c:strCache>
                <c:ptCount val="4"/>
                <c:pt idx="0">
                  <c:v>MASCULINO</c:v>
                </c:pt>
                <c:pt idx="1">
                  <c:v>FEMENINO</c:v>
                </c:pt>
                <c:pt idx="2">
                  <c:v>EMPRESAS</c:v>
                </c:pt>
                <c:pt idx="3">
                  <c:v>SEUDÓNIMO</c:v>
                </c:pt>
              </c:strCache>
            </c:strRef>
          </c:cat>
          <c:val>
            <c:numRef>
              <c:f>'Estadísticas Noviembre 2017'!$H$23:$K$23</c:f>
              <c:numCache>
                <c:formatCode>0%</c:formatCode>
                <c:ptCount val="4"/>
                <c:pt idx="0">
                  <c:v>0.5</c:v>
                </c:pt>
                <c:pt idx="1">
                  <c:v>0.5</c:v>
                </c:pt>
                <c:pt idx="2">
                  <c:v>0.5</c:v>
                </c:pt>
                <c:pt idx="3">
                  <c:v>0.5</c:v>
                </c:pt>
              </c:numCache>
            </c:numRef>
          </c:val>
        </c:ser>
        <c:dLbls>
          <c:showVal val="1"/>
        </c:dLbls>
        <c:gapWidth val="95"/>
        <c:gapDepth val="95"/>
        <c:shape val="cylinder"/>
        <c:axId val="54454144"/>
        <c:axId val="54455680"/>
        <c:axId val="0"/>
      </c:bar3DChart>
      <c:catAx>
        <c:axId val="54454144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 sz="1200" b="1" baseline="0">
                <a:solidFill>
                  <a:schemeClr val="accent2">
                    <a:lumMod val="50000"/>
                  </a:schemeClr>
                </a:solidFill>
              </a:defRPr>
            </a:pPr>
            <a:endParaRPr lang="es-MX"/>
          </a:p>
        </c:txPr>
        <c:crossAx val="54455680"/>
        <c:crosses val="autoZero"/>
        <c:auto val="1"/>
        <c:lblAlgn val="ctr"/>
        <c:lblOffset val="100"/>
      </c:catAx>
      <c:valAx>
        <c:axId val="54455680"/>
        <c:scaling>
          <c:orientation val="minMax"/>
        </c:scaling>
        <c:delete val="1"/>
        <c:axPos val="l"/>
        <c:numFmt formatCode="General" sourceLinked="1"/>
        <c:majorTickMark val="none"/>
        <c:tickLblPos val="none"/>
        <c:crossAx val="54454144"/>
        <c:crosses val="autoZero"/>
        <c:crossBetween val="between"/>
      </c:valAx>
      <c:spPr>
        <a:effectLst>
          <a:outerShdw blurRad="50800" dist="50800" dir="5400000" algn="ctr" rotWithShape="0">
            <a:schemeClr val="accent2">
              <a:lumMod val="50000"/>
            </a:schemeClr>
          </a:outerShdw>
        </a:effectLst>
      </c:spPr>
    </c:plotArea>
    <c:dispBlanksAs val="gap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0"/>
  <c:chart>
    <c:title>
      <c:tx>
        <c:rich>
          <a:bodyPr/>
          <a:lstStyle/>
          <a:p>
            <a:pPr>
              <a:defRPr/>
            </a:pPr>
            <a:r>
              <a:rPr lang="es-MX"/>
              <a:t>INFORMACIÓN POR TEMÁTICA</a:t>
            </a:r>
          </a:p>
        </c:rich>
      </c:tx>
      <c:layout/>
    </c:title>
    <c:view3D>
      <c:rAngAx val="1"/>
    </c:view3D>
    <c:floor>
      <c:spPr>
        <a:solidFill>
          <a:schemeClr val="accent6">
            <a:lumMod val="20000"/>
            <a:lumOff val="80000"/>
          </a:schemeClr>
        </a:solidFill>
      </c:spPr>
    </c:floor>
    <c:plotArea>
      <c:layout/>
      <c:bar3DChart>
        <c:barDir val="col"/>
        <c:grouping val="stacked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'Estadísticas Noviembre 2017'!$D$184:$E$187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'Estadísticas Noviembre 2017'!$G$184:$G$187</c:f>
              <c:numCache>
                <c:formatCode>General</c:formatCode>
                <c:ptCount val="4"/>
              </c:numCache>
            </c:numRef>
          </c:val>
        </c:ser>
        <c:ser>
          <c:idx val="1"/>
          <c:order val="1"/>
          <c:dLbls>
            <c:spPr>
              <a:noFill/>
              <a:ln>
                <a:noFill/>
              </a:ln>
              <a:effectLst/>
            </c:sp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'Estadísticas Noviembre 2017'!$D$184:$E$187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'Estadísticas Noviembre 2017'!$H$184:$H$187</c:f>
              <c:numCache>
                <c:formatCode>General</c:formatCode>
                <c:ptCount val="4"/>
              </c:numCache>
            </c:numRef>
          </c:val>
        </c:ser>
        <c:ser>
          <c:idx val="2"/>
          <c:order val="2"/>
          <c:dLbls>
            <c:spPr>
              <a:noFill/>
              <a:ln>
                <a:noFill/>
              </a:ln>
              <a:effectLst/>
            </c:spPr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'Estadísticas Noviembre 2017'!$D$184:$E$187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'Estadísticas Noviembre 2017'!$I$184:$I$187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3"/>
          <c:order val="3"/>
          <c:dLbls>
            <c:dLbl>
              <c:idx val="0"/>
              <c:layout>
                <c:manualLayout>
                  <c:x val="1.2090207954774796E-2"/>
                  <c:y val="-0.1268292080336916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2.1151221481930202E-2"/>
                  <c:y val="-0.11736420466351485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2.22174843529175E-2"/>
                  <c:y val="-0.1187835433992671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1832020997375388E-2"/>
                  <c:y val="-0.15167476269391167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'Estadísticas Noviembre 2017'!$D$184:$E$187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'Estadísticas Noviembre 2017'!$J$184:$J$187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Val val="1"/>
        </c:dLbls>
        <c:gapWidth val="95"/>
        <c:gapDepth val="95"/>
        <c:shape val="cylinder"/>
        <c:axId val="97738112"/>
        <c:axId val="54473856"/>
        <c:axId val="0"/>
      </c:bar3DChart>
      <c:catAx>
        <c:axId val="97738112"/>
        <c:scaling>
          <c:orientation val="minMax"/>
        </c:scaling>
        <c:axPos val="b"/>
        <c:numFmt formatCode="General" sourceLinked="0"/>
        <c:majorTickMark val="none"/>
        <c:tickLblPos val="nextTo"/>
        <c:txPr>
          <a:bodyPr/>
          <a:lstStyle/>
          <a:p>
            <a:pPr>
              <a:defRPr baseline="0">
                <a:solidFill>
                  <a:schemeClr val="accent6">
                    <a:lumMod val="50000"/>
                  </a:schemeClr>
                </a:solidFill>
              </a:defRPr>
            </a:pPr>
            <a:endParaRPr lang="es-MX"/>
          </a:p>
        </c:txPr>
        <c:crossAx val="54473856"/>
        <c:crosses val="autoZero"/>
        <c:auto val="1"/>
        <c:lblAlgn val="ctr"/>
        <c:lblOffset val="100"/>
      </c:catAx>
      <c:valAx>
        <c:axId val="54473856"/>
        <c:scaling>
          <c:orientation val="minMax"/>
        </c:scaling>
        <c:delete val="1"/>
        <c:axPos val="l"/>
        <c:numFmt formatCode="General" sourceLinked="1"/>
        <c:tickLblPos val="none"/>
        <c:crossAx val="97738112"/>
        <c:crosses val="autoZero"/>
        <c:crossBetween val="between"/>
      </c:valAx>
    </c:plotArea>
    <c:plotVisOnly val="1"/>
    <c:dispBlanksAs val="gap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19"/>
  <c:chart>
    <c:view3D>
      <c:rAngAx val="1"/>
    </c:view3D>
    <c:plotArea>
      <c:layout>
        <c:manualLayout>
          <c:layoutTarget val="inner"/>
          <c:xMode val="edge"/>
          <c:yMode val="edge"/>
          <c:x val="6.2492873800885987E-2"/>
          <c:y val="0"/>
          <c:w val="0.94142430046564951"/>
          <c:h val="0.67236588300571765"/>
        </c:manualLayout>
      </c:layout>
      <c:bar3DChart>
        <c:barDir val="col"/>
        <c:grouping val="stacked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'Estadísticas Noviembre 2017'!$E$238:$E$240</c:f>
              <c:strCache>
                <c:ptCount val="3"/>
                <c:pt idx="0">
                  <c:v>Unidad de Planeación y Administración</c:v>
                </c:pt>
                <c:pt idx="1">
                  <c:v>Unidad de Programas para la Igualdad Sustantiva</c:v>
                </c:pt>
                <c:pt idx="2">
                  <c:v>Unidad Jurídica, Transparencia y Buenas Prácticas </c:v>
                </c:pt>
              </c:strCache>
            </c:strRef>
          </c:cat>
          <c:val>
            <c:numRef>
              <c:f>'Estadísticas Noviembre 2017'!$F$238:$F$240</c:f>
              <c:numCache>
                <c:formatCode>General</c:formatCode>
                <c:ptCount val="3"/>
              </c:numCache>
            </c:numRef>
          </c:val>
        </c:ser>
        <c:ser>
          <c:idx val="1"/>
          <c:order val="1"/>
          <c:dLbls>
            <c:spPr>
              <a:noFill/>
              <a:ln>
                <a:noFill/>
              </a:ln>
              <a:effectLst/>
            </c:spPr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'Estadísticas Noviembre 2017'!$E$238:$E$240</c:f>
              <c:strCache>
                <c:ptCount val="3"/>
                <c:pt idx="0">
                  <c:v>Unidad de Planeación y Administración</c:v>
                </c:pt>
                <c:pt idx="1">
                  <c:v>Unidad de Programas para la Igualdad Sustantiva</c:v>
                </c:pt>
                <c:pt idx="2">
                  <c:v>Unidad Jurídica, Transparencia y Buenas Prácticas </c:v>
                </c:pt>
              </c:strCache>
            </c:strRef>
          </c:cat>
          <c:val>
            <c:numRef>
              <c:f>'Estadísticas Noviembre 2017'!$G$238:$G$240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hape val="box"/>
        <c:axId val="54511104"/>
        <c:axId val="54512640"/>
        <c:axId val="0"/>
      </c:bar3DChart>
      <c:catAx>
        <c:axId val="54511104"/>
        <c:scaling>
          <c:orientation val="minMax"/>
        </c:scaling>
        <c:axPos val="b"/>
        <c:numFmt formatCode="General" sourceLinked="1"/>
        <c:tickLblPos val="nextTo"/>
        <c:crossAx val="54512640"/>
        <c:crosses val="autoZero"/>
        <c:auto val="1"/>
        <c:lblAlgn val="ctr"/>
        <c:lblOffset val="100"/>
      </c:catAx>
      <c:valAx>
        <c:axId val="54512640"/>
        <c:scaling>
          <c:orientation val="minMax"/>
        </c:scaling>
        <c:delete val="1"/>
        <c:axPos val="l"/>
        <c:numFmt formatCode="General" sourceLinked="1"/>
        <c:tickLblPos val="none"/>
        <c:crossAx val="54511104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cat>
            <c:strRef>
              <c:f>'Estadísticas Noviembre 2017'!$E$44:$E$59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Noviembre 2017'!$F$44:$F$59</c:f>
              <c:numCache>
                <c:formatCode>General</c:formatCode>
                <c:ptCount val="16"/>
              </c:numCache>
            </c:numRef>
          </c:val>
        </c:ser>
        <c:ser>
          <c:idx val="1"/>
          <c:order val="1"/>
          <c:cat>
            <c:strRef>
              <c:f>'Estadísticas Noviembre 2017'!$E$44:$E$59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Noviembre 2017'!$G$44:$G$59</c:f>
              <c:numCache>
                <c:formatCode>General</c:formatCode>
                <c:ptCount val="16"/>
              </c:numCache>
            </c:numRef>
          </c:val>
        </c:ser>
        <c:ser>
          <c:idx val="2"/>
          <c:order val="2"/>
          <c:cat>
            <c:strRef>
              <c:f>'Estadísticas Noviembre 2017'!$E$44:$E$59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Noviembre 2017'!$H$44:$H$59</c:f>
              <c:numCache>
                <c:formatCode>General</c:formatCode>
                <c:ptCount val="16"/>
              </c:numCache>
            </c:numRef>
          </c:val>
        </c:ser>
        <c:ser>
          <c:idx val="3"/>
          <c:order val="3"/>
          <c:cat>
            <c:strRef>
              <c:f>'Estadísticas Noviembre 2017'!$E$44:$E$59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Noviembre 2017'!$I$44:$I$59</c:f>
              <c:numCache>
                <c:formatCode>General</c:formatCode>
                <c:ptCount val="16"/>
              </c:numCache>
            </c:numRef>
          </c:val>
        </c:ser>
        <c:ser>
          <c:idx val="4"/>
          <c:order val="4"/>
          <c:dLbls>
            <c:showVal val="1"/>
          </c:dLbls>
          <c:cat>
            <c:strRef>
              <c:f>'Estadísticas Noviembre 2017'!$E$44:$E$59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Noviembre 2017'!$J$44:$J$59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hape val="box"/>
        <c:axId val="62576128"/>
        <c:axId val="62577664"/>
        <c:axId val="0"/>
      </c:bar3DChart>
      <c:catAx>
        <c:axId val="62576128"/>
        <c:scaling>
          <c:orientation val="minMax"/>
        </c:scaling>
        <c:axPos val="b"/>
        <c:numFmt formatCode="General" sourceLinked="1"/>
        <c:tickLblPos val="nextTo"/>
        <c:crossAx val="62577664"/>
        <c:crosses val="autoZero"/>
        <c:auto val="1"/>
        <c:lblAlgn val="ctr"/>
        <c:lblOffset val="100"/>
      </c:catAx>
      <c:valAx>
        <c:axId val="62577664"/>
        <c:scaling>
          <c:orientation val="minMax"/>
        </c:scaling>
        <c:axPos val="l"/>
        <c:majorGridlines/>
        <c:numFmt formatCode="General" sourceLinked="1"/>
        <c:tickLblPos val="nextTo"/>
        <c:crossAx val="62576128"/>
        <c:crosses val="autoZero"/>
        <c:crossBetween val="between"/>
      </c:valAx>
    </c:plotArea>
    <c:plotVisOnly val="1"/>
    <c:dispBlanksAs val="gap"/>
  </c:chart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28"/>
  <c:chart>
    <c:autoTitleDeleted val="1"/>
    <c:view3D>
      <c:perspective val="30"/>
    </c:view3D>
    <c:sideWall>
      <c:spPr>
        <a:effectLst>
          <a:outerShdw blurRad="50800" dist="50800" dir="5400000" algn="ctr" rotWithShape="0">
            <a:schemeClr val="accent3">
              <a:lumMod val="20000"/>
              <a:lumOff val="80000"/>
            </a:schemeClr>
          </a:outerShdw>
        </a:effectLst>
      </c:spPr>
    </c:sideWall>
    <c:backWall>
      <c:spPr>
        <a:effectLst>
          <a:outerShdw blurRad="50800" dist="50800" dir="5400000" algn="ctr" rotWithShape="0">
            <a:schemeClr val="accent3">
              <a:lumMod val="40000"/>
              <a:lumOff val="60000"/>
            </a:schemeClr>
          </a:outerShdw>
        </a:effectLst>
      </c:spPr>
    </c:backWall>
    <c:plotArea>
      <c:layout>
        <c:manualLayout>
          <c:layoutTarget val="inner"/>
          <c:xMode val="edge"/>
          <c:yMode val="edge"/>
          <c:x val="1.2121212121212118E-2"/>
          <c:y val="0.22263495035148578"/>
          <c:w val="0.94666666666666666"/>
          <c:h val="0.61986674742580261"/>
        </c:manualLayout>
      </c:layout>
      <c:bar3DChart>
        <c:barDir val="col"/>
        <c:grouping val="stacked"/>
        <c:ser>
          <c:idx val="0"/>
          <c:order val="0"/>
          <c:tx>
            <c:strRef>
              <c:f>'[1]ESTAD-ENERO'!$C$22:$F$22</c:f>
              <c:strCache>
                <c:ptCount val="1"/>
                <c:pt idx="0">
                  <c:v>SOLICITUDES POR TIPO</c:v>
                </c:pt>
              </c:strCache>
            </c:strRef>
          </c:tx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171</a:t>
                    </a:r>
                  </a:p>
                </c:rich>
              </c:tx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5.2596975673898814E-3"/>
                  <c:y val="4.662004662004662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57</a:t>
                    </a:r>
                  </a:p>
                </c:rich>
              </c:tx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 b="1"/>
                </a:pPr>
                <a:endParaRPr lang="es-MX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'[1]ESTAD-ENERO'!$C$23:$D$23</c:f>
              <c:strCache>
                <c:ptCount val="2"/>
                <c:pt idx="0">
                  <c:v>INFOMEX</c:v>
                </c:pt>
                <c:pt idx="1">
                  <c:v>MANUALES</c:v>
                </c:pt>
              </c:strCache>
            </c:strRef>
          </c:cat>
          <c:val>
            <c:numRef>
              <c:f>'[1]ESTAD-ENERO'!$C$24:$D$24</c:f>
              <c:numCache>
                <c:formatCode>General</c:formatCode>
                <c:ptCount val="2"/>
                <c:pt idx="0">
                  <c:v>235</c:v>
                </c:pt>
                <c:pt idx="1">
                  <c:v>117</c:v>
                </c:pt>
              </c:numCache>
            </c:numRef>
          </c:val>
        </c:ser>
        <c:ser>
          <c:idx val="1"/>
          <c:order val="1"/>
          <c:tx>
            <c:strRef>
              <c:f>'[1]ESTAD-ENERO'!$C$22:$F$22</c:f>
              <c:strCache>
                <c:ptCount val="1"/>
                <c:pt idx="0">
                  <c:v>SOLICITUDES POR TIPO</c:v>
                </c:pt>
              </c:strCache>
            </c:strRef>
          </c:tx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75%</a:t>
                    </a:r>
                  </a:p>
                </c:rich>
              </c:tx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25%</a:t>
                    </a:r>
                  </a:p>
                </c:rich>
              </c:tx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FFFF00"/>
                    </a:solidFill>
                  </a:defRPr>
                </a:pPr>
                <a:endParaRPr lang="es-MX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'[1]ESTAD-ENERO'!$C$23:$D$23</c:f>
              <c:strCache>
                <c:ptCount val="2"/>
                <c:pt idx="0">
                  <c:v>INFOMEX</c:v>
                </c:pt>
                <c:pt idx="1">
                  <c:v>MANUALES</c:v>
                </c:pt>
              </c:strCache>
            </c:strRef>
          </c:cat>
          <c:val>
            <c:numRef>
              <c:f>'[1]ESTAD-ENERO'!$C$25:$D$25</c:f>
              <c:numCache>
                <c:formatCode>General</c:formatCode>
                <c:ptCount val="2"/>
                <c:pt idx="0">
                  <c:v>0.66572237960339942</c:v>
                </c:pt>
                <c:pt idx="1">
                  <c:v>0.33144475920679889</c:v>
                </c:pt>
              </c:numCache>
            </c:numRef>
          </c:val>
        </c:ser>
        <c:dLbls>
          <c:showVal val="1"/>
        </c:dLbls>
        <c:gapWidth val="95"/>
        <c:gapDepth val="95"/>
        <c:shape val="box"/>
        <c:axId val="112212608"/>
        <c:axId val="54264192"/>
        <c:axId val="0"/>
      </c:bar3DChart>
      <c:catAx>
        <c:axId val="112212608"/>
        <c:scaling>
          <c:orientation val="minMax"/>
        </c:scaling>
        <c:axPos val="b"/>
        <c:numFmt formatCode="General" sourceLinked="0"/>
        <c:majorTickMark val="none"/>
        <c:tickLblPos val="nextTo"/>
        <c:txPr>
          <a:bodyPr/>
          <a:lstStyle/>
          <a:p>
            <a:pPr>
              <a:defRPr sz="1200" b="1"/>
            </a:pPr>
            <a:endParaRPr lang="es-MX"/>
          </a:p>
        </c:txPr>
        <c:crossAx val="54264192"/>
        <c:crosses val="autoZero"/>
        <c:auto val="1"/>
        <c:lblAlgn val="ctr"/>
        <c:lblOffset val="100"/>
      </c:catAx>
      <c:valAx>
        <c:axId val="54264192"/>
        <c:scaling>
          <c:orientation val="minMax"/>
        </c:scaling>
        <c:delete val="1"/>
        <c:axPos val="l"/>
        <c:numFmt formatCode="General" sourceLinked="1"/>
        <c:majorTickMark val="none"/>
        <c:tickLblPos val="none"/>
        <c:crossAx val="112212608"/>
        <c:crosses val="autoZero"/>
        <c:crossBetween val="between"/>
      </c:valAx>
    </c:plotArea>
    <c:legend>
      <c:legendPos val="t"/>
      <c:legendEntry>
        <c:idx val="0"/>
        <c:delete val="1"/>
      </c:legendEntry>
      <c:layout/>
      <c:txPr>
        <a:bodyPr/>
        <a:lstStyle/>
        <a:p>
          <a:pPr>
            <a:defRPr sz="1800" b="1"/>
          </a:pPr>
          <a:endParaRPr lang="es-MX"/>
        </a:p>
      </c:txPr>
    </c:legend>
    <c:plotVisOnly val="1"/>
    <c:dispBlanksAs val="gap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39"/>
  <c:chart>
    <c:title>
      <c:tx>
        <c:rich>
          <a:bodyPr/>
          <a:lstStyle/>
          <a:p>
            <a:pPr>
              <a:defRPr/>
            </a:pPr>
            <a:r>
              <a:rPr lang="es-MX"/>
              <a:t>FORMATO SOLICITADO</a:t>
            </a:r>
          </a:p>
        </c:rich>
      </c:tx>
      <c:layout/>
      <c:overlay val="1"/>
    </c:title>
    <c:view3D>
      <c:perspective val="30"/>
    </c:view3D>
    <c:floor>
      <c:spPr>
        <a:solidFill>
          <a:schemeClr val="tx2">
            <a:lumMod val="40000"/>
            <a:lumOff val="60000"/>
          </a:schemeClr>
        </a:solidFill>
        <a:effectLst>
          <a:outerShdw blurRad="50800" dist="50800" dir="5400000" algn="ctr" rotWithShape="0">
            <a:schemeClr val="accent1">
              <a:lumMod val="60000"/>
              <a:lumOff val="40000"/>
            </a:schemeClr>
          </a:outerShdw>
        </a:effectLst>
      </c:spPr>
    </c:floor>
    <c:sideWall>
      <c:spPr>
        <a:effectLst>
          <a:outerShdw blurRad="50800" dist="50800" dir="5400000" algn="ctr" rotWithShape="0">
            <a:srgbClr val="00B0F0"/>
          </a:outerShdw>
        </a:effectLst>
      </c:spPr>
    </c:sideWall>
    <c:backWall>
      <c:spPr>
        <a:effectLst>
          <a:outerShdw blurRad="50800" dist="50800" dir="5400000" algn="ctr" rotWithShape="0">
            <a:srgbClr val="00B0F0"/>
          </a:outerShdw>
        </a:effectLst>
      </c:spPr>
    </c:backWall>
    <c:plotArea>
      <c:layout/>
      <c:bar3DChart>
        <c:barDir val="col"/>
        <c:grouping val="stacked"/>
        <c:ser>
          <c:idx val="0"/>
          <c:order val="0"/>
          <c:tx>
            <c:strRef>
              <c:f>'Estadísticas Diciembre 2017'!$D$95:$J$95</c:f>
              <c:strCache>
                <c:ptCount val="1"/>
                <c:pt idx="0">
                  <c:v>       FORMATO SOLICITADO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'Estadísticas Diciembre 2017'!$E$96:$E$100</c:f>
              <c:strCache>
                <c:ptCount val="5"/>
                <c:pt idx="0">
                  <c:v>VIA CORREO ELECTRONICO</c:v>
                </c:pt>
                <c:pt idx="1">
                  <c:v>VÍA INFOMEX</c:v>
                </c:pt>
                <c:pt idx="2">
                  <c:v>REPRODUCCIÓN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'Estadísticas Diciembre 2017'!$G$96:$G$100</c:f>
              <c:numCache>
                <c:formatCode>General</c:formatCode>
                <c:ptCount val="5"/>
              </c:numCache>
            </c:numRef>
          </c:val>
        </c:ser>
        <c:ser>
          <c:idx val="1"/>
          <c:order val="1"/>
          <c:dLbls>
            <c:spPr>
              <a:noFill/>
              <a:ln>
                <a:noFill/>
              </a:ln>
              <a:effectLst/>
            </c:sp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'Estadísticas Diciembre 2017'!$E$96:$E$100</c:f>
              <c:strCache>
                <c:ptCount val="5"/>
                <c:pt idx="0">
                  <c:v>VIA CORREO ELECTRONICO</c:v>
                </c:pt>
                <c:pt idx="1">
                  <c:v>VÍA INFOMEX</c:v>
                </c:pt>
                <c:pt idx="2">
                  <c:v>REPRODUCCIÓN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'Estadísticas Diciembre 2017'!$H$96:$H$100</c:f>
              <c:numCache>
                <c:formatCode>General</c:formatCode>
                <c:ptCount val="5"/>
              </c:numCache>
            </c:numRef>
          </c:val>
        </c:ser>
        <c:ser>
          <c:idx val="2"/>
          <c:order val="2"/>
          <c:spPr>
            <a:effectLst>
              <a:outerShdw blurRad="50800" dist="50800" dir="5400000" algn="ctr" rotWithShape="0">
                <a:schemeClr val="accent1">
                  <a:lumMod val="50000"/>
                </a:schemeClr>
              </a:outerShdw>
            </a:effectLst>
          </c:spPr>
          <c:dLbls>
            <c:dLbl>
              <c:idx val="0"/>
              <c:layout>
                <c:manualLayout>
                  <c:x val="1.3650755803116418E-2"/>
                  <c:y val="-2.8837798861020676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7.6540375047837736E-3"/>
                  <c:y val="-2.7586213554461916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9.1848450057405284E-3"/>
                  <c:y val="-2.7586213554461916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3.0303033918281392E-3"/>
                  <c:y val="-1.9704433497537321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spPr>
              <a:effectLst>
                <a:outerShdw blurRad="50800" dist="50800" dir="5400000" algn="ctr" rotWithShape="0">
                  <a:schemeClr val="tx2">
                    <a:lumMod val="20000"/>
                    <a:lumOff val="80000"/>
                  </a:schemeClr>
                </a:outerShdw>
              </a:effectLst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'Estadísticas Diciembre 2017'!$E$96:$E$100</c:f>
              <c:strCache>
                <c:ptCount val="5"/>
                <c:pt idx="0">
                  <c:v>VIA CORREO ELECTRONICO</c:v>
                </c:pt>
                <c:pt idx="1">
                  <c:v>VÍA INFOMEX</c:v>
                </c:pt>
                <c:pt idx="2">
                  <c:v>REPRODUCCIÓN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'Estadísticas Diciembre 2017'!$I$96:$I$100</c:f>
              <c:numCache>
                <c:formatCode>General</c:formatCode>
                <c:ptCount val="5"/>
                <c:pt idx="0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Val val="1"/>
        </c:dLbls>
        <c:gapWidth val="95"/>
        <c:gapDepth val="95"/>
        <c:shape val="cylinder"/>
        <c:axId val="54328704"/>
        <c:axId val="65221760"/>
        <c:axId val="0"/>
      </c:bar3DChart>
      <c:catAx>
        <c:axId val="54328704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 baseline="0">
                <a:solidFill>
                  <a:schemeClr val="tx2">
                    <a:lumMod val="75000"/>
                  </a:schemeClr>
                </a:solidFill>
              </a:defRPr>
            </a:pPr>
            <a:endParaRPr lang="es-MX"/>
          </a:p>
        </c:txPr>
        <c:crossAx val="65221760"/>
        <c:crosses val="autoZero"/>
        <c:auto val="1"/>
        <c:lblAlgn val="ctr"/>
        <c:lblOffset val="100"/>
      </c:catAx>
      <c:valAx>
        <c:axId val="65221760"/>
        <c:scaling>
          <c:orientation val="minMax"/>
        </c:scaling>
        <c:delete val="1"/>
        <c:axPos val="l"/>
        <c:numFmt formatCode="General" sourceLinked="1"/>
        <c:majorTickMark val="none"/>
        <c:tickLblPos val="none"/>
        <c:crossAx val="54328704"/>
        <c:crosses val="autoZero"/>
        <c:crossBetween val="between"/>
      </c:valAx>
    </c:plotArea>
    <c:plotVisOnly val="1"/>
    <c:dispBlanksAs val="gap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37"/>
  <c:chart>
    <c:title>
      <c:tx>
        <c:rich>
          <a:bodyPr/>
          <a:lstStyle/>
          <a:p>
            <a:pPr>
              <a:defRPr/>
            </a:pPr>
            <a:r>
              <a:rPr lang="en-US"/>
              <a:t>TIPO DE INFORMACIÓN</a:t>
            </a:r>
          </a:p>
        </c:rich>
      </c:tx>
      <c:layout/>
    </c:title>
    <c:view3D>
      <c:perspective val="30"/>
    </c:view3D>
    <c:floor>
      <c:spPr>
        <a:solidFill>
          <a:schemeClr val="accent3">
            <a:lumMod val="20000"/>
            <a:lumOff val="80000"/>
          </a:schemeClr>
        </a:solidFill>
        <a:ln w="9525">
          <a:noFill/>
        </a:ln>
      </c:spPr>
    </c:floor>
    <c:plotArea>
      <c:layout>
        <c:manualLayout>
          <c:layoutTarget val="inner"/>
          <c:xMode val="edge"/>
          <c:yMode val="edge"/>
          <c:x val="3.3897860669514685E-4"/>
          <c:y val="0.17007773066828186"/>
          <c:w val="0.96902499120028163"/>
          <c:h val="0.71150195010670392"/>
        </c:manualLayout>
      </c:layout>
      <c:bar3DChart>
        <c:barDir val="col"/>
        <c:grouping val="stacked"/>
        <c:ser>
          <c:idx val="0"/>
          <c:order val="0"/>
          <c:dLbls>
            <c:delete val="1"/>
          </c:dLbls>
          <c:cat>
            <c:multiLvlStrRef>
              <c:f>'Estadísticas Septiembre 2017'!$D$155:$E$158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Septiembre 2017'!$F$155:$F$158</c:f>
              <c:numCache>
                <c:formatCode>General</c:formatCode>
                <c:ptCount val="4"/>
              </c:numCache>
            </c:numRef>
          </c:val>
        </c:ser>
        <c:ser>
          <c:idx val="2"/>
          <c:order val="2"/>
          <c:spPr>
            <a:effectLst>
              <a:outerShdw blurRad="50800" dist="50800" dir="5400000" algn="ctr" rotWithShape="0">
                <a:schemeClr val="accent3">
                  <a:lumMod val="50000"/>
                </a:schemeClr>
              </a:outerShdw>
            </a:effectLst>
          </c:spPr>
          <c:dLbls>
            <c:delete val="1"/>
          </c:dLbls>
          <c:cat>
            <c:multiLvlStrRef>
              <c:f>'Estadísticas Septiembre 2017'!$D$155:$E$158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Septiembre 2017'!$H$155:$H$158</c:f>
              <c:numCache>
                <c:formatCode>General</c:formatCode>
                <c:ptCount val="4"/>
              </c:numCache>
            </c:numRef>
          </c:val>
        </c:ser>
        <c:ser>
          <c:idx val="1"/>
          <c:order val="1"/>
          <c:dLbls>
            <c:delete val="1"/>
          </c:dLbls>
          <c:cat>
            <c:multiLvlStrRef>
              <c:f>'Estadísticas Septiembre 2017'!$D$155:$E$158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Septiembre 2017'!$G$155:$G$158</c:f>
              <c:numCache>
                <c:formatCode>General</c:formatCode>
                <c:ptCount val="4"/>
              </c:numCache>
            </c:numRef>
          </c:val>
        </c:ser>
        <c:ser>
          <c:idx val="3"/>
          <c:order val="3"/>
          <c:dLbls>
            <c:dLbl>
              <c:idx val="0"/>
              <c:layout>
                <c:manualLayout>
                  <c:x val="2.747766655746162E-2"/>
                  <c:y val="-0.19397429370270791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2.2644029706048532E-2"/>
                  <c:y val="-0.15811960491298041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3320013320013323E-2"/>
                  <c:y val="-0.14529914529914656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1988011988011991E-2"/>
                  <c:y val="-0.1581196581196580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'Estadísticas Septiembre 2017'!$D$155:$E$158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Septiembre 2017'!$I$155:$I$158</c:f>
              <c:numCache>
                <c:formatCode>General</c:formatCode>
                <c:ptCount val="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</c:numCache>
            </c:numRef>
          </c:val>
        </c:ser>
        <c:ser>
          <c:idx val="4"/>
          <c:order val="4"/>
          <c:dLbls>
            <c:delete val="1"/>
          </c:dLbls>
          <c:cat>
            <c:multiLvlStrRef>
              <c:f>'Estadísticas Septiembre 2017'!$D$155:$E$158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Septiembre 2017'!$J$155:$J$158</c:f>
              <c:numCache>
                <c:formatCode>0%</c:formatCode>
                <c:ptCount val="4"/>
                <c:pt idx="0">
                  <c:v>0.5</c:v>
                </c:pt>
                <c:pt idx="1">
                  <c:v>0</c:v>
                </c:pt>
                <c:pt idx="2">
                  <c:v>0</c:v>
                </c:pt>
                <c:pt idx="3">
                  <c:v>0.5</c:v>
                </c:pt>
              </c:numCache>
            </c:numRef>
          </c:val>
        </c:ser>
        <c:dLbls>
          <c:showVal val="1"/>
        </c:dLbls>
        <c:gapWidth val="95"/>
        <c:shape val="cylinder"/>
        <c:axId val="65058688"/>
        <c:axId val="65060224"/>
        <c:axId val="0"/>
      </c:bar3DChart>
      <c:catAx>
        <c:axId val="65058688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 b="1" baseline="0">
                <a:solidFill>
                  <a:schemeClr val="accent3">
                    <a:lumMod val="50000"/>
                  </a:schemeClr>
                </a:solidFill>
              </a:defRPr>
            </a:pPr>
            <a:endParaRPr lang="es-MX"/>
          </a:p>
        </c:txPr>
        <c:crossAx val="65060224"/>
        <c:crosses val="autoZero"/>
        <c:auto val="1"/>
        <c:lblAlgn val="ctr"/>
        <c:lblOffset val="100"/>
      </c:catAx>
      <c:valAx>
        <c:axId val="65060224"/>
        <c:scaling>
          <c:orientation val="minMax"/>
        </c:scaling>
        <c:delete val="1"/>
        <c:axPos val="l"/>
        <c:numFmt formatCode="General" sourceLinked="1"/>
        <c:tickLblPos val="none"/>
        <c:crossAx val="65058688"/>
        <c:crosses val="autoZero"/>
        <c:crossBetween val="between"/>
      </c:valAx>
    </c:plotArea>
    <c:plotVisOnly val="1"/>
    <c:dispBlanksAs val="zero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37"/>
  <c:chart>
    <c:title>
      <c:tx>
        <c:rich>
          <a:bodyPr/>
          <a:lstStyle/>
          <a:p>
            <a:pPr>
              <a:defRPr/>
            </a:pPr>
            <a:r>
              <a:rPr lang="en-US"/>
              <a:t>TIPO DE INFORMACIÓN</a:t>
            </a:r>
          </a:p>
        </c:rich>
      </c:tx>
      <c:layout/>
    </c:title>
    <c:view3D>
      <c:perspective val="30"/>
    </c:view3D>
    <c:floor>
      <c:spPr>
        <a:solidFill>
          <a:schemeClr val="accent3">
            <a:lumMod val="20000"/>
            <a:lumOff val="80000"/>
          </a:schemeClr>
        </a:solidFill>
        <a:ln w="9525">
          <a:noFill/>
        </a:ln>
      </c:spPr>
    </c:floor>
    <c:plotArea>
      <c:layout>
        <c:manualLayout>
          <c:layoutTarget val="inner"/>
          <c:xMode val="edge"/>
          <c:yMode val="edge"/>
          <c:x val="3.389786066951476E-4"/>
          <c:y val="0.17007773066828186"/>
          <c:w val="0.96902499120028163"/>
          <c:h val="0.71150195010670392"/>
        </c:manualLayout>
      </c:layout>
      <c:bar3DChart>
        <c:barDir val="col"/>
        <c:grouping val="stacked"/>
        <c:ser>
          <c:idx val="0"/>
          <c:order val="0"/>
          <c:dLbls>
            <c:delete val="1"/>
          </c:dLbls>
          <c:cat>
            <c:multiLvlStrRef>
              <c:f>'Estadísticas Diciembre 2017'!$D$155:$E$158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Diciembre 2017'!$F$155:$F$158</c:f>
              <c:numCache>
                <c:formatCode>General</c:formatCode>
                <c:ptCount val="4"/>
              </c:numCache>
            </c:numRef>
          </c:val>
        </c:ser>
        <c:ser>
          <c:idx val="2"/>
          <c:order val="2"/>
          <c:spPr>
            <a:effectLst>
              <a:outerShdw blurRad="50800" dist="50800" dir="5400000" algn="ctr" rotWithShape="0">
                <a:schemeClr val="accent3">
                  <a:lumMod val="50000"/>
                </a:schemeClr>
              </a:outerShdw>
            </a:effectLst>
          </c:spPr>
          <c:dLbls>
            <c:delete val="1"/>
          </c:dLbls>
          <c:cat>
            <c:multiLvlStrRef>
              <c:f>'Estadísticas Diciembre 2017'!$D$155:$E$158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Diciembre 2017'!$H$155:$H$158</c:f>
              <c:numCache>
                <c:formatCode>General</c:formatCode>
                <c:ptCount val="4"/>
              </c:numCache>
            </c:numRef>
          </c:val>
        </c:ser>
        <c:ser>
          <c:idx val="1"/>
          <c:order val="1"/>
          <c:dLbls>
            <c:delete val="1"/>
          </c:dLbls>
          <c:cat>
            <c:multiLvlStrRef>
              <c:f>'Estadísticas Diciembre 2017'!$D$155:$E$158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Diciembre 2017'!$G$155:$G$158</c:f>
              <c:numCache>
                <c:formatCode>General</c:formatCode>
                <c:ptCount val="4"/>
              </c:numCache>
            </c:numRef>
          </c:val>
        </c:ser>
        <c:ser>
          <c:idx val="3"/>
          <c:order val="3"/>
          <c:dLbls>
            <c:dLbl>
              <c:idx val="0"/>
              <c:layout>
                <c:manualLayout>
                  <c:x val="2.7477666557461668E-2"/>
                  <c:y val="-0.19397429370270791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2.2644029706048532E-2"/>
                  <c:y val="-0.15811960491298041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3320013320013323E-2"/>
                  <c:y val="-0.14529914529914675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1988011988011991E-2"/>
                  <c:y val="-0.1581196581196580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'Estadísticas Diciembre 2017'!$D$155:$E$158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Diciembre 2017'!$I$155:$I$158</c:f>
              <c:numCache>
                <c:formatCode>General</c:formatCode>
                <c:ptCount val="4"/>
                <c:pt idx="0">
                  <c:v>1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4"/>
          <c:order val="4"/>
          <c:dLbls>
            <c:delete val="1"/>
          </c:dLbls>
          <c:cat>
            <c:multiLvlStrRef>
              <c:f>'Estadísticas Diciembre 2017'!$D$155:$E$158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Diciembre 2017'!$J$155:$J$158</c:f>
              <c:numCache>
                <c:formatCode>0%</c:formatCode>
                <c:ptCount val="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Val val="1"/>
        </c:dLbls>
        <c:gapWidth val="95"/>
        <c:shape val="cylinder"/>
        <c:axId val="65556864"/>
        <c:axId val="65558400"/>
        <c:axId val="0"/>
      </c:bar3DChart>
      <c:catAx>
        <c:axId val="65556864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 b="1" baseline="0">
                <a:solidFill>
                  <a:schemeClr val="accent3">
                    <a:lumMod val="50000"/>
                  </a:schemeClr>
                </a:solidFill>
              </a:defRPr>
            </a:pPr>
            <a:endParaRPr lang="es-MX"/>
          </a:p>
        </c:txPr>
        <c:crossAx val="65558400"/>
        <c:crosses val="autoZero"/>
        <c:auto val="1"/>
        <c:lblAlgn val="ctr"/>
        <c:lblOffset val="100"/>
      </c:catAx>
      <c:valAx>
        <c:axId val="65558400"/>
        <c:scaling>
          <c:orientation val="minMax"/>
        </c:scaling>
        <c:delete val="1"/>
        <c:axPos val="l"/>
        <c:numFmt formatCode="General" sourceLinked="1"/>
        <c:tickLblPos val="none"/>
        <c:crossAx val="65556864"/>
        <c:crosses val="autoZero"/>
        <c:crossBetween val="between"/>
      </c:valAx>
    </c:plotArea>
    <c:plotVisOnly val="1"/>
    <c:dispBlanksAs val="zero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36"/>
  <c:chart>
    <c:title>
      <c:tx>
        <c:rich>
          <a:bodyPr/>
          <a:lstStyle/>
          <a:p>
            <a:pPr>
              <a:defRPr/>
            </a:pPr>
            <a:r>
              <a:rPr lang="es-MX"/>
              <a:t>NOTIFICACIÓN DE RESPUESTA</a:t>
            </a:r>
          </a:p>
        </c:rich>
      </c:tx>
      <c:layout/>
    </c:title>
    <c:view3D>
      <c:rAngAx val="1"/>
    </c:view3D>
    <c:floor>
      <c:spPr>
        <a:solidFill>
          <a:schemeClr val="accent2">
            <a:lumMod val="20000"/>
            <a:lumOff val="80000"/>
          </a:schemeClr>
        </a:solidFill>
      </c:spPr>
    </c:floor>
    <c:plotArea>
      <c:layout>
        <c:manualLayout>
          <c:layoutTarget val="inner"/>
          <c:xMode val="edge"/>
          <c:yMode val="edge"/>
          <c:x val="2.8333333333333332E-2"/>
          <c:y val="0.19432888597258677"/>
          <c:w val="0.9633333333333336"/>
          <c:h val="0.59879228638086901"/>
        </c:manualLayout>
      </c:layout>
      <c:bar3DChart>
        <c:barDir val="col"/>
        <c:grouping val="stacked"/>
        <c:ser>
          <c:idx val="0"/>
          <c:order val="0"/>
          <c:spPr>
            <a:solidFill>
              <a:schemeClr val="accent2">
                <a:lumMod val="60000"/>
                <a:lumOff val="40000"/>
              </a:schemeClr>
            </a:solidFill>
            <a:effectLst>
              <a:outerShdw blurRad="50800" dist="50800" dir="5400000" algn="ctr" rotWithShape="0">
                <a:schemeClr val="accent2">
                  <a:lumMod val="60000"/>
                  <a:lumOff val="40000"/>
                </a:schemeClr>
              </a:outerShdw>
            </a:effectLst>
          </c:spPr>
          <c:dLbls>
            <c:dLbl>
              <c:idx val="3"/>
              <c:layout>
                <c:manualLayout>
                  <c:x val="1.1666666666666783E-2"/>
                  <c:y val="-3.2407407407410667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'Estadísticas Diciembre 2017'!$E$211:$E$214</c:f>
              <c:strCache>
                <c:ptCount val="4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Diciembre 2017'!$F$211:$F$214</c:f>
              <c:numCache>
                <c:formatCode>General</c:formatCode>
                <c:ptCount val="4"/>
              </c:numCache>
            </c:numRef>
          </c:val>
        </c:ser>
        <c:ser>
          <c:idx val="1"/>
          <c:order val="1"/>
          <c:dLbls>
            <c:dLbl>
              <c:idx val="0"/>
              <c:layout>
                <c:manualLayout>
                  <c:x val="2.1666666666666671E-2"/>
                  <c:y val="-9.7222222222222224E-2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6666666666668183E-3"/>
                  <c:y val="-0.1388888888888889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6666666666666701E-2"/>
                  <c:y val="-0.1111111111111111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6.6666666666666714E-3"/>
                  <c:y val="-0.12037037037037028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Val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aseline="0">
                    <a:solidFill>
                      <a:schemeClr val="accent2">
                        <a:lumMod val="75000"/>
                      </a:schemeClr>
                    </a:solidFill>
                  </a:defRPr>
                </a:pPr>
                <a:endParaRPr lang="es-MX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'Estadísticas Diciembre 2017'!$E$211:$E$214</c:f>
              <c:strCache>
                <c:ptCount val="4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Diciembre 2017'!$G$211:$G$214</c:f>
              <c:numCache>
                <c:formatCode>General</c:formatCode>
                <c:ptCount val="4"/>
              </c:numCache>
            </c:numRef>
          </c:val>
        </c:ser>
        <c:ser>
          <c:idx val="2"/>
          <c:order val="2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113</a:t>
                    </a:r>
                  </a:p>
                </c:rich>
              </c:tx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66</a:t>
                    </a:r>
                  </a:p>
                </c:rich>
              </c:tx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4962593516209481E-2"/>
                  <c:y val="-6.4814814814815658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1.3300083125519543E-2"/>
                  <c:y val="-2.7777777777778269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'Estadísticas Diciembre 2017'!$E$211:$E$214</c:f>
              <c:strCache>
                <c:ptCount val="4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Diciembre 2017'!$H$211:$H$214</c:f>
              <c:numCache>
                <c:formatCode>General</c:formatCode>
                <c:ptCount val="4"/>
              </c:numCache>
            </c:numRef>
          </c:val>
        </c:ser>
        <c:ser>
          <c:idx val="3"/>
          <c:order val="3"/>
          <c:dLbls>
            <c:delete val="1"/>
          </c:dLbls>
          <c:cat>
            <c:strRef>
              <c:f>'Estadísticas Diciembre 2017'!$E$211:$E$214</c:f>
              <c:strCache>
                <c:ptCount val="4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Diciembre 2017'!$I$211:$I$214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4"/>
          <c:order val="4"/>
          <c:dLbls>
            <c:dLbl>
              <c:idx val="0"/>
              <c:layout>
                <c:manualLayout>
                  <c:x val="4.2935207661371974E-3"/>
                  <c:y val="0.1435185185185185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3.4348166129097592E-3"/>
                  <c:y val="5.5555555555555455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0304449838729281E-2"/>
                  <c:y val="-6.0185185185185147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0304449838729281E-2"/>
                  <c:y val="-5.5555555555555455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'Estadísticas Diciembre 2017'!$E$211:$E$214</c:f>
              <c:strCache>
                <c:ptCount val="4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Diciembre 2017'!$J$211:$J$214</c:f>
              <c:numCache>
                <c:formatCode>0%</c:formatCode>
                <c:ptCount val="4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Val val="1"/>
        </c:dLbls>
        <c:gapWidth val="95"/>
        <c:gapDepth val="95"/>
        <c:shape val="cylinder"/>
        <c:axId val="65659264"/>
        <c:axId val="65660800"/>
        <c:axId val="0"/>
      </c:bar3DChart>
      <c:catAx>
        <c:axId val="65659264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 b="1" baseline="0">
                <a:solidFill>
                  <a:schemeClr val="accent2">
                    <a:lumMod val="50000"/>
                  </a:schemeClr>
                </a:solidFill>
              </a:defRPr>
            </a:pPr>
            <a:endParaRPr lang="es-MX"/>
          </a:p>
        </c:txPr>
        <c:crossAx val="65660800"/>
        <c:crosses val="autoZero"/>
        <c:auto val="1"/>
        <c:lblAlgn val="ctr"/>
        <c:lblOffset val="100"/>
      </c:catAx>
      <c:valAx>
        <c:axId val="65660800"/>
        <c:scaling>
          <c:orientation val="minMax"/>
        </c:scaling>
        <c:delete val="1"/>
        <c:axPos val="l"/>
        <c:numFmt formatCode="General" sourceLinked="1"/>
        <c:tickLblPos val="none"/>
        <c:crossAx val="65659264"/>
        <c:crosses val="autoZero"/>
        <c:crossBetween val="between"/>
      </c:valAx>
    </c:plotArea>
    <c:plotVisOnly val="1"/>
    <c:dispBlanksAs val="gap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28"/>
  <c:chart>
    <c:autoTitleDeleted val="1"/>
    <c:view3D>
      <c:perspective val="30"/>
    </c:view3D>
    <c:floor>
      <c:spPr>
        <a:solidFill>
          <a:schemeClr val="accent2">
            <a:lumMod val="40000"/>
            <a:lumOff val="60000"/>
          </a:schemeClr>
        </a:solidFill>
      </c:spPr>
    </c:floor>
    <c:sideWall>
      <c:spPr>
        <a:effectLst>
          <a:outerShdw blurRad="50800" dist="50800" dir="5400000" algn="ctr" rotWithShape="0">
            <a:schemeClr val="accent3">
              <a:lumMod val="20000"/>
              <a:lumOff val="80000"/>
            </a:schemeClr>
          </a:outerShdw>
        </a:effectLst>
      </c:spPr>
    </c:sideWall>
    <c:backWall>
      <c:spPr>
        <a:effectLst>
          <a:outerShdw blurRad="50800" dist="50800" dir="5400000" algn="ctr" rotWithShape="0">
            <a:schemeClr val="accent3">
              <a:lumMod val="40000"/>
              <a:lumOff val="60000"/>
            </a:schemeClr>
          </a:outerShdw>
        </a:effectLst>
      </c:spPr>
    </c:backWall>
    <c:plotArea>
      <c:layout>
        <c:manualLayout>
          <c:layoutTarget val="inner"/>
          <c:xMode val="edge"/>
          <c:yMode val="edge"/>
          <c:x val="4.5596852378329816E-3"/>
          <c:y val="0.23195895967550001"/>
          <c:w val="0.94666666666666666"/>
          <c:h val="0.61986674742580261"/>
        </c:manualLayout>
      </c:layout>
      <c:bar3DChart>
        <c:barDir val="col"/>
        <c:grouping val="stacked"/>
        <c:ser>
          <c:idx val="0"/>
          <c:order val="0"/>
          <c:dLbls>
            <c:delete val="1"/>
          </c:dLbls>
          <c:cat>
            <c:strRef>
              <c:f>'Estadísticas Diciembre 2017'!$C$21:$E$21</c:f>
              <c:strCache>
                <c:ptCount val="3"/>
                <c:pt idx="0">
                  <c:v>INFOMEX</c:v>
                </c:pt>
                <c:pt idx="1">
                  <c:v>MANUALES</c:v>
                </c:pt>
                <c:pt idx="2">
                  <c:v>CORREO</c:v>
                </c:pt>
              </c:strCache>
            </c:strRef>
          </c:cat>
          <c:val>
            <c:numRef>
              <c:f>'Estadísticas Diciembre 2017'!$C$22:$E$22</c:f>
              <c:numCache>
                <c:formatCode>General</c:formatCode>
                <c:ptCount val="3"/>
                <c:pt idx="0">
                  <c:v>3</c:v>
                </c:pt>
                <c:pt idx="1">
                  <c:v>0</c:v>
                </c:pt>
                <c:pt idx="2">
                  <c:v>1</c:v>
                </c:pt>
              </c:numCache>
            </c:numRef>
          </c:val>
        </c:ser>
        <c:ser>
          <c:idx val="1"/>
          <c:order val="1"/>
          <c:dLbls>
            <c:dLbl>
              <c:idx val="0"/>
              <c:layout>
                <c:manualLayout>
                  <c:x val="2.1103158162849082E-2"/>
                  <c:y val="-8.6444579043004233E-2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chemeClr val="accent2">
                          <a:lumMod val="50000"/>
                        </a:schemeClr>
                      </a:solidFill>
                    </a:defRPr>
                  </a:pPr>
                  <a:endParaRPr lang="es-MX"/>
                </a:p>
              </c:txPr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459508615251752E-2"/>
                  <c:y val="-0.13088082521153305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chemeClr val="accent2">
                          <a:lumMod val="50000"/>
                        </a:schemeClr>
                      </a:solidFill>
                    </a:defRPr>
                  </a:pPr>
                  <a:endParaRPr lang="es-MX"/>
                </a:p>
              </c:txPr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8.0511960265770548E-3"/>
                  <c:y val="-0.16909678248261009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chemeClr val="accent2">
                          <a:lumMod val="50000"/>
                        </a:schemeClr>
                      </a:solidFill>
                    </a:defRPr>
                  </a:pPr>
                  <a:endParaRPr lang="es-MX"/>
                </a:p>
              </c:txPr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'Estadísticas Diciembre 2017'!$C$21:$E$21</c:f>
              <c:strCache>
                <c:ptCount val="3"/>
                <c:pt idx="0">
                  <c:v>INFOMEX</c:v>
                </c:pt>
                <c:pt idx="1">
                  <c:v>MANUALES</c:v>
                </c:pt>
                <c:pt idx="2">
                  <c:v>CORREO</c:v>
                </c:pt>
              </c:strCache>
            </c:strRef>
          </c:cat>
          <c:val>
            <c:numRef>
              <c:f>'Estadísticas Diciembre 2017'!$C$23:$E$23</c:f>
              <c:numCache>
                <c:formatCode>0%</c:formatCode>
                <c:ptCount val="3"/>
                <c:pt idx="0">
                  <c:v>0.33300000000000002</c:v>
                </c:pt>
                <c:pt idx="1">
                  <c:v>0.33300000000000002</c:v>
                </c:pt>
                <c:pt idx="2">
                  <c:v>0.33300000000000002</c:v>
                </c:pt>
              </c:numCache>
            </c:numRef>
          </c:val>
        </c:ser>
        <c:dLbls>
          <c:showVal val="1"/>
        </c:dLbls>
        <c:gapWidth val="95"/>
        <c:gapDepth val="95"/>
        <c:shape val="cylinder"/>
        <c:axId val="65757568"/>
        <c:axId val="65759104"/>
        <c:axId val="0"/>
      </c:bar3DChart>
      <c:catAx>
        <c:axId val="65757568"/>
        <c:scaling>
          <c:orientation val="minMax"/>
        </c:scaling>
        <c:axPos val="b"/>
        <c:numFmt formatCode="General" sourceLinked="0"/>
        <c:majorTickMark val="none"/>
        <c:tickLblPos val="nextTo"/>
        <c:txPr>
          <a:bodyPr/>
          <a:lstStyle/>
          <a:p>
            <a:pPr>
              <a:defRPr sz="1200" b="1" baseline="0">
                <a:solidFill>
                  <a:schemeClr val="accent2">
                    <a:lumMod val="50000"/>
                  </a:schemeClr>
                </a:solidFill>
              </a:defRPr>
            </a:pPr>
            <a:endParaRPr lang="es-MX"/>
          </a:p>
        </c:txPr>
        <c:crossAx val="65759104"/>
        <c:crosses val="autoZero"/>
        <c:auto val="1"/>
        <c:lblAlgn val="ctr"/>
        <c:lblOffset val="100"/>
      </c:catAx>
      <c:valAx>
        <c:axId val="65759104"/>
        <c:scaling>
          <c:orientation val="minMax"/>
        </c:scaling>
        <c:delete val="1"/>
        <c:axPos val="l"/>
        <c:numFmt formatCode="General" sourceLinked="1"/>
        <c:majorTickMark val="none"/>
        <c:tickLblPos val="none"/>
        <c:crossAx val="65757568"/>
        <c:crosses val="autoZero"/>
        <c:crossBetween val="between"/>
      </c:valAx>
    </c:plotArea>
    <c:dispBlanksAs val="gap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"/>
  <c:chart>
    <c:title>
      <c:tx>
        <c:rich>
          <a:bodyPr/>
          <a:lstStyle/>
          <a:p>
            <a:pPr>
              <a:defRPr/>
            </a:pPr>
            <a:r>
              <a:rPr lang="es-MX"/>
              <a:t>SOLICITUD</a:t>
            </a:r>
            <a:r>
              <a:rPr lang="es-MX" baseline="0"/>
              <a:t> POR GÉNERO</a:t>
            </a:r>
            <a:endParaRPr lang="es-MX"/>
          </a:p>
        </c:rich>
      </c:tx>
      <c:layout/>
      <c:overlay val="1"/>
    </c:title>
    <c:view3D>
      <c:rAngAx val="1"/>
    </c:view3D>
    <c:floor>
      <c:spPr>
        <a:solidFill>
          <a:schemeClr val="accent2">
            <a:lumMod val="40000"/>
            <a:lumOff val="60000"/>
          </a:schemeClr>
        </a:solidFill>
      </c:spPr>
    </c:floor>
    <c:sideWall>
      <c:spPr>
        <a:noFill/>
        <a:ln w="25400">
          <a:noFill/>
        </a:ln>
        <a:effectLst>
          <a:outerShdw blurRad="50800" dist="50800" dir="5400000" algn="ctr" rotWithShape="0">
            <a:schemeClr val="accent2">
              <a:lumMod val="50000"/>
            </a:schemeClr>
          </a:outerShdw>
        </a:effectLst>
      </c:spPr>
    </c:sideWall>
    <c:backWall>
      <c:spPr>
        <a:noFill/>
        <a:ln w="25400">
          <a:noFill/>
        </a:ln>
        <a:effectLst>
          <a:outerShdw blurRad="50800" dist="50800" dir="5400000" algn="ctr" rotWithShape="0">
            <a:schemeClr val="accent2">
              <a:lumMod val="50000"/>
            </a:schemeClr>
          </a:outerShdw>
        </a:effectLst>
      </c:spPr>
    </c:backWall>
    <c:plotArea>
      <c:layout>
        <c:manualLayout>
          <c:layoutTarget val="inner"/>
          <c:xMode val="edge"/>
          <c:yMode val="edge"/>
          <c:x val="2.6237328562913911E-2"/>
          <c:y val="0.18814161512033545"/>
          <c:w val="0.94752534287419365"/>
          <c:h val="0.64119447997905465"/>
        </c:manualLayout>
      </c:layout>
      <c:bar3DChart>
        <c:barDir val="col"/>
        <c:grouping val="stacked"/>
        <c:ser>
          <c:idx val="0"/>
          <c:order val="0"/>
          <c:tx>
            <c:strRef>
              <c:f>'Estadísticas Diciembre 2017'!$H$20:$O$20</c:f>
              <c:strCache>
                <c:ptCount val="1"/>
                <c:pt idx="0">
                  <c:v>SOLICITUD POR GÉNERO</c:v>
                </c:pt>
              </c:strCache>
            </c:strRef>
          </c:tx>
          <c:spPr>
            <a:effectLst>
              <a:outerShdw blurRad="50800" dist="50800" dir="5400000" algn="ctr" rotWithShape="0">
                <a:schemeClr val="accent2">
                  <a:lumMod val="50000"/>
                </a:schemeClr>
              </a:outerShdw>
            </a:effectLst>
          </c:spPr>
          <c:dLbls>
            <c:delete val="1"/>
          </c:dLbls>
          <c:cat>
            <c:strRef>
              <c:f>'Estadísticas Diciembre 2017'!$H$21:$K$21</c:f>
              <c:strCache>
                <c:ptCount val="4"/>
                <c:pt idx="0">
                  <c:v>MASCULINO</c:v>
                </c:pt>
                <c:pt idx="1">
                  <c:v>FEMENINO</c:v>
                </c:pt>
                <c:pt idx="2">
                  <c:v>EMPRESAS</c:v>
                </c:pt>
                <c:pt idx="3">
                  <c:v>SEUDÓNIMO</c:v>
                </c:pt>
              </c:strCache>
            </c:strRef>
          </c:cat>
          <c:val>
            <c:numRef>
              <c:f>'Estadísticas Diciembre 2017'!$H$22:$K$22</c:f>
              <c:numCache>
                <c:formatCode>General</c:formatCode>
                <c:ptCount val="4"/>
                <c:pt idx="0">
                  <c:v>5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dLbls>
            <c:dLbl>
              <c:idx val="0"/>
              <c:layout>
                <c:manualLayout>
                  <c:x val="-1.7679207303322301E-3"/>
                  <c:y val="-9.2105231349208685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6666666666666692E-3"/>
                  <c:y val="-9.2105231349208685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3333333333333341E-2"/>
                  <c:y val="-0.10526312154196366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066666666666668E-2"/>
                  <c:y val="-8.7719267951627281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9.6288539298309689E-3"/>
                  <c:y val="-9.2105231349208699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5.7773123578985864E-3"/>
                  <c:y val="-7.4561377758883524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accent2">
                        <a:lumMod val="50000"/>
                      </a:schemeClr>
                    </a:solidFill>
                  </a:defRPr>
                </a:pPr>
                <a:endParaRPr lang="es-MX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'Estadísticas Diciembre 2017'!$H$21:$K$21</c:f>
              <c:strCache>
                <c:ptCount val="4"/>
                <c:pt idx="0">
                  <c:v>MASCULINO</c:v>
                </c:pt>
                <c:pt idx="1">
                  <c:v>FEMENINO</c:v>
                </c:pt>
                <c:pt idx="2">
                  <c:v>EMPRESAS</c:v>
                </c:pt>
                <c:pt idx="3">
                  <c:v>SEUDÓNIMO</c:v>
                </c:pt>
              </c:strCache>
            </c:strRef>
          </c:cat>
          <c:val>
            <c:numRef>
              <c:f>'Estadísticas Diciembre 2017'!$H$23:$K$23</c:f>
              <c:numCache>
                <c:formatCode>0%</c:formatCode>
                <c:ptCount val="4"/>
                <c:pt idx="0">
                  <c:v>0.5</c:v>
                </c:pt>
                <c:pt idx="1">
                  <c:v>0.5</c:v>
                </c:pt>
                <c:pt idx="2">
                  <c:v>0.5</c:v>
                </c:pt>
                <c:pt idx="3">
                  <c:v>0.5</c:v>
                </c:pt>
              </c:numCache>
            </c:numRef>
          </c:val>
        </c:ser>
        <c:dLbls>
          <c:showVal val="1"/>
        </c:dLbls>
        <c:gapWidth val="95"/>
        <c:gapDepth val="95"/>
        <c:shape val="cylinder"/>
        <c:axId val="65804928"/>
        <c:axId val="65814912"/>
        <c:axId val="0"/>
      </c:bar3DChart>
      <c:catAx>
        <c:axId val="65804928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 sz="1200" b="1" baseline="0">
                <a:solidFill>
                  <a:schemeClr val="accent2">
                    <a:lumMod val="50000"/>
                  </a:schemeClr>
                </a:solidFill>
              </a:defRPr>
            </a:pPr>
            <a:endParaRPr lang="es-MX"/>
          </a:p>
        </c:txPr>
        <c:crossAx val="65814912"/>
        <c:crosses val="autoZero"/>
        <c:auto val="1"/>
        <c:lblAlgn val="ctr"/>
        <c:lblOffset val="100"/>
      </c:catAx>
      <c:valAx>
        <c:axId val="65814912"/>
        <c:scaling>
          <c:orientation val="minMax"/>
        </c:scaling>
        <c:delete val="1"/>
        <c:axPos val="l"/>
        <c:numFmt formatCode="General" sourceLinked="1"/>
        <c:majorTickMark val="none"/>
        <c:tickLblPos val="none"/>
        <c:crossAx val="65804928"/>
        <c:crosses val="autoZero"/>
        <c:crossBetween val="between"/>
      </c:valAx>
      <c:spPr>
        <a:effectLst>
          <a:outerShdw blurRad="50800" dist="50800" dir="5400000" algn="ctr" rotWithShape="0">
            <a:schemeClr val="accent2">
              <a:lumMod val="50000"/>
            </a:schemeClr>
          </a:outerShdw>
        </a:effectLst>
      </c:spPr>
    </c:plotArea>
    <c:dispBlanksAs val="gap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0"/>
  <c:chart>
    <c:title>
      <c:tx>
        <c:rich>
          <a:bodyPr/>
          <a:lstStyle/>
          <a:p>
            <a:pPr>
              <a:defRPr/>
            </a:pPr>
            <a:r>
              <a:rPr lang="es-MX"/>
              <a:t>INFORMACIÓN POR TEMÁTICA</a:t>
            </a:r>
          </a:p>
        </c:rich>
      </c:tx>
      <c:layout/>
    </c:title>
    <c:view3D>
      <c:rAngAx val="1"/>
    </c:view3D>
    <c:floor>
      <c:spPr>
        <a:solidFill>
          <a:schemeClr val="accent6">
            <a:lumMod val="20000"/>
            <a:lumOff val="80000"/>
          </a:schemeClr>
        </a:solidFill>
      </c:spPr>
    </c:floor>
    <c:plotArea>
      <c:layout/>
      <c:bar3DChart>
        <c:barDir val="col"/>
        <c:grouping val="stacked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'Estadísticas Diciembre 2017'!$D$184:$E$187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'Estadísticas Diciembre 2017'!$G$184:$G$187</c:f>
              <c:numCache>
                <c:formatCode>General</c:formatCode>
                <c:ptCount val="4"/>
              </c:numCache>
            </c:numRef>
          </c:val>
        </c:ser>
        <c:ser>
          <c:idx val="1"/>
          <c:order val="1"/>
          <c:dLbls>
            <c:spPr>
              <a:noFill/>
              <a:ln>
                <a:noFill/>
              </a:ln>
              <a:effectLst/>
            </c:sp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'Estadísticas Diciembre 2017'!$D$184:$E$187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'Estadísticas Diciembre 2017'!$H$184:$H$187</c:f>
              <c:numCache>
                <c:formatCode>General</c:formatCode>
                <c:ptCount val="4"/>
              </c:numCache>
            </c:numRef>
          </c:val>
        </c:ser>
        <c:ser>
          <c:idx val="2"/>
          <c:order val="2"/>
          <c:dLbls>
            <c:spPr>
              <a:noFill/>
              <a:ln>
                <a:noFill/>
              </a:ln>
              <a:effectLst/>
            </c:spPr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'Estadísticas Diciembre 2017'!$D$184:$E$187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'Estadísticas Diciembre 2017'!$I$184:$I$187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1</c:v>
                </c:pt>
              </c:numCache>
            </c:numRef>
          </c:val>
        </c:ser>
        <c:ser>
          <c:idx val="3"/>
          <c:order val="3"/>
          <c:dLbls>
            <c:dLbl>
              <c:idx val="0"/>
              <c:layout>
                <c:manualLayout>
                  <c:x val="1.2090207954774789E-2"/>
                  <c:y val="-0.1268292080336916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2.1151221481930202E-2"/>
                  <c:y val="-0.11736420466351491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2.22174843529175E-2"/>
                  <c:y val="-0.1187835433992671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1832020997375393E-2"/>
                  <c:y val="-0.15167476269391167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'Estadísticas Diciembre 2017'!$D$184:$E$187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'Estadísticas Diciembre 2017'!$J$184:$J$187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</c:ser>
        <c:dLbls>
          <c:showVal val="1"/>
        </c:dLbls>
        <c:gapWidth val="95"/>
        <c:gapDepth val="95"/>
        <c:shape val="cylinder"/>
        <c:axId val="65876352"/>
        <c:axId val="65877888"/>
        <c:axId val="0"/>
      </c:bar3DChart>
      <c:catAx>
        <c:axId val="65876352"/>
        <c:scaling>
          <c:orientation val="minMax"/>
        </c:scaling>
        <c:axPos val="b"/>
        <c:numFmt formatCode="General" sourceLinked="0"/>
        <c:majorTickMark val="none"/>
        <c:tickLblPos val="nextTo"/>
        <c:txPr>
          <a:bodyPr/>
          <a:lstStyle/>
          <a:p>
            <a:pPr>
              <a:defRPr baseline="0">
                <a:solidFill>
                  <a:schemeClr val="accent6">
                    <a:lumMod val="50000"/>
                  </a:schemeClr>
                </a:solidFill>
              </a:defRPr>
            </a:pPr>
            <a:endParaRPr lang="es-MX"/>
          </a:p>
        </c:txPr>
        <c:crossAx val="65877888"/>
        <c:crosses val="autoZero"/>
        <c:auto val="1"/>
        <c:lblAlgn val="ctr"/>
        <c:lblOffset val="100"/>
      </c:catAx>
      <c:valAx>
        <c:axId val="65877888"/>
        <c:scaling>
          <c:orientation val="minMax"/>
        </c:scaling>
        <c:delete val="1"/>
        <c:axPos val="l"/>
        <c:numFmt formatCode="General" sourceLinked="1"/>
        <c:tickLblPos val="none"/>
        <c:crossAx val="65876352"/>
        <c:crosses val="autoZero"/>
        <c:crossBetween val="between"/>
      </c:valAx>
    </c:plotArea>
    <c:plotVisOnly val="1"/>
    <c:dispBlanksAs val="gap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19"/>
  <c:chart>
    <c:view3D>
      <c:rAngAx val="1"/>
    </c:view3D>
    <c:plotArea>
      <c:layout>
        <c:manualLayout>
          <c:layoutTarget val="inner"/>
          <c:xMode val="edge"/>
          <c:yMode val="edge"/>
          <c:x val="6.2492873800886022E-2"/>
          <c:y val="0"/>
          <c:w val="0.94142430046564951"/>
          <c:h val="0.67236588300571765"/>
        </c:manualLayout>
      </c:layout>
      <c:bar3DChart>
        <c:barDir val="col"/>
        <c:grouping val="stacked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'Estadísticas Diciembre 2017'!$E$238:$E$240</c:f>
              <c:strCache>
                <c:ptCount val="3"/>
                <c:pt idx="0">
                  <c:v>Unidad de Planeación y Administración</c:v>
                </c:pt>
                <c:pt idx="1">
                  <c:v>Unidad de Programas para la Igualdad Sustantiva</c:v>
                </c:pt>
                <c:pt idx="2">
                  <c:v>Unidad Jurídica, Transparencia y Buenas Prácticas </c:v>
                </c:pt>
              </c:strCache>
            </c:strRef>
          </c:cat>
          <c:val>
            <c:numRef>
              <c:f>'Estadísticas Diciembre 2017'!$F$238:$F$240</c:f>
              <c:numCache>
                <c:formatCode>General</c:formatCode>
                <c:ptCount val="3"/>
              </c:numCache>
            </c:numRef>
          </c:val>
        </c:ser>
        <c:ser>
          <c:idx val="1"/>
          <c:order val="1"/>
          <c:dLbls>
            <c:spPr>
              <a:noFill/>
              <a:ln>
                <a:noFill/>
              </a:ln>
              <a:effectLst/>
            </c:spPr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'Estadísticas Diciembre 2017'!$E$238:$E$240</c:f>
              <c:strCache>
                <c:ptCount val="3"/>
                <c:pt idx="0">
                  <c:v>Unidad de Planeación y Administración</c:v>
                </c:pt>
                <c:pt idx="1">
                  <c:v>Unidad de Programas para la Igualdad Sustantiva</c:v>
                </c:pt>
                <c:pt idx="2">
                  <c:v>Unidad Jurídica, Transparencia y Buenas Prácticas </c:v>
                </c:pt>
              </c:strCache>
            </c:strRef>
          </c:cat>
          <c:val>
            <c:numRef>
              <c:f>'Estadísticas Diciembre 2017'!$G$238:$G$240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</c:v>
                </c:pt>
              </c:numCache>
            </c:numRef>
          </c:val>
        </c:ser>
        <c:shape val="box"/>
        <c:axId val="65911040"/>
        <c:axId val="65925120"/>
        <c:axId val="0"/>
      </c:bar3DChart>
      <c:catAx>
        <c:axId val="65911040"/>
        <c:scaling>
          <c:orientation val="minMax"/>
        </c:scaling>
        <c:axPos val="b"/>
        <c:numFmt formatCode="General" sourceLinked="1"/>
        <c:tickLblPos val="nextTo"/>
        <c:crossAx val="65925120"/>
        <c:crosses val="autoZero"/>
        <c:auto val="1"/>
        <c:lblAlgn val="ctr"/>
        <c:lblOffset val="100"/>
      </c:catAx>
      <c:valAx>
        <c:axId val="65925120"/>
        <c:scaling>
          <c:orientation val="minMax"/>
        </c:scaling>
        <c:delete val="1"/>
        <c:axPos val="l"/>
        <c:numFmt formatCode="General" sourceLinked="1"/>
        <c:tickLblPos val="none"/>
        <c:crossAx val="65911040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cat>
            <c:strRef>
              <c:f>'Estadísticas Diciembre 2017'!$E$44:$E$59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Diciembre 2017'!$F$44:$F$59</c:f>
              <c:numCache>
                <c:formatCode>General</c:formatCode>
                <c:ptCount val="16"/>
              </c:numCache>
            </c:numRef>
          </c:val>
        </c:ser>
        <c:ser>
          <c:idx val="1"/>
          <c:order val="1"/>
          <c:cat>
            <c:strRef>
              <c:f>'Estadísticas Diciembre 2017'!$E$44:$E$59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Diciembre 2017'!$G$44:$G$59</c:f>
              <c:numCache>
                <c:formatCode>General</c:formatCode>
                <c:ptCount val="16"/>
              </c:numCache>
            </c:numRef>
          </c:val>
        </c:ser>
        <c:ser>
          <c:idx val="2"/>
          <c:order val="2"/>
          <c:cat>
            <c:strRef>
              <c:f>'Estadísticas Diciembre 2017'!$E$44:$E$59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Diciembre 2017'!$H$44:$H$59</c:f>
              <c:numCache>
                <c:formatCode>General</c:formatCode>
                <c:ptCount val="16"/>
              </c:numCache>
            </c:numRef>
          </c:val>
        </c:ser>
        <c:ser>
          <c:idx val="3"/>
          <c:order val="3"/>
          <c:cat>
            <c:strRef>
              <c:f>'Estadísticas Diciembre 2017'!$E$44:$E$59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Diciembre 2017'!$I$44:$I$59</c:f>
              <c:numCache>
                <c:formatCode>General</c:formatCode>
                <c:ptCount val="16"/>
              </c:numCache>
            </c:numRef>
          </c:val>
        </c:ser>
        <c:ser>
          <c:idx val="4"/>
          <c:order val="4"/>
          <c:dLbls>
            <c:showVal val="1"/>
          </c:dLbls>
          <c:cat>
            <c:strRef>
              <c:f>'Estadísticas Diciembre 2017'!$E$44:$E$59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Diciembre 2017'!$J$44:$J$59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hape val="box"/>
        <c:axId val="65968384"/>
        <c:axId val="65986560"/>
        <c:axId val="0"/>
      </c:bar3DChart>
      <c:catAx>
        <c:axId val="65968384"/>
        <c:scaling>
          <c:orientation val="minMax"/>
        </c:scaling>
        <c:axPos val="b"/>
        <c:numFmt formatCode="General" sourceLinked="1"/>
        <c:tickLblPos val="nextTo"/>
        <c:crossAx val="65986560"/>
        <c:crosses val="autoZero"/>
        <c:auto val="1"/>
        <c:lblAlgn val="ctr"/>
        <c:lblOffset val="100"/>
      </c:catAx>
      <c:valAx>
        <c:axId val="65986560"/>
        <c:scaling>
          <c:orientation val="minMax"/>
        </c:scaling>
        <c:axPos val="l"/>
        <c:majorGridlines/>
        <c:numFmt formatCode="General" sourceLinked="1"/>
        <c:tickLblPos val="nextTo"/>
        <c:crossAx val="65968384"/>
        <c:crosses val="autoZero"/>
        <c:crossBetween val="between"/>
      </c:valAx>
    </c:plotArea>
    <c:plotVisOnly val="1"/>
    <c:dispBlanksAs val="gap"/>
  </c:chart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36"/>
  <c:chart>
    <c:title>
      <c:tx>
        <c:rich>
          <a:bodyPr/>
          <a:lstStyle/>
          <a:p>
            <a:pPr>
              <a:defRPr/>
            </a:pPr>
            <a:r>
              <a:rPr lang="es-MX"/>
              <a:t>NOTIFICACIÓN DE RESPUESTA</a:t>
            </a:r>
          </a:p>
        </c:rich>
      </c:tx>
      <c:layout/>
    </c:title>
    <c:view3D>
      <c:rAngAx val="1"/>
    </c:view3D>
    <c:floor>
      <c:spPr>
        <a:solidFill>
          <a:schemeClr val="accent2">
            <a:lumMod val="20000"/>
            <a:lumOff val="80000"/>
          </a:schemeClr>
        </a:solidFill>
      </c:spPr>
    </c:floor>
    <c:plotArea>
      <c:layout>
        <c:manualLayout>
          <c:layoutTarget val="inner"/>
          <c:xMode val="edge"/>
          <c:yMode val="edge"/>
          <c:x val="2.8333333333333332E-2"/>
          <c:y val="0.19432888597258677"/>
          <c:w val="0.9633333333333336"/>
          <c:h val="0.59879228638086901"/>
        </c:manualLayout>
      </c:layout>
      <c:bar3DChart>
        <c:barDir val="col"/>
        <c:grouping val="stacked"/>
        <c:ser>
          <c:idx val="0"/>
          <c:order val="0"/>
          <c:spPr>
            <a:solidFill>
              <a:schemeClr val="accent2">
                <a:lumMod val="60000"/>
                <a:lumOff val="40000"/>
              </a:schemeClr>
            </a:solidFill>
            <a:effectLst>
              <a:outerShdw blurRad="50800" dist="50800" dir="5400000" algn="ctr" rotWithShape="0">
                <a:schemeClr val="accent2">
                  <a:lumMod val="60000"/>
                  <a:lumOff val="40000"/>
                </a:schemeClr>
              </a:outerShdw>
            </a:effectLst>
          </c:spPr>
          <c:dLbls>
            <c:dLbl>
              <c:idx val="3"/>
              <c:layout>
                <c:manualLayout>
                  <c:x val="1.1666666666666783E-2"/>
                  <c:y val="-3.2407407407410604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'Estadísticas Septiembre 2017'!$E$211:$E$214</c:f>
              <c:strCache>
                <c:ptCount val="4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Septiembre 2017'!$F$211:$F$214</c:f>
              <c:numCache>
                <c:formatCode>General</c:formatCode>
                <c:ptCount val="4"/>
              </c:numCache>
            </c:numRef>
          </c:val>
        </c:ser>
        <c:ser>
          <c:idx val="1"/>
          <c:order val="1"/>
          <c:dLbls>
            <c:dLbl>
              <c:idx val="0"/>
              <c:layout>
                <c:manualLayout>
                  <c:x val="2.1666666666666671E-2"/>
                  <c:y val="-9.7222222222222224E-2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6666666666668157E-3"/>
                  <c:y val="-0.1388888888888889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6666666666666701E-2"/>
                  <c:y val="-0.1111111111111111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6.6666666666666714E-3"/>
                  <c:y val="-0.12037037037037028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Val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aseline="0">
                    <a:solidFill>
                      <a:schemeClr val="accent2">
                        <a:lumMod val="75000"/>
                      </a:schemeClr>
                    </a:solidFill>
                  </a:defRPr>
                </a:pPr>
                <a:endParaRPr lang="es-MX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'Estadísticas Septiembre 2017'!$E$211:$E$214</c:f>
              <c:strCache>
                <c:ptCount val="4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Septiembre 2017'!$G$211:$G$214</c:f>
              <c:numCache>
                <c:formatCode>General</c:formatCode>
                <c:ptCount val="4"/>
              </c:numCache>
            </c:numRef>
          </c:val>
        </c:ser>
        <c:ser>
          <c:idx val="2"/>
          <c:order val="2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113</a:t>
                    </a:r>
                  </a:p>
                </c:rich>
              </c:tx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66</a:t>
                    </a:r>
                  </a:p>
                </c:rich>
              </c:tx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4962593516209481E-2"/>
                  <c:y val="-6.4814814814815533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1.3300083125519543E-2"/>
                  <c:y val="-2.7777777777778206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'Estadísticas Septiembre 2017'!$E$211:$E$214</c:f>
              <c:strCache>
                <c:ptCount val="4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Septiembre 2017'!$H$211:$H$214</c:f>
              <c:numCache>
                <c:formatCode>General</c:formatCode>
                <c:ptCount val="4"/>
              </c:numCache>
            </c:numRef>
          </c:val>
        </c:ser>
        <c:ser>
          <c:idx val="3"/>
          <c:order val="3"/>
          <c:dLbls>
            <c:delete val="1"/>
          </c:dLbls>
          <c:cat>
            <c:strRef>
              <c:f>'Estadísticas Septiembre 2017'!$E$211:$E$214</c:f>
              <c:strCache>
                <c:ptCount val="4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Septiembre 2017'!$I$211:$I$214</c:f>
              <c:numCache>
                <c:formatCode>General</c:formatCode>
                <c:ptCount val="4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4"/>
          <c:order val="4"/>
          <c:dLbls>
            <c:dLbl>
              <c:idx val="0"/>
              <c:layout>
                <c:manualLayout>
                  <c:x val="4.2935207661371974E-3"/>
                  <c:y val="0.1435185185185185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3.4348166129097592E-3"/>
                  <c:y val="5.5555555555555455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0304449838729281E-2"/>
                  <c:y val="-6.0185185185185147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0304449838729281E-2"/>
                  <c:y val="-5.5555555555555455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'Estadísticas Septiembre 2017'!$E$211:$E$214</c:f>
              <c:strCache>
                <c:ptCount val="4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Septiembre 2017'!$J$211:$J$214</c:f>
              <c:numCache>
                <c:formatCode>0%</c:formatCode>
                <c:ptCount val="4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Val val="1"/>
        </c:dLbls>
        <c:gapWidth val="95"/>
        <c:gapDepth val="95"/>
        <c:shape val="cylinder"/>
        <c:axId val="68163072"/>
        <c:axId val="68164608"/>
        <c:axId val="0"/>
      </c:bar3DChart>
      <c:catAx>
        <c:axId val="68163072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 b="1" baseline="0">
                <a:solidFill>
                  <a:schemeClr val="accent2">
                    <a:lumMod val="50000"/>
                  </a:schemeClr>
                </a:solidFill>
              </a:defRPr>
            </a:pPr>
            <a:endParaRPr lang="es-MX"/>
          </a:p>
        </c:txPr>
        <c:crossAx val="68164608"/>
        <c:crosses val="autoZero"/>
        <c:auto val="1"/>
        <c:lblAlgn val="ctr"/>
        <c:lblOffset val="100"/>
      </c:catAx>
      <c:valAx>
        <c:axId val="68164608"/>
        <c:scaling>
          <c:orientation val="minMax"/>
        </c:scaling>
        <c:delete val="1"/>
        <c:axPos val="l"/>
        <c:numFmt formatCode="General" sourceLinked="1"/>
        <c:tickLblPos val="none"/>
        <c:crossAx val="68163072"/>
        <c:crosses val="autoZero"/>
        <c:crossBetween val="between"/>
      </c:valAx>
    </c:plotArea>
    <c:plotVisOnly val="1"/>
    <c:dispBlanksAs val="gap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28"/>
  <c:chart>
    <c:autoTitleDeleted val="1"/>
    <c:view3D>
      <c:perspective val="30"/>
    </c:view3D>
    <c:floor>
      <c:spPr>
        <a:solidFill>
          <a:schemeClr val="accent2">
            <a:lumMod val="40000"/>
            <a:lumOff val="60000"/>
          </a:schemeClr>
        </a:solidFill>
      </c:spPr>
    </c:floor>
    <c:sideWall>
      <c:spPr>
        <a:effectLst>
          <a:outerShdw blurRad="50800" dist="50800" dir="5400000" algn="ctr" rotWithShape="0">
            <a:schemeClr val="accent3">
              <a:lumMod val="20000"/>
              <a:lumOff val="80000"/>
            </a:schemeClr>
          </a:outerShdw>
        </a:effectLst>
      </c:spPr>
    </c:sideWall>
    <c:backWall>
      <c:spPr>
        <a:effectLst>
          <a:outerShdw blurRad="50800" dist="50800" dir="5400000" algn="ctr" rotWithShape="0">
            <a:schemeClr val="accent3">
              <a:lumMod val="40000"/>
              <a:lumOff val="60000"/>
            </a:schemeClr>
          </a:outerShdw>
        </a:effectLst>
      </c:spPr>
    </c:backWall>
    <c:plotArea>
      <c:layout>
        <c:manualLayout>
          <c:layoutTarget val="inner"/>
          <c:xMode val="edge"/>
          <c:yMode val="edge"/>
          <c:x val="4.5596852378329816E-3"/>
          <c:y val="0.23195895967550001"/>
          <c:w val="0.94666666666666666"/>
          <c:h val="0.61986674742580261"/>
        </c:manualLayout>
      </c:layout>
      <c:bar3DChart>
        <c:barDir val="col"/>
        <c:grouping val="stacked"/>
        <c:ser>
          <c:idx val="0"/>
          <c:order val="0"/>
          <c:dLbls>
            <c:delete val="1"/>
          </c:dLbls>
          <c:cat>
            <c:strRef>
              <c:f>'Estadísticas Septiembre 2017'!$C$21:$E$21</c:f>
              <c:strCache>
                <c:ptCount val="3"/>
                <c:pt idx="0">
                  <c:v>INFOMEX</c:v>
                </c:pt>
                <c:pt idx="1">
                  <c:v>MANUALES</c:v>
                </c:pt>
                <c:pt idx="2">
                  <c:v>CORREO</c:v>
                </c:pt>
              </c:strCache>
            </c:strRef>
          </c:cat>
          <c:val>
            <c:numRef>
              <c:f>'Estadísticas Septiembre 2017'!$C$22:$E$22</c:f>
              <c:numCache>
                <c:formatCode>General</c:formatCode>
                <c:ptCount val="3"/>
                <c:pt idx="0">
                  <c:v>1</c:v>
                </c:pt>
                <c:pt idx="1">
                  <c:v>0</c:v>
                </c:pt>
                <c:pt idx="2">
                  <c:v>1</c:v>
                </c:pt>
              </c:numCache>
            </c:numRef>
          </c:val>
        </c:ser>
        <c:ser>
          <c:idx val="1"/>
          <c:order val="1"/>
          <c:dLbls>
            <c:dLbl>
              <c:idx val="0"/>
              <c:layout>
                <c:manualLayout>
                  <c:x val="2.1103158162849082E-2"/>
                  <c:y val="-8.6444579043004233E-2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chemeClr val="accent2">
                          <a:lumMod val="50000"/>
                        </a:schemeClr>
                      </a:solidFill>
                    </a:defRPr>
                  </a:pPr>
                  <a:endParaRPr lang="es-MX"/>
                </a:p>
              </c:txPr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459508615251752E-2"/>
                  <c:y val="-0.13088082521153324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chemeClr val="accent2">
                          <a:lumMod val="50000"/>
                        </a:schemeClr>
                      </a:solidFill>
                    </a:defRPr>
                  </a:pPr>
                  <a:endParaRPr lang="es-MX"/>
                </a:p>
              </c:txPr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8.0511960265770548E-3"/>
                  <c:y val="-0.16909678248260993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chemeClr val="accent2">
                          <a:lumMod val="50000"/>
                        </a:schemeClr>
                      </a:solidFill>
                    </a:defRPr>
                  </a:pPr>
                  <a:endParaRPr lang="es-MX"/>
                </a:p>
              </c:txPr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'Estadísticas Septiembre 2017'!$C$21:$E$21</c:f>
              <c:strCache>
                <c:ptCount val="3"/>
                <c:pt idx="0">
                  <c:v>INFOMEX</c:v>
                </c:pt>
                <c:pt idx="1">
                  <c:v>MANUALES</c:v>
                </c:pt>
                <c:pt idx="2">
                  <c:v>CORREO</c:v>
                </c:pt>
              </c:strCache>
            </c:strRef>
          </c:cat>
          <c:val>
            <c:numRef>
              <c:f>'Estadísticas Septiembre 2017'!$C$23:$E$23</c:f>
              <c:numCache>
                <c:formatCode>0%</c:formatCode>
                <c:ptCount val="3"/>
                <c:pt idx="0">
                  <c:v>0.5</c:v>
                </c:pt>
                <c:pt idx="1">
                  <c:v>0</c:v>
                </c:pt>
                <c:pt idx="2">
                  <c:v>0.5</c:v>
                </c:pt>
              </c:numCache>
            </c:numRef>
          </c:val>
        </c:ser>
        <c:dLbls>
          <c:showVal val="1"/>
        </c:dLbls>
        <c:gapWidth val="95"/>
        <c:gapDepth val="95"/>
        <c:shape val="cylinder"/>
        <c:axId val="68215936"/>
        <c:axId val="68217472"/>
        <c:axId val="0"/>
      </c:bar3DChart>
      <c:catAx>
        <c:axId val="68215936"/>
        <c:scaling>
          <c:orientation val="minMax"/>
        </c:scaling>
        <c:axPos val="b"/>
        <c:numFmt formatCode="General" sourceLinked="0"/>
        <c:majorTickMark val="none"/>
        <c:tickLblPos val="nextTo"/>
        <c:txPr>
          <a:bodyPr/>
          <a:lstStyle/>
          <a:p>
            <a:pPr>
              <a:defRPr sz="1200" b="1" baseline="0">
                <a:solidFill>
                  <a:schemeClr val="accent2">
                    <a:lumMod val="50000"/>
                  </a:schemeClr>
                </a:solidFill>
              </a:defRPr>
            </a:pPr>
            <a:endParaRPr lang="es-MX"/>
          </a:p>
        </c:txPr>
        <c:crossAx val="68217472"/>
        <c:crosses val="autoZero"/>
        <c:auto val="1"/>
        <c:lblAlgn val="ctr"/>
        <c:lblOffset val="100"/>
      </c:catAx>
      <c:valAx>
        <c:axId val="68217472"/>
        <c:scaling>
          <c:orientation val="minMax"/>
        </c:scaling>
        <c:delete val="1"/>
        <c:axPos val="l"/>
        <c:numFmt formatCode="General" sourceLinked="1"/>
        <c:majorTickMark val="none"/>
        <c:tickLblPos val="none"/>
        <c:crossAx val="68215936"/>
        <c:crosses val="autoZero"/>
        <c:crossBetween val="between"/>
      </c:valAx>
    </c:plotArea>
    <c:dispBlanksAs val="gap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"/>
  <c:chart>
    <c:title>
      <c:tx>
        <c:rich>
          <a:bodyPr/>
          <a:lstStyle/>
          <a:p>
            <a:pPr>
              <a:defRPr/>
            </a:pPr>
            <a:r>
              <a:rPr lang="es-MX"/>
              <a:t>SOLICITUD</a:t>
            </a:r>
            <a:r>
              <a:rPr lang="es-MX" baseline="0"/>
              <a:t> POR GÉNERO</a:t>
            </a:r>
            <a:endParaRPr lang="es-MX"/>
          </a:p>
        </c:rich>
      </c:tx>
      <c:layout/>
      <c:overlay val="1"/>
    </c:title>
    <c:view3D>
      <c:rAngAx val="1"/>
    </c:view3D>
    <c:floor>
      <c:spPr>
        <a:solidFill>
          <a:schemeClr val="accent2">
            <a:lumMod val="40000"/>
            <a:lumOff val="60000"/>
          </a:schemeClr>
        </a:solidFill>
      </c:spPr>
    </c:floor>
    <c:sideWall>
      <c:spPr>
        <a:noFill/>
        <a:ln w="25400">
          <a:noFill/>
        </a:ln>
        <a:effectLst>
          <a:outerShdw blurRad="50800" dist="50800" dir="5400000" algn="ctr" rotWithShape="0">
            <a:schemeClr val="accent2">
              <a:lumMod val="50000"/>
            </a:schemeClr>
          </a:outerShdw>
        </a:effectLst>
      </c:spPr>
    </c:sideWall>
    <c:backWall>
      <c:spPr>
        <a:noFill/>
        <a:ln w="25400">
          <a:noFill/>
        </a:ln>
        <a:effectLst>
          <a:outerShdw blurRad="50800" dist="50800" dir="5400000" algn="ctr" rotWithShape="0">
            <a:schemeClr val="accent2">
              <a:lumMod val="50000"/>
            </a:schemeClr>
          </a:outerShdw>
        </a:effectLst>
      </c:spPr>
    </c:backWall>
    <c:plotArea>
      <c:layout>
        <c:manualLayout>
          <c:layoutTarget val="inner"/>
          <c:xMode val="edge"/>
          <c:yMode val="edge"/>
          <c:x val="2.6237328562913834E-2"/>
          <c:y val="0.18814161512033528"/>
          <c:w val="0.94752534287419365"/>
          <c:h val="0.64119447997905465"/>
        </c:manualLayout>
      </c:layout>
      <c:bar3DChart>
        <c:barDir val="col"/>
        <c:grouping val="stacked"/>
        <c:ser>
          <c:idx val="0"/>
          <c:order val="0"/>
          <c:tx>
            <c:strRef>
              <c:f>'Estadísticas Septiembre 2017'!$H$20:$O$20</c:f>
              <c:strCache>
                <c:ptCount val="1"/>
                <c:pt idx="0">
                  <c:v>SOLICITUD POR GÉNERO</c:v>
                </c:pt>
              </c:strCache>
            </c:strRef>
          </c:tx>
          <c:spPr>
            <a:effectLst>
              <a:outerShdw blurRad="50800" dist="50800" dir="5400000" algn="ctr" rotWithShape="0">
                <a:schemeClr val="accent2">
                  <a:lumMod val="50000"/>
                </a:schemeClr>
              </a:outerShdw>
            </a:effectLst>
          </c:spPr>
          <c:dLbls>
            <c:delete val="1"/>
          </c:dLbls>
          <c:cat>
            <c:strRef>
              <c:f>'Estadísticas Septiembre 2017'!$H$21:$K$21</c:f>
              <c:strCache>
                <c:ptCount val="4"/>
                <c:pt idx="0">
                  <c:v>MASCULINO</c:v>
                </c:pt>
                <c:pt idx="1">
                  <c:v>FEMENINO</c:v>
                </c:pt>
                <c:pt idx="2">
                  <c:v>EMPRESAS</c:v>
                </c:pt>
                <c:pt idx="3">
                  <c:v>SEUDÓNIMO</c:v>
                </c:pt>
              </c:strCache>
            </c:strRef>
          </c:cat>
          <c:val>
            <c:numRef>
              <c:f>'Estadísticas Septiembre 2017'!$H$22:$K$22</c:f>
              <c:numCache>
                <c:formatCode>General</c:formatCode>
                <c:ptCount val="4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dLbls>
            <c:dLbl>
              <c:idx val="0"/>
              <c:layout>
                <c:manualLayout>
                  <c:x val="-1.7679207303322301E-3"/>
                  <c:y val="-9.2105231349208685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6666666666666692E-3"/>
                  <c:y val="-9.2105231349208685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3333333333333341E-2"/>
                  <c:y val="-0.10526312154196349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066666666666668E-2"/>
                  <c:y val="-8.7719267951627281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9.6288539298309689E-3"/>
                  <c:y val="-9.2105231349208699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5.7773123578985864E-3"/>
                  <c:y val="-7.4561377758883524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accent2">
                        <a:lumMod val="50000"/>
                      </a:schemeClr>
                    </a:solidFill>
                  </a:defRPr>
                </a:pPr>
                <a:endParaRPr lang="es-MX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'Estadísticas Septiembre 2017'!$H$21:$K$21</c:f>
              <c:strCache>
                <c:ptCount val="4"/>
                <c:pt idx="0">
                  <c:v>MASCULINO</c:v>
                </c:pt>
                <c:pt idx="1">
                  <c:v>FEMENINO</c:v>
                </c:pt>
                <c:pt idx="2">
                  <c:v>EMPRESAS</c:v>
                </c:pt>
                <c:pt idx="3">
                  <c:v>SEUDÓNIMO</c:v>
                </c:pt>
              </c:strCache>
            </c:strRef>
          </c:cat>
          <c:val>
            <c:numRef>
              <c:f>'Estadísticas Septiembre 2017'!$H$23:$K$23</c:f>
              <c:numCache>
                <c:formatCode>0%</c:formatCode>
                <c:ptCount val="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0.5</c:v>
                </c:pt>
              </c:numCache>
            </c:numRef>
          </c:val>
        </c:ser>
        <c:dLbls>
          <c:showVal val="1"/>
        </c:dLbls>
        <c:gapWidth val="95"/>
        <c:gapDepth val="95"/>
        <c:shape val="cylinder"/>
        <c:axId val="68332544"/>
        <c:axId val="68338432"/>
        <c:axId val="0"/>
      </c:bar3DChart>
      <c:catAx>
        <c:axId val="68332544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 sz="1200" b="1" baseline="0">
                <a:solidFill>
                  <a:schemeClr val="accent2">
                    <a:lumMod val="50000"/>
                  </a:schemeClr>
                </a:solidFill>
              </a:defRPr>
            </a:pPr>
            <a:endParaRPr lang="es-MX"/>
          </a:p>
        </c:txPr>
        <c:crossAx val="68338432"/>
        <c:crosses val="autoZero"/>
        <c:auto val="1"/>
        <c:lblAlgn val="ctr"/>
        <c:lblOffset val="100"/>
      </c:catAx>
      <c:valAx>
        <c:axId val="68338432"/>
        <c:scaling>
          <c:orientation val="minMax"/>
        </c:scaling>
        <c:delete val="1"/>
        <c:axPos val="l"/>
        <c:numFmt formatCode="General" sourceLinked="1"/>
        <c:majorTickMark val="none"/>
        <c:tickLblPos val="none"/>
        <c:crossAx val="68332544"/>
        <c:crosses val="autoZero"/>
        <c:crossBetween val="between"/>
      </c:valAx>
      <c:spPr>
        <a:effectLst>
          <a:outerShdw blurRad="50800" dist="50800" dir="5400000" algn="ctr" rotWithShape="0">
            <a:schemeClr val="accent2">
              <a:lumMod val="50000"/>
            </a:schemeClr>
          </a:outerShdw>
        </a:effectLst>
      </c:spPr>
    </c:plotArea>
    <c:dispBlanksAs val="gap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0"/>
  <c:chart>
    <c:title>
      <c:tx>
        <c:rich>
          <a:bodyPr/>
          <a:lstStyle/>
          <a:p>
            <a:pPr>
              <a:defRPr/>
            </a:pPr>
            <a:r>
              <a:rPr lang="es-MX"/>
              <a:t>INFORMACIÓN POR TEMÁTICA</a:t>
            </a:r>
          </a:p>
        </c:rich>
      </c:tx>
      <c:layout/>
    </c:title>
    <c:view3D>
      <c:rAngAx val="1"/>
    </c:view3D>
    <c:floor>
      <c:spPr>
        <a:solidFill>
          <a:schemeClr val="accent6">
            <a:lumMod val="20000"/>
            <a:lumOff val="80000"/>
          </a:schemeClr>
        </a:solidFill>
      </c:spPr>
    </c:floor>
    <c:plotArea>
      <c:layout/>
      <c:bar3DChart>
        <c:barDir val="col"/>
        <c:grouping val="stacked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'Estadísticas Septiembre 2017'!$D$184:$E$187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'Estadísticas Septiembre 2017'!$G$184:$G$187</c:f>
              <c:numCache>
                <c:formatCode>General</c:formatCode>
                <c:ptCount val="4"/>
              </c:numCache>
            </c:numRef>
          </c:val>
        </c:ser>
        <c:ser>
          <c:idx val="1"/>
          <c:order val="1"/>
          <c:dLbls>
            <c:spPr>
              <a:noFill/>
              <a:ln>
                <a:noFill/>
              </a:ln>
              <a:effectLst/>
            </c:sp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'Estadísticas Septiembre 2017'!$D$184:$E$187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'Estadísticas Septiembre 2017'!$H$184:$H$187</c:f>
              <c:numCache>
                <c:formatCode>General</c:formatCode>
                <c:ptCount val="4"/>
              </c:numCache>
            </c:numRef>
          </c:val>
        </c:ser>
        <c:ser>
          <c:idx val="2"/>
          <c:order val="2"/>
          <c:dLbls>
            <c:spPr>
              <a:noFill/>
              <a:ln>
                <a:noFill/>
              </a:ln>
              <a:effectLst/>
            </c:spPr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'Estadísticas Septiembre 2017'!$D$184:$E$187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'Estadísticas Septiembre 2017'!$I$184:$I$187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</c:numCache>
            </c:numRef>
          </c:val>
        </c:ser>
        <c:ser>
          <c:idx val="3"/>
          <c:order val="3"/>
          <c:dLbls>
            <c:dLbl>
              <c:idx val="0"/>
              <c:layout>
                <c:manualLayout>
                  <c:x val="1.2090207954774812E-2"/>
                  <c:y val="-0.1268292080336916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2.1151221481930202E-2"/>
                  <c:y val="-0.11736420466351477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2.22174843529175E-2"/>
                  <c:y val="-0.1187835433992671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1832020997375377E-2"/>
                  <c:y val="-0.15167476269391167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'Estadísticas Septiembre 2017'!$D$184:$E$187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'Estadísticas Septiembre 2017'!$J$184:$J$187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</c:numCache>
            </c:numRef>
          </c:val>
        </c:ser>
        <c:dLbls>
          <c:showVal val="1"/>
        </c:dLbls>
        <c:gapWidth val="95"/>
        <c:gapDepth val="95"/>
        <c:shape val="cylinder"/>
        <c:axId val="68412160"/>
        <c:axId val="68413696"/>
        <c:axId val="0"/>
      </c:bar3DChart>
      <c:catAx>
        <c:axId val="68412160"/>
        <c:scaling>
          <c:orientation val="minMax"/>
        </c:scaling>
        <c:axPos val="b"/>
        <c:numFmt formatCode="General" sourceLinked="0"/>
        <c:majorTickMark val="none"/>
        <c:tickLblPos val="nextTo"/>
        <c:txPr>
          <a:bodyPr/>
          <a:lstStyle/>
          <a:p>
            <a:pPr>
              <a:defRPr baseline="0">
                <a:solidFill>
                  <a:schemeClr val="accent6">
                    <a:lumMod val="50000"/>
                  </a:schemeClr>
                </a:solidFill>
              </a:defRPr>
            </a:pPr>
            <a:endParaRPr lang="es-MX"/>
          </a:p>
        </c:txPr>
        <c:crossAx val="68413696"/>
        <c:crosses val="autoZero"/>
        <c:auto val="1"/>
        <c:lblAlgn val="ctr"/>
        <c:lblOffset val="100"/>
      </c:catAx>
      <c:valAx>
        <c:axId val="68413696"/>
        <c:scaling>
          <c:orientation val="minMax"/>
        </c:scaling>
        <c:delete val="1"/>
        <c:axPos val="l"/>
        <c:numFmt formatCode="General" sourceLinked="1"/>
        <c:tickLblPos val="none"/>
        <c:crossAx val="68412160"/>
        <c:crosses val="autoZero"/>
        <c:crossBetween val="between"/>
      </c:valAx>
    </c:plotArea>
    <c:plotVisOnly val="1"/>
    <c:dispBlanksAs val="gap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19"/>
  <c:chart>
    <c:view3D>
      <c:rAngAx val="1"/>
    </c:view3D>
    <c:plotArea>
      <c:layout>
        <c:manualLayout>
          <c:layoutTarget val="inner"/>
          <c:xMode val="edge"/>
          <c:yMode val="edge"/>
          <c:x val="6.2492873800885931E-2"/>
          <c:y val="0"/>
          <c:w val="0.94142430046564951"/>
          <c:h val="0.67236588300571765"/>
        </c:manualLayout>
      </c:layout>
      <c:bar3DChart>
        <c:barDir val="col"/>
        <c:grouping val="stacked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'Estadísticas Septiembre 2017'!$E$238:$E$240</c:f>
              <c:strCache>
                <c:ptCount val="3"/>
                <c:pt idx="0">
                  <c:v>Unidad de Planeación y Administración</c:v>
                </c:pt>
                <c:pt idx="1">
                  <c:v>Unidad de Programas para la Igualdad Sustantiva</c:v>
                </c:pt>
                <c:pt idx="2">
                  <c:v>Unidad Jurídica, Transparencia y Buenas Prácticas </c:v>
                </c:pt>
              </c:strCache>
            </c:strRef>
          </c:cat>
          <c:val>
            <c:numRef>
              <c:f>'Estadísticas Septiembre 2017'!$F$238:$F$240</c:f>
              <c:numCache>
                <c:formatCode>General</c:formatCode>
                <c:ptCount val="3"/>
              </c:numCache>
            </c:numRef>
          </c:val>
        </c:ser>
        <c:ser>
          <c:idx val="1"/>
          <c:order val="1"/>
          <c:dLbls>
            <c:spPr>
              <a:noFill/>
              <a:ln>
                <a:noFill/>
              </a:ln>
              <a:effectLst/>
            </c:spPr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'Estadísticas Septiembre 2017'!$E$238:$E$240</c:f>
              <c:strCache>
                <c:ptCount val="3"/>
                <c:pt idx="0">
                  <c:v>Unidad de Planeación y Administración</c:v>
                </c:pt>
                <c:pt idx="1">
                  <c:v>Unidad de Programas para la Igualdad Sustantiva</c:v>
                </c:pt>
                <c:pt idx="2">
                  <c:v>Unidad Jurídica, Transparencia y Buenas Prácticas </c:v>
                </c:pt>
              </c:strCache>
            </c:strRef>
          </c:cat>
          <c:val>
            <c:numRef>
              <c:f>'Estadísticas Septiembre 2017'!$G$238:$G$240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2</c:v>
                </c:pt>
              </c:numCache>
            </c:numRef>
          </c:val>
        </c:ser>
        <c:shape val="box"/>
        <c:axId val="68455040"/>
        <c:axId val="68460928"/>
        <c:axId val="0"/>
      </c:bar3DChart>
      <c:catAx>
        <c:axId val="68455040"/>
        <c:scaling>
          <c:orientation val="minMax"/>
        </c:scaling>
        <c:axPos val="b"/>
        <c:numFmt formatCode="General" sourceLinked="1"/>
        <c:tickLblPos val="nextTo"/>
        <c:crossAx val="68460928"/>
        <c:crosses val="autoZero"/>
        <c:auto val="1"/>
        <c:lblAlgn val="ctr"/>
        <c:lblOffset val="100"/>
      </c:catAx>
      <c:valAx>
        <c:axId val="68460928"/>
        <c:scaling>
          <c:orientation val="minMax"/>
        </c:scaling>
        <c:delete val="1"/>
        <c:axPos val="l"/>
        <c:numFmt formatCode="General" sourceLinked="1"/>
        <c:tickLblPos val="none"/>
        <c:crossAx val="68455040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cat>
            <c:strRef>
              <c:f>'Estadísticas Septiembre 2017'!$E$44:$E$59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Septiembre 2017'!$F$44:$F$59</c:f>
              <c:numCache>
                <c:formatCode>General</c:formatCode>
                <c:ptCount val="16"/>
              </c:numCache>
            </c:numRef>
          </c:val>
        </c:ser>
        <c:ser>
          <c:idx val="1"/>
          <c:order val="1"/>
          <c:cat>
            <c:strRef>
              <c:f>'Estadísticas Septiembre 2017'!$E$44:$E$59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Septiembre 2017'!$G$44:$G$59</c:f>
              <c:numCache>
                <c:formatCode>General</c:formatCode>
                <c:ptCount val="16"/>
              </c:numCache>
            </c:numRef>
          </c:val>
        </c:ser>
        <c:ser>
          <c:idx val="2"/>
          <c:order val="2"/>
          <c:cat>
            <c:strRef>
              <c:f>'Estadísticas Septiembre 2017'!$E$44:$E$59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Septiembre 2017'!$H$44:$H$59</c:f>
              <c:numCache>
                <c:formatCode>General</c:formatCode>
                <c:ptCount val="16"/>
              </c:numCache>
            </c:numRef>
          </c:val>
        </c:ser>
        <c:ser>
          <c:idx val="3"/>
          <c:order val="3"/>
          <c:cat>
            <c:strRef>
              <c:f>'Estadísticas Septiembre 2017'!$E$44:$E$59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Septiembre 2017'!$I$44:$I$59</c:f>
              <c:numCache>
                <c:formatCode>General</c:formatCode>
                <c:ptCount val="16"/>
              </c:numCache>
            </c:numRef>
          </c:val>
        </c:ser>
        <c:ser>
          <c:idx val="4"/>
          <c:order val="4"/>
          <c:cat>
            <c:strRef>
              <c:f>'Estadísticas Septiembre 2017'!$E$44:$E$59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Septiembre 2017'!$J$44:$J$59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hape val="box"/>
        <c:axId val="68501888"/>
        <c:axId val="68503424"/>
        <c:axId val="0"/>
      </c:bar3DChart>
      <c:catAx>
        <c:axId val="68501888"/>
        <c:scaling>
          <c:orientation val="minMax"/>
        </c:scaling>
        <c:axPos val="b"/>
        <c:numFmt formatCode="General" sourceLinked="1"/>
        <c:tickLblPos val="nextTo"/>
        <c:crossAx val="68503424"/>
        <c:crosses val="autoZero"/>
        <c:auto val="1"/>
        <c:lblAlgn val="ctr"/>
        <c:lblOffset val="100"/>
      </c:catAx>
      <c:valAx>
        <c:axId val="68503424"/>
        <c:scaling>
          <c:orientation val="minMax"/>
        </c:scaling>
        <c:axPos val="l"/>
        <c:majorGridlines/>
        <c:numFmt formatCode="General" sourceLinked="1"/>
        <c:tickLblPos val="nextTo"/>
        <c:crossAx val="68501888"/>
        <c:crosses val="autoZero"/>
        <c:crossBetween val="between"/>
      </c:valAx>
    </c:plotArea>
    <c:plotVisOnly val="1"/>
    <c:dispBlanksAs val="gap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image" Target="../media/image1.png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7.xml"/><Relationship Id="rId3" Type="http://schemas.openxmlformats.org/officeDocument/2006/relationships/chart" Target="../charts/chart12.xml"/><Relationship Id="rId7" Type="http://schemas.openxmlformats.org/officeDocument/2006/relationships/chart" Target="../charts/chart16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Relationship Id="rId6" Type="http://schemas.openxmlformats.org/officeDocument/2006/relationships/chart" Target="../charts/chart15.xml"/><Relationship Id="rId5" Type="http://schemas.openxmlformats.org/officeDocument/2006/relationships/chart" Target="../charts/chart14.xml"/><Relationship Id="rId10" Type="http://schemas.openxmlformats.org/officeDocument/2006/relationships/image" Target="../media/image1.png"/><Relationship Id="rId4" Type="http://schemas.openxmlformats.org/officeDocument/2006/relationships/chart" Target="../charts/chart13.xml"/><Relationship Id="rId9" Type="http://schemas.openxmlformats.org/officeDocument/2006/relationships/chart" Target="../charts/chart18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6.xml"/><Relationship Id="rId3" Type="http://schemas.openxmlformats.org/officeDocument/2006/relationships/chart" Target="../charts/chart21.xml"/><Relationship Id="rId7" Type="http://schemas.openxmlformats.org/officeDocument/2006/relationships/chart" Target="../charts/chart25.xml"/><Relationship Id="rId2" Type="http://schemas.openxmlformats.org/officeDocument/2006/relationships/chart" Target="../charts/chart20.xml"/><Relationship Id="rId1" Type="http://schemas.openxmlformats.org/officeDocument/2006/relationships/chart" Target="../charts/chart19.xml"/><Relationship Id="rId6" Type="http://schemas.openxmlformats.org/officeDocument/2006/relationships/chart" Target="../charts/chart24.xml"/><Relationship Id="rId5" Type="http://schemas.openxmlformats.org/officeDocument/2006/relationships/chart" Target="../charts/chart23.xml"/><Relationship Id="rId10" Type="http://schemas.openxmlformats.org/officeDocument/2006/relationships/image" Target="../media/image1.png"/><Relationship Id="rId4" Type="http://schemas.openxmlformats.org/officeDocument/2006/relationships/chart" Target="../charts/chart22.xml"/><Relationship Id="rId9" Type="http://schemas.openxmlformats.org/officeDocument/2006/relationships/chart" Target="../charts/chart27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5.xml"/><Relationship Id="rId3" Type="http://schemas.openxmlformats.org/officeDocument/2006/relationships/chart" Target="../charts/chart30.xml"/><Relationship Id="rId7" Type="http://schemas.openxmlformats.org/officeDocument/2006/relationships/chart" Target="../charts/chart34.xml"/><Relationship Id="rId2" Type="http://schemas.openxmlformats.org/officeDocument/2006/relationships/chart" Target="../charts/chart29.xml"/><Relationship Id="rId1" Type="http://schemas.openxmlformats.org/officeDocument/2006/relationships/chart" Target="../charts/chart28.xml"/><Relationship Id="rId6" Type="http://schemas.openxmlformats.org/officeDocument/2006/relationships/chart" Target="../charts/chart33.xml"/><Relationship Id="rId5" Type="http://schemas.openxmlformats.org/officeDocument/2006/relationships/chart" Target="../charts/chart32.xml"/><Relationship Id="rId10" Type="http://schemas.openxmlformats.org/officeDocument/2006/relationships/image" Target="../media/image1.png"/><Relationship Id="rId4" Type="http://schemas.openxmlformats.org/officeDocument/2006/relationships/chart" Target="../charts/chart31.xml"/><Relationship Id="rId9" Type="http://schemas.openxmlformats.org/officeDocument/2006/relationships/chart" Target="../charts/chart3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24</xdr:row>
      <xdr:rowOff>103909</xdr:rowOff>
    </xdr:from>
    <xdr:to>
      <xdr:col>6</xdr:col>
      <xdr:colOff>51954</xdr:colOff>
      <xdr:row>39</xdr:row>
      <xdr:rowOff>47625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714376</xdr:colOff>
      <xdr:row>103</xdr:row>
      <xdr:rowOff>69273</xdr:rowOff>
    </xdr:from>
    <xdr:to>
      <xdr:col>13</xdr:col>
      <xdr:colOff>138545</xdr:colOff>
      <xdr:row>128</xdr:row>
      <xdr:rowOff>9525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543155</xdr:colOff>
      <xdr:row>161</xdr:row>
      <xdr:rowOff>190500</xdr:rowOff>
    </xdr:from>
    <xdr:to>
      <xdr:col>14</xdr:col>
      <xdr:colOff>121228</xdr:colOff>
      <xdr:row>180</xdr:row>
      <xdr:rowOff>66676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1402775</xdr:colOff>
      <xdr:row>217</xdr:row>
      <xdr:rowOff>34636</xdr:rowOff>
    </xdr:from>
    <xdr:to>
      <xdr:col>12</xdr:col>
      <xdr:colOff>1108365</xdr:colOff>
      <xdr:row>235</xdr:row>
      <xdr:rowOff>80530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9524</xdr:colOff>
      <xdr:row>24</xdr:row>
      <xdr:rowOff>17318</xdr:rowOff>
    </xdr:from>
    <xdr:to>
      <xdr:col>6</xdr:col>
      <xdr:colOff>311726</xdr:colOff>
      <xdr:row>39</xdr:row>
      <xdr:rowOff>47625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1385456</xdr:colOff>
      <xdr:row>24</xdr:row>
      <xdr:rowOff>51954</xdr:rowOff>
    </xdr:from>
    <xdr:to>
      <xdr:col>12</xdr:col>
      <xdr:colOff>796636</xdr:colOff>
      <xdr:row>39</xdr:row>
      <xdr:rowOff>44161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1</xdr:colOff>
      <xdr:row>190</xdr:row>
      <xdr:rowOff>133350</xdr:rowOff>
    </xdr:from>
    <xdr:to>
      <xdr:col>12</xdr:col>
      <xdr:colOff>311729</xdr:colOff>
      <xdr:row>207</xdr:row>
      <xdr:rowOff>34636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77436</xdr:colOff>
      <xdr:row>243</xdr:row>
      <xdr:rowOff>108857</xdr:rowOff>
    </xdr:from>
    <xdr:to>
      <xdr:col>14</xdr:col>
      <xdr:colOff>870855</xdr:colOff>
      <xdr:row>282</xdr:row>
      <xdr:rowOff>121229</xdr:rowOff>
    </xdr:to>
    <xdr:graphicFrame macro="">
      <xdr:nvGraphicFramePr>
        <xdr:cNvPr id="10" name="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417634</xdr:colOff>
      <xdr:row>62</xdr:row>
      <xdr:rowOff>2997</xdr:rowOff>
    </xdr:from>
    <xdr:to>
      <xdr:col>14</xdr:col>
      <xdr:colOff>498564</xdr:colOff>
      <xdr:row>92</xdr:row>
      <xdr:rowOff>156860</xdr:rowOff>
    </xdr:to>
    <xdr:graphicFrame macro="">
      <xdr:nvGraphicFramePr>
        <xdr:cNvPr id="14" name="1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 editAs="oneCell">
    <xdr:from>
      <xdr:col>6</xdr:col>
      <xdr:colOff>583025</xdr:colOff>
      <xdr:row>2</xdr:row>
      <xdr:rowOff>95250</xdr:rowOff>
    </xdr:from>
    <xdr:to>
      <xdr:col>7</xdr:col>
      <xdr:colOff>140710</xdr:colOff>
      <xdr:row>8</xdr:row>
      <xdr:rowOff>129887</xdr:rowOff>
    </xdr:to>
    <xdr:pic>
      <xdr:nvPicPr>
        <xdr:cNvPr id="12" name="11 Imagen"/>
        <xdr:cNvPicPr/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7618536" y="484909"/>
          <a:ext cx="1321975" cy="12036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24</xdr:row>
      <xdr:rowOff>103909</xdr:rowOff>
    </xdr:from>
    <xdr:to>
      <xdr:col>6</xdr:col>
      <xdr:colOff>51954</xdr:colOff>
      <xdr:row>39</xdr:row>
      <xdr:rowOff>47625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714376</xdr:colOff>
      <xdr:row>103</xdr:row>
      <xdr:rowOff>69273</xdr:rowOff>
    </xdr:from>
    <xdr:to>
      <xdr:col>13</xdr:col>
      <xdr:colOff>138545</xdr:colOff>
      <xdr:row>128</xdr:row>
      <xdr:rowOff>9525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543155</xdr:colOff>
      <xdr:row>161</xdr:row>
      <xdr:rowOff>190500</xdr:rowOff>
    </xdr:from>
    <xdr:to>
      <xdr:col>14</xdr:col>
      <xdr:colOff>121228</xdr:colOff>
      <xdr:row>180</xdr:row>
      <xdr:rowOff>66676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1402775</xdr:colOff>
      <xdr:row>217</xdr:row>
      <xdr:rowOff>34636</xdr:rowOff>
    </xdr:from>
    <xdr:to>
      <xdr:col>12</xdr:col>
      <xdr:colOff>1108365</xdr:colOff>
      <xdr:row>235</xdr:row>
      <xdr:rowOff>80530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9524</xdr:colOff>
      <xdr:row>24</xdr:row>
      <xdr:rowOff>17318</xdr:rowOff>
    </xdr:from>
    <xdr:to>
      <xdr:col>6</xdr:col>
      <xdr:colOff>311726</xdr:colOff>
      <xdr:row>39</xdr:row>
      <xdr:rowOff>47625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1385456</xdr:colOff>
      <xdr:row>24</xdr:row>
      <xdr:rowOff>51954</xdr:rowOff>
    </xdr:from>
    <xdr:to>
      <xdr:col>12</xdr:col>
      <xdr:colOff>796636</xdr:colOff>
      <xdr:row>39</xdr:row>
      <xdr:rowOff>44161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1</xdr:colOff>
      <xdr:row>190</xdr:row>
      <xdr:rowOff>133350</xdr:rowOff>
    </xdr:from>
    <xdr:to>
      <xdr:col>12</xdr:col>
      <xdr:colOff>311729</xdr:colOff>
      <xdr:row>207</xdr:row>
      <xdr:rowOff>34636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77436</xdr:colOff>
      <xdr:row>243</xdr:row>
      <xdr:rowOff>108857</xdr:rowOff>
    </xdr:from>
    <xdr:to>
      <xdr:col>14</xdr:col>
      <xdr:colOff>870855</xdr:colOff>
      <xdr:row>282</xdr:row>
      <xdr:rowOff>121229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417634</xdr:colOff>
      <xdr:row>62</xdr:row>
      <xdr:rowOff>2997</xdr:rowOff>
    </xdr:from>
    <xdr:to>
      <xdr:col>14</xdr:col>
      <xdr:colOff>498564</xdr:colOff>
      <xdr:row>92</xdr:row>
      <xdr:rowOff>156860</xdr:rowOff>
    </xdr:to>
    <xdr:graphicFrame macro="">
      <xdr:nvGraphicFramePr>
        <xdr:cNvPr id="10" name="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 editAs="oneCell">
    <xdr:from>
      <xdr:col>6</xdr:col>
      <xdr:colOff>583025</xdr:colOff>
      <xdr:row>2</xdr:row>
      <xdr:rowOff>95250</xdr:rowOff>
    </xdr:from>
    <xdr:to>
      <xdr:col>7</xdr:col>
      <xdr:colOff>140710</xdr:colOff>
      <xdr:row>8</xdr:row>
      <xdr:rowOff>129887</xdr:rowOff>
    </xdr:to>
    <xdr:pic>
      <xdr:nvPicPr>
        <xdr:cNvPr id="11" name="10 Imagen"/>
        <xdr:cNvPicPr/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7622000" y="476250"/>
          <a:ext cx="1319810" cy="1177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24</xdr:row>
      <xdr:rowOff>103909</xdr:rowOff>
    </xdr:from>
    <xdr:to>
      <xdr:col>6</xdr:col>
      <xdr:colOff>51954</xdr:colOff>
      <xdr:row>39</xdr:row>
      <xdr:rowOff>47625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714376</xdr:colOff>
      <xdr:row>103</xdr:row>
      <xdr:rowOff>69273</xdr:rowOff>
    </xdr:from>
    <xdr:to>
      <xdr:col>13</xdr:col>
      <xdr:colOff>138545</xdr:colOff>
      <xdr:row>128</xdr:row>
      <xdr:rowOff>9525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543155</xdr:colOff>
      <xdr:row>161</xdr:row>
      <xdr:rowOff>190500</xdr:rowOff>
    </xdr:from>
    <xdr:to>
      <xdr:col>14</xdr:col>
      <xdr:colOff>121228</xdr:colOff>
      <xdr:row>180</xdr:row>
      <xdr:rowOff>66676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1402775</xdr:colOff>
      <xdr:row>217</xdr:row>
      <xdr:rowOff>34636</xdr:rowOff>
    </xdr:from>
    <xdr:to>
      <xdr:col>12</xdr:col>
      <xdr:colOff>1108365</xdr:colOff>
      <xdr:row>235</xdr:row>
      <xdr:rowOff>80530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9524</xdr:colOff>
      <xdr:row>24</xdr:row>
      <xdr:rowOff>17318</xdr:rowOff>
    </xdr:from>
    <xdr:to>
      <xdr:col>6</xdr:col>
      <xdr:colOff>311726</xdr:colOff>
      <xdr:row>39</xdr:row>
      <xdr:rowOff>47625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1385456</xdr:colOff>
      <xdr:row>24</xdr:row>
      <xdr:rowOff>51954</xdr:rowOff>
    </xdr:from>
    <xdr:to>
      <xdr:col>12</xdr:col>
      <xdr:colOff>796636</xdr:colOff>
      <xdr:row>39</xdr:row>
      <xdr:rowOff>44161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1</xdr:colOff>
      <xdr:row>190</xdr:row>
      <xdr:rowOff>133350</xdr:rowOff>
    </xdr:from>
    <xdr:to>
      <xdr:col>12</xdr:col>
      <xdr:colOff>311729</xdr:colOff>
      <xdr:row>207</xdr:row>
      <xdr:rowOff>34636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77436</xdr:colOff>
      <xdr:row>243</xdr:row>
      <xdr:rowOff>108857</xdr:rowOff>
    </xdr:from>
    <xdr:to>
      <xdr:col>14</xdr:col>
      <xdr:colOff>870855</xdr:colOff>
      <xdr:row>282</xdr:row>
      <xdr:rowOff>121229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417634</xdr:colOff>
      <xdr:row>62</xdr:row>
      <xdr:rowOff>2997</xdr:rowOff>
    </xdr:from>
    <xdr:to>
      <xdr:col>14</xdr:col>
      <xdr:colOff>498564</xdr:colOff>
      <xdr:row>92</xdr:row>
      <xdr:rowOff>156860</xdr:rowOff>
    </xdr:to>
    <xdr:graphicFrame macro="">
      <xdr:nvGraphicFramePr>
        <xdr:cNvPr id="10" name="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 editAs="oneCell">
    <xdr:from>
      <xdr:col>6</xdr:col>
      <xdr:colOff>583025</xdr:colOff>
      <xdr:row>2</xdr:row>
      <xdr:rowOff>95250</xdr:rowOff>
    </xdr:from>
    <xdr:to>
      <xdr:col>7</xdr:col>
      <xdr:colOff>140710</xdr:colOff>
      <xdr:row>8</xdr:row>
      <xdr:rowOff>129887</xdr:rowOff>
    </xdr:to>
    <xdr:pic>
      <xdr:nvPicPr>
        <xdr:cNvPr id="11" name="10 Imagen"/>
        <xdr:cNvPicPr/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7622000" y="476250"/>
          <a:ext cx="1319810" cy="1177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24</xdr:row>
      <xdr:rowOff>103909</xdr:rowOff>
    </xdr:from>
    <xdr:to>
      <xdr:col>6</xdr:col>
      <xdr:colOff>51954</xdr:colOff>
      <xdr:row>39</xdr:row>
      <xdr:rowOff>47625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714376</xdr:colOff>
      <xdr:row>103</xdr:row>
      <xdr:rowOff>69273</xdr:rowOff>
    </xdr:from>
    <xdr:to>
      <xdr:col>13</xdr:col>
      <xdr:colOff>138545</xdr:colOff>
      <xdr:row>128</xdr:row>
      <xdr:rowOff>9525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543155</xdr:colOff>
      <xdr:row>161</xdr:row>
      <xdr:rowOff>190500</xdr:rowOff>
    </xdr:from>
    <xdr:to>
      <xdr:col>14</xdr:col>
      <xdr:colOff>121228</xdr:colOff>
      <xdr:row>180</xdr:row>
      <xdr:rowOff>66676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1402775</xdr:colOff>
      <xdr:row>217</xdr:row>
      <xdr:rowOff>34636</xdr:rowOff>
    </xdr:from>
    <xdr:to>
      <xdr:col>12</xdr:col>
      <xdr:colOff>1108365</xdr:colOff>
      <xdr:row>235</xdr:row>
      <xdr:rowOff>80530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9524</xdr:colOff>
      <xdr:row>24</xdr:row>
      <xdr:rowOff>17318</xdr:rowOff>
    </xdr:from>
    <xdr:to>
      <xdr:col>6</xdr:col>
      <xdr:colOff>311726</xdr:colOff>
      <xdr:row>39</xdr:row>
      <xdr:rowOff>47625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1385456</xdr:colOff>
      <xdr:row>24</xdr:row>
      <xdr:rowOff>51954</xdr:rowOff>
    </xdr:from>
    <xdr:to>
      <xdr:col>12</xdr:col>
      <xdr:colOff>796636</xdr:colOff>
      <xdr:row>39</xdr:row>
      <xdr:rowOff>44161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1</xdr:colOff>
      <xdr:row>190</xdr:row>
      <xdr:rowOff>133350</xdr:rowOff>
    </xdr:from>
    <xdr:to>
      <xdr:col>12</xdr:col>
      <xdr:colOff>311729</xdr:colOff>
      <xdr:row>207</xdr:row>
      <xdr:rowOff>34636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77436</xdr:colOff>
      <xdr:row>243</xdr:row>
      <xdr:rowOff>108857</xdr:rowOff>
    </xdr:from>
    <xdr:to>
      <xdr:col>14</xdr:col>
      <xdr:colOff>870855</xdr:colOff>
      <xdr:row>282</xdr:row>
      <xdr:rowOff>121229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417634</xdr:colOff>
      <xdr:row>62</xdr:row>
      <xdr:rowOff>2997</xdr:rowOff>
    </xdr:from>
    <xdr:to>
      <xdr:col>14</xdr:col>
      <xdr:colOff>498564</xdr:colOff>
      <xdr:row>92</xdr:row>
      <xdr:rowOff>156860</xdr:rowOff>
    </xdr:to>
    <xdr:graphicFrame macro="">
      <xdr:nvGraphicFramePr>
        <xdr:cNvPr id="10" name="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 editAs="oneCell">
    <xdr:from>
      <xdr:col>6</xdr:col>
      <xdr:colOff>583025</xdr:colOff>
      <xdr:row>2</xdr:row>
      <xdr:rowOff>95250</xdr:rowOff>
    </xdr:from>
    <xdr:to>
      <xdr:col>7</xdr:col>
      <xdr:colOff>140710</xdr:colOff>
      <xdr:row>8</xdr:row>
      <xdr:rowOff>129887</xdr:rowOff>
    </xdr:to>
    <xdr:pic>
      <xdr:nvPicPr>
        <xdr:cNvPr id="11" name="10 Imagen"/>
        <xdr:cNvPicPr/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7622000" y="476250"/>
          <a:ext cx="1319810" cy="1177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ntroles\GRAFICAS\GRAFICAS%202016\CORTES%20Y%20GRAFICAS%202016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LICITUDES RECIBIDAS"/>
      <sheetName val="REC REV-ACTU PORT"/>
      <sheetName val="GRAFICAS PRIM SEM GR"/>
      <sheetName val="GRAFICAS SEG SEM GR"/>
      <sheetName val="ACUMULADO ANUAL"/>
      <sheetName val="GRAFICA ANUAL"/>
      <sheetName val="ORDENES DE PAGO"/>
      <sheetName val="ACUM TOTAL ANUAL"/>
      <sheetName val="COMPARATIVO SOLICITUDES"/>
      <sheetName val="CIMTRA"/>
      <sheetName val="ACUM-ENERO"/>
      <sheetName val="ACUM-FEBRERO"/>
      <sheetName val="ACUM-MARZO"/>
      <sheetName val="ACUM-ABRIL"/>
      <sheetName val="ACUM-MAYO"/>
      <sheetName val="ACUM-JUNIO"/>
      <sheetName val="ACUM-JULIO"/>
      <sheetName val="ACUM-AGOSTO"/>
      <sheetName val="ACUM-SEPTIEMBRE"/>
      <sheetName val="ACUM-OCTUBRE"/>
      <sheetName val="ACUM-NOVIEMBRE"/>
      <sheetName val="ACUM-DICIEMBRE"/>
      <sheetName val="ESTAD-ENERO"/>
      <sheetName val="ESTD-FEBRERO"/>
      <sheetName val="ESTAD-MARZO "/>
      <sheetName val="ESTAD-ABRIL"/>
      <sheetName val="ESTAD-MAYO"/>
      <sheetName val="ESTAD-JUNIO"/>
      <sheetName val="ESTAD-JULIO"/>
      <sheetName val="ESTAD-AGOSTO "/>
      <sheetName val="EST-SEPTIEMBRE"/>
      <sheetName val="EST-OCTUBRE"/>
      <sheetName val="EST-NOVIEMBRE"/>
      <sheetName val="EST-DICIEMBRE"/>
      <sheetName val="EST-JULIO"/>
      <sheetName val="Hoja1"/>
      <sheetName val="Hoja2"/>
      <sheetName val="Hoja3"/>
      <sheetName val="Hoja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61">
          <cell r="A61" t="str">
            <v>SE TIENE POR NO PRESENTADA ( NO CUMPLIÓ PREVENCIÓN)</v>
          </cell>
        </row>
        <row r="62">
          <cell r="A62" t="str">
            <v>NO CUMPLIO CON LOS EXTREMOS DEL ARTÍCULO 79 (REQUISITOS)</v>
          </cell>
        </row>
        <row r="63">
          <cell r="A63" t="str">
            <v xml:space="preserve">INCOMPETENCIA </v>
          </cell>
        </row>
        <row r="64">
          <cell r="A64" t="str">
            <v>NEGATIVA POR INEXISTENCIA</v>
          </cell>
        </row>
        <row r="65">
          <cell r="A65" t="str">
            <v>NEGATIVA CONFIDENCIAL E INEXISTENTE</v>
          </cell>
        </row>
        <row r="66">
          <cell r="A66" t="str">
            <v>AFIRMATIVO</v>
          </cell>
        </row>
        <row r="67">
          <cell r="A67" t="str">
            <v xml:space="preserve">AFIRMATIVO PARCIAL POR CONFIDENCIALIDAD </v>
          </cell>
        </row>
        <row r="68">
          <cell r="A68" t="str">
            <v>NEGATIVA POR CONFIDENCIALIDAD Y RESERVADA</v>
          </cell>
        </row>
        <row r="69">
          <cell r="A69" t="str">
            <v>AFIRMATIVO PARCIAL POR CONFIDENCIALIDAD E INEXISTENCIA</v>
          </cell>
        </row>
        <row r="70">
          <cell r="A70" t="str">
            <v>AFIRMATIVO PARCIAL POR CONFIDENCIALIDAD, RESERVA E INEXISTENCIA</v>
          </cell>
        </row>
        <row r="71">
          <cell r="A71" t="str">
            <v>AFIRMATIVO PARCIAL POR INEXISTENCIA</v>
          </cell>
        </row>
        <row r="72">
          <cell r="A72" t="str">
            <v>AFIRMATIVO PARCIAL POR RESERVA</v>
          </cell>
        </row>
        <row r="73">
          <cell r="A73" t="str">
            <v>AFIRMATIVO PARCIAL POR RESERVA Y CONFIDENCIALIDAD</v>
          </cell>
        </row>
        <row r="74">
          <cell r="A74" t="str">
            <v>AFIRMATIVO PARCIAL POR RESERVA E INEXISTENCIA</v>
          </cell>
        </row>
        <row r="75">
          <cell r="A75" t="str">
            <v>NEGATIVA  POR RESERVA</v>
          </cell>
        </row>
        <row r="76">
          <cell r="A76" t="str">
            <v>PREVENCIÓN ENTRAMITE</v>
          </cell>
        </row>
        <row r="162">
          <cell r="A162" t="str">
            <v>ORDINARIA</v>
          </cell>
        </row>
        <row r="163">
          <cell r="A163" t="str">
            <v>FUNDAMENTAL</v>
          </cell>
        </row>
        <row r="165">
          <cell r="A165" t="str">
            <v>RESERVADA</v>
          </cell>
        </row>
        <row r="173">
          <cell r="A173" t="str">
            <v>ECONOMICA ADMINISTRATIVA</v>
          </cell>
        </row>
        <row r="174">
          <cell r="A174" t="str">
            <v>TRAMITE</v>
          </cell>
        </row>
        <row r="175">
          <cell r="A175" t="str">
            <v>SERV. PUB.</v>
          </cell>
        </row>
        <row r="176">
          <cell r="A176" t="str">
            <v>LEGAL</v>
          </cell>
        </row>
        <row r="186">
          <cell r="A186" t="str">
            <v>INFOMEX</v>
          </cell>
        </row>
        <row r="187">
          <cell r="A187" t="str">
            <v>CORREO ELECTRONICO</v>
          </cell>
        </row>
        <row r="188">
          <cell r="A188" t="str">
            <v>NOTIFICACIÓN PERSONAL</v>
          </cell>
        </row>
        <row r="189">
          <cell r="A189" t="str">
            <v>LISTAS</v>
          </cell>
        </row>
      </sheetData>
      <sheetData sheetId="15">
        <row r="7">
          <cell r="B7">
            <v>229</v>
          </cell>
        </row>
      </sheetData>
      <sheetData sheetId="16"/>
      <sheetData sheetId="17"/>
      <sheetData sheetId="18"/>
      <sheetData sheetId="19"/>
      <sheetData sheetId="20"/>
      <sheetData sheetId="21"/>
      <sheetData sheetId="22">
        <row r="22">
          <cell r="C22" t="str">
            <v>SOLICITUDES POR TIPO</v>
          </cell>
        </row>
        <row r="23">
          <cell r="C23" t="str">
            <v>INFOMEX</v>
          </cell>
          <cell r="D23" t="str">
            <v>MANUALES</v>
          </cell>
        </row>
        <row r="24">
          <cell r="C24">
            <v>235</v>
          </cell>
          <cell r="D24">
            <v>117</v>
          </cell>
        </row>
        <row r="25">
          <cell r="C25">
            <v>0.66572237960339942</v>
          </cell>
          <cell r="D25">
            <v>0.33144475920679889</v>
          </cell>
        </row>
      </sheetData>
      <sheetData sheetId="23"/>
      <sheetData sheetId="24"/>
      <sheetData sheetId="25">
        <row r="20">
          <cell r="C20" t="str">
            <v>SOLICITUDES POR TIPO</v>
          </cell>
        </row>
      </sheetData>
      <sheetData sheetId="26">
        <row r="20">
          <cell r="C20" t="str">
            <v>SOLICITUDES POR TIPO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91"/>
  <sheetViews>
    <sheetView zoomScale="88" zoomScaleNormal="88" workbookViewId="0">
      <selection activeCell="B14" sqref="B14:O14"/>
    </sheetView>
  </sheetViews>
  <sheetFormatPr baseColWidth="10" defaultRowHeight="15"/>
  <cols>
    <col min="1" max="1" width="3.5703125" customWidth="1"/>
    <col min="2" max="2" width="6.7109375" style="5" customWidth="1"/>
    <col min="3" max="3" width="22.140625" customWidth="1"/>
    <col min="4" max="4" width="15.7109375" customWidth="1"/>
    <col min="5" max="5" width="26" customWidth="1"/>
    <col min="6" max="6" width="31.42578125" customWidth="1"/>
    <col min="7" max="7" width="26.42578125" customWidth="1"/>
    <col min="8" max="8" width="17.42578125" customWidth="1"/>
    <col min="9" max="9" width="19.140625" customWidth="1"/>
    <col min="10" max="10" width="15.85546875" customWidth="1"/>
    <col min="11" max="11" width="14.7109375" customWidth="1"/>
    <col min="12" max="12" width="14" customWidth="1"/>
    <col min="13" max="13" width="17.85546875" customWidth="1"/>
    <col min="14" max="14" width="12.140625" customWidth="1"/>
    <col min="15" max="15" width="14.140625" customWidth="1"/>
    <col min="16" max="16" width="2.5703125" hidden="1" customWidth="1"/>
    <col min="17" max="17" width="3.5703125" customWidth="1"/>
  </cols>
  <sheetData>
    <row r="1" spans="1:17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"/>
    </row>
    <row r="3" spans="1:17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1"/>
    </row>
    <row r="4" spans="1:17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1"/>
    </row>
    <row r="5" spans="1:17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1"/>
    </row>
    <row r="6" spans="1:17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1"/>
    </row>
    <row r="7" spans="1:17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1"/>
    </row>
    <row r="8" spans="1:17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1"/>
    </row>
    <row r="9" spans="1:17">
      <c r="A9" s="1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1"/>
    </row>
    <row r="10" spans="1:17">
      <c r="A10" s="1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1"/>
    </row>
    <row r="11" spans="1:17">
      <c r="A11" s="1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1"/>
    </row>
    <row r="12" spans="1:17" ht="15.75" thickBo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ht="50.25" customHeight="1">
      <c r="A13" s="1"/>
      <c r="B13" s="149" t="s">
        <v>30</v>
      </c>
      <c r="C13" s="150"/>
      <c r="D13" s="150"/>
      <c r="E13" s="150"/>
      <c r="F13" s="150"/>
      <c r="G13" s="150"/>
      <c r="H13" s="150"/>
      <c r="I13" s="150"/>
      <c r="J13" s="150"/>
      <c r="K13" s="150"/>
      <c r="L13" s="150"/>
      <c r="M13" s="150"/>
      <c r="N13" s="150"/>
      <c r="O13" s="150"/>
      <c r="P13" s="3"/>
      <c r="Q13" s="1"/>
    </row>
    <row r="14" spans="1:17" ht="43.5" customHeight="1" thickBot="1">
      <c r="A14" s="1"/>
      <c r="B14" s="151" t="s">
        <v>33</v>
      </c>
      <c r="C14" s="152"/>
      <c r="D14" s="152"/>
      <c r="E14" s="152"/>
      <c r="F14" s="152"/>
      <c r="G14" s="152"/>
      <c r="H14" s="152"/>
      <c r="I14" s="152"/>
      <c r="J14" s="152"/>
      <c r="K14" s="152"/>
      <c r="L14" s="152"/>
      <c r="M14" s="152"/>
      <c r="N14" s="152"/>
      <c r="O14" s="152"/>
      <c r="P14" s="4"/>
      <c r="Q14" s="1"/>
    </row>
    <row r="15" spans="1:17">
      <c r="A15" s="1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1"/>
    </row>
    <row r="16" spans="1:17">
      <c r="A16" s="1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1"/>
    </row>
    <row r="17" spans="1:18">
      <c r="A17" s="1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1"/>
    </row>
    <row r="18" spans="1:18">
      <c r="A18" s="1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1"/>
    </row>
    <row r="19" spans="1:18" ht="15.75" thickBot="1">
      <c r="A19" s="1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1"/>
    </row>
    <row r="20" spans="1:18" ht="20.25" customHeight="1" thickBot="1">
      <c r="A20" s="1"/>
      <c r="C20" s="154" t="s">
        <v>0</v>
      </c>
      <c r="D20" s="155"/>
      <c r="E20" s="155"/>
      <c r="F20" s="156"/>
      <c r="G20" s="66"/>
      <c r="H20" s="154" t="s">
        <v>1</v>
      </c>
      <c r="I20" s="155"/>
      <c r="J20" s="155"/>
      <c r="K20" s="155"/>
      <c r="L20" s="156"/>
      <c r="M20" s="60"/>
      <c r="N20" s="60"/>
      <c r="O20" s="60"/>
      <c r="P20" s="5"/>
      <c r="Q20" s="1"/>
      <c r="R20" s="6"/>
    </row>
    <row r="21" spans="1:18" s="9" customFormat="1" ht="15.75" thickBot="1">
      <c r="A21" s="7"/>
      <c r="B21" s="8"/>
      <c r="C21" s="67" t="s">
        <v>2</v>
      </c>
      <c r="D21" s="68" t="s">
        <v>3</v>
      </c>
      <c r="E21" s="69" t="s">
        <v>4</v>
      </c>
      <c r="F21" s="67" t="s">
        <v>5</v>
      </c>
      <c r="G21" s="70"/>
      <c r="H21" s="69" t="s">
        <v>6</v>
      </c>
      <c r="I21" s="69" t="s">
        <v>7</v>
      </c>
      <c r="J21" s="67" t="s">
        <v>8</v>
      </c>
      <c r="K21" s="67" t="s">
        <v>9</v>
      </c>
      <c r="L21" s="67" t="s">
        <v>5</v>
      </c>
      <c r="M21" s="8"/>
      <c r="N21" s="8"/>
      <c r="O21" s="8"/>
      <c r="P21" s="7"/>
      <c r="Q21" s="7"/>
    </row>
    <row r="22" spans="1:18" ht="16.5" thickBot="1">
      <c r="A22" s="1"/>
      <c r="C22" s="71">
        <v>1</v>
      </c>
      <c r="D22" s="72">
        <v>0</v>
      </c>
      <c r="E22" s="72">
        <v>1</v>
      </c>
      <c r="F22" s="73">
        <f>SUM(C22:E22)</f>
        <v>2</v>
      </c>
      <c r="G22" s="74"/>
      <c r="H22" s="71">
        <v>2</v>
      </c>
      <c r="I22" s="71">
        <v>0</v>
      </c>
      <c r="J22" s="71">
        <v>0</v>
      </c>
      <c r="K22" s="71">
        <v>0</v>
      </c>
      <c r="L22" s="73">
        <v>2</v>
      </c>
      <c r="M22" s="5"/>
      <c r="N22" s="5"/>
      <c r="O22" s="13"/>
      <c r="P22" s="1"/>
      <c r="Q22" s="1"/>
    </row>
    <row r="23" spans="1:18" ht="16.5" thickBot="1">
      <c r="A23" s="1"/>
      <c r="C23" s="75">
        <v>0.5</v>
      </c>
      <c r="D23" s="76">
        <v>0</v>
      </c>
      <c r="E23" s="77">
        <v>0.5</v>
      </c>
      <c r="F23" s="78">
        <f>SUM(C23:E23)</f>
        <v>1</v>
      </c>
      <c r="G23" s="74"/>
      <c r="H23" s="75">
        <v>1</v>
      </c>
      <c r="I23" s="75">
        <v>0</v>
      </c>
      <c r="J23" s="75">
        <f>+J22/L22</f>
        <v>0</v>
      </c>
      <c r="K23" s="75">
        <v>0.5</v>
      </c>
      <c r="L23" s="78">
        <v>1</v>
      </c>
      <c r="M23" s="5"/>
      <c r="N23" s="5"/>
      <c r="O23" s="13"/>
      <c r="P23" s="1"/>
      <c r="Q23" s="1"/>
    </row>
    <row r="24" spans="1:18">
      <c r="A24" s="1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13"/>
      <c r="O24" s="13"/>
      <c r="P24" s="13"/>
      <c r="Q24" s="1"/>
      <c r="R24" s="6"/>
    </row>
    <row r="25" spans="1:18">
      <c r="A25" s="1"/>
      <c r="C25" s="5"/>
      <c r="D25" s="5"/>
      <c r="E25" s="5"/>
      <c r="F25" s="5"/>
      <c r="G25" s="5"/>
      <c r="H25" s="5"/>
      <c r="I25" s="5"/>
      <c r="J25" s="5"/>
      <c r="K25" s="5"/>
      <c r="L25" s="5"/>
      <c r="M25" s="13"/>
      <c r="N25" s="13"/>
      <c r="O25" s="13"/>
      <c r="P25" s="13"/>
      <c r="Q25" s="1"/>
      <c r="R25" s="6"/>
    </row>
    <row r="26" spans="1:18">
      <c r="A26" s="1"/>
      <c r="C26" s="5"/>
      <c r="D26" s="5"/>
      <c r="E26" s="5"/>
      <c r="F26" s="5"/>
      <c r="G26" s="5"/>
      <c r="H26" s="5"/>
      <c r="I26" s="5"/>
      <c r="J26" s="5"/>
      <c r="K26" s="5"/>
      <c r="L26" s="5"/>
      <c r="M26" s="13"/>
      <c r="N26" s="13"/>
      <c r="O26" s="13"/>
      <c r="P26" s="5"/>
      <c r="Q26" s="1"/>
    </row>
    <row r="27" spans="1:18">
      <c r="A27" s="1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1"/>
    </row>
    <row r="28" spans="1:18">
      <c r="A28" s="1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1"/>
    </row>
    <row r="29" spans="1:18">
      <c r="A29" s="1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1"/>
    </row>
    <row r="30" spans="1:18">
      <c r="A30" s="1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1"/>
    </row>
    <row r="31" spans="1:18">
      <c r="A31" s="1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1"/>
    </row>
    <row r="32" spans="1:18">
      <c r="A32" s="1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1"/>
    </row>
    <row r="33" spans="1:17">
      <c r="A33" s="1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1"/>
    </row>
    <row r="34" spans="1:17">
      <c r="A34" s="1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1"/>
    </row>
    <row r="35" spans="1:17">
      <c r="A35" s="1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1"/>
    </row>
    <row r="36" spans="1:17">
      <c r="A36" s="1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1"/>
    </row>
    <row r="37" spans="1:17">
      <c r="A37" s="1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1"/>
    </row>
    <row r="38" spans="1:17">
      <c r="A38" s="1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1"/>
    </row>
    <row r="39" spans="1:17">
      <c r="A39" s="1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1"/>
    </row>
    <row r="40" spans="1:17">
      <c r="A40" s="1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1"/>
    </row>
    <row r="41" spans="1:17">
      <c r="A41" s="1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1"/>
    </row>
    <row r="42" spans="1:17">
      <c r="A42" s="1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1"/>
    </row>
    <row r="43" spans="1:17" ht="19.5" customHeight="1">
      <c r="A43" s="1"/>
      <c r="C43" s="5"/>
      <c r="D43" s="153" t="s">
        <v>10</v>
      </c>
      <c r="E43" s="153"/>
      <c r="F43" s="153"/>
      <c r="G43" s="153"/>
      <c r="H43" s="153"/>
      <c r="I43" s="153"/>
      <c r="J43" s="153"/>
      <c r="K43" s="153"/>
      <c r="L43" s="153"/>
      <c r="M43" s="153"/>
      <c r="N43" s="5"/>
      <c r="O43" s="5"/>
      <c r="P43" s="5"/>
      <c r="Q43" s="1"/>
    </row>
    <row r="44" spans="1:17" ht="16.5" thickBot="1">
      <c r="A44" s="1"/>
      <c r="C44" s="5"/>
      <c r="D44" s="79">
        <v>1</v>
      </c>
      <c r="E44" s="80" t="str">
        <f>+'[1]ACUM-MAYO'!A61</f>
        <v>SE TIENE POR NO PRESENTADA ( NO CUMPLIÓ PREVENCIÓN)</v>
      </c>
      <c r="F44" s="81"/>
      <c r="G44" s="81"/>
      <c r="H44" s="81"/>
      <c r="I44" s="82"/>
      <c r="J44" s="136">
        <v>0</v>
      </c>
      <c r="K44" s="137"/>
      <c r="L44" s="138"/>
      <c r="M44" s="83">
        <f>+$J44/$J61</f>
        <v>0</v>
      </c>
      <c r="N44" s="5"/>
      <c r="O44" s="5"/>
      <c r="P44" s="5"/>
      <c r="Q44" s="1"/>
    </row>
    <row r="45" spans="1:17" ht="16.5" thickBot="1">
      <c r="A45" s="1"/>
      <c r="C45" s="5"/>
      <c r="D45" s="71">
        <v>2</v>
      </c>
      <c r="E45" s="84" t="str">
        <f>+'[1]ACUM-MAYO'!A62</f>
        <v>NO CUMPLIO CON LOS EXTREMOS DEL ARTÍCULO 79 (REQUISITOS)</v>
      </c>
      <c r="F45" s="85"/>
      <c r="G45" s="85"/>
      <c r="H45" s="85"/>
      <c r="I45" s="86"/>
      <c r="J45" s="130">
        <v>0</v>
      </c>
      <c r="K45" s="131"/>
      <c r="L45" s="132"/>
      <c r="M45" s="75">
        <f>+$J45/$J61</f>
        <v>0</v>
      </c>
      <c r="N45" s="5"/>
      <c r="O45" s="5"/>
      <c r="P45" s="5"/>
      <c r="Q45" s="1"/>
    </row>
    <row r="46" spans="1:17" ht="16.5" thickBot="1">
      <c r="A46" s="1"/>
      <c r="C46" s="5"/>
      <c r="D46" s="71">
        <v>3</v>
      </c>
      <c r="E46" s="84" t="str">
        <f>+'[1]ACUM-MAYO'!A63</f>
        <v xml:space="preserve">INCOMPETENCIA </v>
      </c>
      <c r="F46" s="85"/>
      <c r="G46" s="85"/>
      <c r="H46" s="85"/>
      <c r="I46" s="86"/>
      <c r="J46" s="130">
        <v>0</v>
      </c>
      <c r="K46" s="131"/>
      <c r="L46" s="132"/>
      <c r="M46" s="75">
        <f>+$J46/$J61</f>
        <v>0</v>
      </c>
      <c r="N46" s="5"/>
      <c r="O46" s="5"/>
      <c r="P46" s="5"/>
      <c r="Q46" s="1"/>
    </row>
    <row r="47" spans="1:17" ht="16.5" thickBot="1">
      <c r="A47" s="1"/>
      <c r="C47" s="5"/>
      <c r="D47" s="71">
        <v>4</v>
      </c>
      <c r="E47" s="84" t="str">
        <f>+'[1]ACUM-MAYO'!A64</f>
        <v>NEGATIVA POR INEXISTENCIA</v>
      </c>
      <c r="F47" s="85"/>
      <c r="G47" s="85"/>
      <c r="H47" s="85"/>
      <c r="I47" s="86"/>
      <c r="J47" s="130">
        <v>0</v>
      </c>
      <c r="K47" s="131"/>
      <c r="L47" s="132"/>
      <c r="M47" s="75">
        <f>+$J47/$J61</f>
        <v>0</v>
      </c>
      <c r="N47" s="5"/>
      <c r="O47" s="5"/>
      <c r="P47" s="5"/>
      <c r="Q47" s="1"/>
    </row>
    <row r="48" spans="1:17" ht="16.5" thickBot="1">
      <c r="A48" s="1"/>
      <c r="C48" s="5"/>
      <c r="D48" s="71">
        <v>5</v>
      </c>
      <c r="E48" s="84" t="str">
        <f>+'[1]ACUM-MAYO'!A65</f>
        <v>NEGATIVA CONFIDENCIAL E INEXISTENTE</v>
      </c>
      <c r="F48" s="85"/>
      <c r="G48" s="85"/>
      <c r="H48" s="85"/>
      <c r="I48" s="86"/>
      <c r="J48" s="130">
        <v>0</v>
      </c>
      <c r="K48" s="131"/>
      <c r="L48" s="132"/>
      <c r="M48" s="75">
        <f>+$J48/$J61</f>
        <v>0</v>
      </c>
      <c r="N48" s="5"/>
      <c r="O48" s="5"/>
      <c r="P48" s="5"/>
      <c r="Q48" s="1"/>
    </row>
    <row r="49" spans="1:17" ht="16.5" thickBot="1">
      <c r="A49" s="1"/>
      <c r="C49" s="5"/>
      <c r="D49" s="71">
        <v>6</v>
      </c>
      <c r="E49" s="84" t="str">
        <f>+'[1]ACUM-MAYO'!A66</f>
        <v>AFIRMATIVO</v>
      </c>
      <c r="F49" s="85"/>
      <c r="G49" s="85"/>
      <c r="H49" s="85"/>
      <c r="I49" s="86"/>
      <c r="J49" s="130">
        <v>1</v>
      </c>
      <c r="K49" s="131"/>
      <c r="L49" s="132"/>
      <c r="M49" s="75">
        <f>+$J49/J61</f>
        <v>0.5</v>
      </c>
      <c r="N49" s="5"/>
      <c r="O49" s="5"/>
      <c r="P49" s="5"/>
      <c r="Q49" s="1"/>
    </row>
    <row r="50" spans="1:17" ht="16.5" thickBot="1">
      <c r="A50" s="1"/>
      <c r="C50" s="5"/>
      <c r="D50" s="71">
        <v>7</v>
      </c>
      <c r="E50" s="84" t="str">
        <f>+'[1]ACUM-MAYO'!A67</f>
        <v xml:space="preserve">AFIRMATIVO PARCIAL POR CONFIDENCIALIDAD </v>
      </c>
      <c r="F50" s="85"/>
      <c r="G50" s="85"/>
      <c r="H50" s="85"/>
      <c r="I50" s="86"/>
      <c r="J50" s="130">
        <v>1</v>
      </c>
      <c r="K50" s="131"/>
      <c r="L50" s="132"/>
      <c r="M50" s="75">
        <f>+$J50/J61</f>
        <v>0.5</v>
      </c>
      <c r="N50" s="5"/>
      <c r="O50" s="5"/>
      <c r="P50" s="5"/>
      <c r="Q50" s="1"/>
    </row>
    <row r="51" spans="1:17" ht="16.5" thickBot="1">
      <c r="A51" s="1"/>
      <c r="C51" s="5"/>
      <c r="D51" s="71">
        <v>8</v>
      </c>
      <c r="E51" s="84" t="str">
        <f>+'[1]ACUM-MAYO'!A68</f>
        <v>NEGATIVA POR CONFIDENCIALIDAD Y RESERVADA</v>
      </c>
      <c r="F51" s="87"/>
      <c r="G51" s="88"/>
      <c r="H51" s="88"/>
      <c r="I51" s="89"/>
      <c r="J51" s="130">
        <v>0</v>
      </c>
      <c r="K51" s="131"/>
      <c r="L51" s="132"/>
      <c r="M51" s="75">
        <f>+$J51/J61</f>
        <v>0</v>
      </c>
      <c r="N51" s="5"/>
      <c r="O51" s="5"/>
      <c r="P51" s="5"/>
      <c r="Q51" s="1"/>
    </row>
    <row r="52" spans="1:17" ht="16.5" thickBot="1">
      <c r="A52" s="1"/>
      <c r="C52" s="5"/>
      <c r="D52" s="71">
        <v>9</v>
      </c>
      <c r="E52" s="84" t="str">
        <f>+'[1]ACUM-MAYO'!A69</f>
        <v>AFIRMATIVO PARCIAL POR CONFIDENCIALIDAD E INEXISTENCIA</v>
      </c>
      <c r="F52" s="90"/>
      <c r="G52" s="88"/>
      <c r="H52" s="88"/>
      <c r="I52" s="89"/>
      <c r="J52" s="130">
        <v>0</v>
      </c>
      <c r="K52" s="131"/>
      <c r="L52" s="132"/>
      <c r="M52" s="75">
        <f>+J52/J61</f>
        <v>0</v>
      </c>
      <c r="N52" s="5"/>
      <c r="O52" s="5"/>
      <c r="P52" s="5"/>
      <c r="Q52" s="1"/>
    </row>
    <row r="53" spans="1:17" ht="16.5" thickBot="1">
      <c r="A53" s="1"/>
      <c r="C53" s="5"/>
      <c r="D53" s="71">
        <v>10</v>
      </c>
      <c r="E53" s="84" t="str">
        <f>+'[1]ACUM-MAYO'!A70</f>
        <v>AFIRMATIVO PARCIAL POR CONFIDENCIALIDAD, RESERVA E INEXISTENCIA</v>
      </c>
      <c r="F53" s="87"/>
      <c r="G53" s="88"/>
      <c r="H53" s="88"/>
      <c r="I53" s="89"/>
      <c r="J53" s="130">
        <v>0</v>
      </c>
      <c r="K53" s="131"/>
      <c r="L53" s="132"/>
      <c r="M53" s="75">
        <f>+J53/J61</f>
        <v>0</v>
      </c>
      <c r="N53" s="5"/>
      <c r="O53" s="5"/>
      <c r="P53" s="5"/>
      <c r="Q53" s="1"/>
    </row>
    <row r="54" spans="1:17" ht="16.5" thickBot="1">
      <c r="A54" s="1"/>
      <c r="C54" s="5"/>
      <c r="D54" s="71">
        <v>11</v>
      </c>
      <c r="E54" s="84" t="str">
        <f>+'[1]ACUM-MAYO'!A71</f>
        <v>AFIRMATIVO PARCIAL POR INEXISTENCIA</v>
      </c>
      <c r="F54" s="87"/>
      <c r="G54" s="88"/>
      <c r="H54" s="88"/>
      <c r="I54" s="89"/>
      <c r="J54" s="130">
        <v>0</v>
      </c>
      <c r="K54" s="131"/>
      <c r="L54" s="132"/>
      <c r="M54" s="75">
        <f>+$J54/J61</f>
        <v>0</v>
      </c>
      <c r="N54" s="5"/>
      <c r="O54" s="5"/>
      <c r="P54" s="5"/>
      <c r="Q54" s="1"/>
    </row>
    <row r="55" spans="1:17" ht="16.5" thickBot="1">
      <c r="A55" s="1"/>
      <c r="C55" s="5"/>
      <c r="D55" s="71">
        <v>12</v>
      </c>
      <c r="E55" s="84" t="str">
        <f>+'[1]ACUM-MAYO'!A72</f>
        <v>AFIRMATIVO PARCIAL POR RESERVA</v>
      </c>
      <c r="F55" s="85"/>
      <c r="G55" s="85"/>
      <c r="H55" s="85"/>
      <c r="I55" s="86"/>
      <c r="J55" s="130">
        <v>0</v>
      </c>
      <c r="K55" s="131"/>
      <c r="L55" s="132"/>
      <c r="M55" s="75">
        <f>+$J55/J61</f>
        <v>0</v>
      </c>
      <c r="N55" s="5"/>
      <c r="O55" s="5"/>
      <c r="P55" s="5"/>
      <c r="Q55" s="1"/>
    </row>
    <row r="56" spans="1:17" ht="16.5" thickBot="1">
      <c r="A56" s="1"/>
      <c r="C56" s="5"/>
      <c r="D56" s="71">
        <v>13</v>
      </c>
      <c r="E56" s="84" t="str">
        <f>+'[1]ACUM-MAYO'!A73</f>
        <v>AFIRMATIVO PARCIAL POR RESERVA Y CONFIDENCIALIDAD</v>
      </c>
      <c r="F56" s="85"/>
      <c r="G56" s="85"/>
      <c r="H56" s="85"/>
      <c r="I56" s="86"/>
      <c r="J56" s="130">
        <v>0</v>
      </c>
      <c r="K56" s="131"/>
      <c r="L56" s="132"/>
      <c r="M56" s="75">
        <f>+$J56/J61</f>
        <v>0</v>
      </c>
      <c r="N56" s="5"/>
      <c r="O56" s="5"/>
      <c r="P56" s="5"/>
      <c r="Q56" s="1"/>
    </row>
    <row r="57" spans="1:17" ht="16.5" thickBot="1">
      <c r="A57" s="1"/>
      <c r="C57" s="5"/>
      <c r="D57" s="71">
        <v>14</v>
      </c>
      <c r="E57" s="84" t="str">
        <f>+'[1]ACUM-MAYO'!A74</f>
        <v>AFIRMATIVO PARCIAL POR RESERVA E INEXISTENCIA</v>
      </c>
      <c r="F57" s="85"/>
      <c r="G57" s="85"/>
      <c r="H57" s="85"/>
      <c r="I57" s="86"/>
      <c r="J57" s="130">
        <v>0</v>
      </c>
      <c r="K57" s="131"/>
      <c r="L57" s="132"/>
      <c r="M57" s="75">
        <f>+$J57/J61</f>
        <v>0</v>
      </c>
      <c r="N57" s="5"/>
      <c r="O57" s="5"/>
      <c r="P57" s="5"/>
      <c r="Q57" s="1"/>
    </row>
    <row r="58" spans="1:17" ht="16.5" thickBot="1">
      <c r="A58" s="1"/>
      <c r="C58" s="5"/>
      <c r="D58" s="71">
        <v>15</v>
      </c>
      <c r="E58" s="84" t="str">
        <f>+'[1]ACUM-MAYO'!A75</f>
        <v>NEGATIVA  POR RESERVA</v>
      </c>
      <c r="F58" s="85"/>
      <c r="G58" s="85"/>
      <c r="H58" s="85"/>
      <c r="I58" s="86"/>
      <c r="J58" s="130">
        <v>0</v>
      </c>
      <c r="K58" s="131"/>
      <c r="L58" s="132"/>
      <c r="M58" s="75">
        <f>+$J58/J61</f>
        <v>0</v>
      </c>
      <c r="N58" s="5"/>
      <c r="O58" s="5"/>
      <c r="P58" s="5"/>
      <c r="Q58" s="1"/>
    </row>
    <row r="59" spans="1:17" ht="16.5" thickBot="1">
      <c r="A59" s="1"/>
      <c r="C59" s="5"/>
      <c r="D59" s="71">
        <v>16</v>
      </c>
      <c r="E59" s="84" t="str">
        <f>+'[1]ACUM-MAYO'!A76</f>
        <v>PREVENCIÓN ENTRAMITE</v>
      </c>
      <c r="F59" s="85"/>
      <c r="G59" s="85"/>
      <c r="H59" s="85"/>
      <c r="I59" s="86"/>
      <c r="J59" s="130">
        <v>0</v>
      </c>
      <c r="K59" s="131"/>
      <c r="L59" s="132"/>
      <c r="M59" s="75">
        <f>+J59/J61</f>
        <v>0</v>
      </c>
      <c r="N59" s="5"/>
      <c r="O59" s="5"/>
      <c r="P59" s="5"/>
      <c r="Q59" s="1"/>
    </row>
    <row r="60" spans="1:17" s="16" customFormat="1" ht="16.5" thickBot="1">
      <c r="A60" s="14"/>
      <c r="B60" s="15"/>
      <c r="C60" s="15"/>
      <c r="D60" s="15"/>
      <c r="E60" s="15"/>
      <c r="F60" s="15"/>
      <c r="G60" s="15"/>
      <c r="H60" s="15"/>
      <c r="I60" s="15"/>
      <c r="N60" s="15"/>
      <c r="O60" s="15"/>
      <c r="P60" s="15"/>
      <c r="Q60" s="14"/>
    </row>
    <row r="61" spans="1:17" ht="16.5" thickBot="1">
      <c r="A61" s="1"/>
      <c r="C61" s="5"/>
      <c r="D61" s="5"/>
      <c r="E61" s="5"/>
      <c r="F61" s="5"/>
      <c r="G61" s="5"/>
      <c r="H61" s="5"/>
      <c r="I61" s="5"/>
      <c r="J61" s="133">
        <f>SUM(J44:J59)</f>
        <v>2</v>
      </c>
      <c r="K61" s="134"/>
      <c r="L61" s="135"/>
      <c r="M61" s="12">
        <f>SUM(M44:M60)</f>
        <v>1</v>
      </c>
      <c r="N61" s="5"/>
      <c r="O61" s="5"/>
      <c r="P61" s="5"/>
      <c r="Q61" s="1"/>
    </row>
    <row r="62" spans="1:17">
      <c r="A62" s="1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1"/>
    </row>
    <row r="63" spans="1:17">
      <c r="A63" s="1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1"/>
    </row>
    <row r="64" spans="1:17">
      <c r="A64" s="1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1"/>
    </row>
    <row r="65" spans="1:17">
      <c r="A65" s="1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1"/>
    </row>
    <row r="66" spans="1:17">
      <c r="A66" s="1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1"/>
    </row>
    <row r="67" spans="1:17">
      <c r="A67" s="1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1"/>
    </row>
    <row r="68" spans="1:17">
      <c r="A68" s="1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1"/>
    </row>
    <row r="69" spans="1:17">
      <c r="A69" s="1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1"/>
    </row>
    <row r="70" spans="1:17">
      <c r="A70" s="1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1"/>
    </row>
    <row r="71" spans="1:17">
      <c r="A71" s="1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1"/>
    </row>
    <row r="72" spans="1:17">
      <c r="A72" s="1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1"/>
    </row>
    <row r="73" spans="1:17">
      <c r="A73" s="1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1"/>
    </row>
    <row r="74" spans="1:17">
      <c r="A74" s="1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1"/>
    </row>
    <row r="75" spans="1:17">
      <c r="A75" s="1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1"/>
    </row>
    <row r="76" spans="1:17">
      <c r="A76" s="1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1"/>
    </row>
    <row r="77" spans="1:17">
      <c r="A77" s="1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1"/>
    </row>
    <row r="78" spans="1:17">
      <c r="A78" s="1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1"/>
    </row>
    <row r="79" spans="1:17">
      <c r="A79" s="1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1"/>
    </row>
    <row r="80" spans="1:17">
      <c r="A80" s="1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1"/>
    </row>
    <row r="81" spans="1:17">
      <c r="A81" s="1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1"/>
    </row>
    <row r="82" spans="1:17">
      <c r="A82" s="1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1"/>
    </row>
    <row r="83" spans="1:17">
      <c r="A83" s="1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1"/>
    </row>
    <row r="84" spans="1:17">
      <c r="A84" s="1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1"/>
    </row>
    <row r="85" spans="1:17">
      <c r="A85" s="1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1"/>
    </row>
    <row r="86" spans="1:17">
      <c r="A86" s="1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1"/>
    </row>
    <row r="87" spans="1:17">
      <c r="A87" s="1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1"/>
    </row>
    <row r="88" spans="1:17">
      <c r="A88" s="1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1"/>
    </row>
    <row r="89" spans="1:17">
      <c r="A89" s="1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1"/>
    </row>
    <row r="90" spans="1:17">
      <c r="A90" s="1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1"/>
    </row>
    <row r="91" spans="1:17">
      <c r="A91" s="1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1"/>
    </row>
    <row r="92" spans="1:17">
      <c r="A92" s="1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1"/>
    </row>
    <row r="93" spans="1:17">
      <c r="A93" s="1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1"/>
    </row>
    <row r="94" spans="1:17" ht="15.75" thickBot="1">
      <c r="A94" s="1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1"/>
    </row>
    <row r="95" spans="1:17" ht="19.5" customHeight="1" thickBot="1">
      <c r="A95" s="1"/>
      <c r="C95" s="5"/>
      <c r="D95" s="145" t="s">
        <v>11</v>
      </c>
      <c r="E95" s="146"/>
      <c r="F95" s="146"/>
      <c r="G95" s="146"/>
      <c r="H95" s="146"/>
      <c r="I95" s="146"/>
      <c r="J95" s="147"/>
      <c r="K95" s="50"/>
      <c r="L95" s="50"/>
      <c r="M95" s="5"/>
      <c r="N95" s="5"/>
      <c r="O95" s="5"/>
      <c r="P95" s="5"/>
      <c r="Q95" s="1"/>
    </row>
    <row r="96" spans="1:17" ht="15.75" customHeight="1" thickBot="1">
      <c r="A96" s="1"/>
      <c r="C96" s="5"/>
      <c r="D96" s="108">
        <v>1</v>
      </c>
      <c r="E96" s="91" t="s">
        <v>24</v>
      </c>
      <c r="F96" s="92"/>
      <c r="G96" s="93"/>
      <c r="H96" s="93"/>
      <c r="I96" s="94">
        <v>1</v>
      </c>
      <c r="J96" s="95">
        <f>+I96/I102</f>
        <v>0.5</v>
      </c>
      <c r="K96" s="53"/>
      <c r="L96" s="53"/>
      <c r="M96" s="5"/>
      <c r="N96" s="5"/>
      <c r="O96" s="5"/>
      <c r="P96" s="5"/>
      <c r="Q96" s="1"/>
    </row>
    <row r="97" spans="1:17" ht="15.75" customHeight="1" thickBot="1">
      <c r="A97" s="1"/>
      <c r="C97" s="5"/>
      <c r="D97" s="108">
        <v>2</v>
      </c>
      <c r="E97" s="96" t="s">
        <v>25</v>
      </c>
      <c r="F97" s="97"/>
      <c r="G97" s="93"/>
      <c r="H97" s="93"/>
      <c r="I97" s="98">
        <v>1</v>
      </c>
      <c r="J97" s="95">
        <f>I97/I102</f>
        <v>0.5</v>
      </c>
      <c r="K97" s="53"/>
      <c r="L97" s="53"/>
      <c r="M97" s="5"/>
      <c r="N97" s="5"/>
      <c r="O97" s="5"/>
      <c r="P97" s="5"/>
      <c r="Q97" s="1"/>
    </row>
    <row r="98" spans="1:17" ht="37.5" customHeight="1" thickBot="1">
      <c r="A98" s="1"/>
      <c r="C98" s="5"/>
      <c r="D98" s="108">
        <v>3</v>
      </c>
      <c r="E98" s="157" t="s">
        <v>29</v>
      </c>
      <c r="F98" s="158"/>
      <c r="G98" s="158"/>
      <c r="H98" s="159"/>
      <c r="I98" s="98">
        <v>0</v>
      </c>
      <c r="J98" s="95">
        <f>+I98/I102</f>
        <v>0</v>
      </c>
      <c r="K98" s="53"/>
      <c r="L98" s="53"/>
      <c r="M98" s="5"/>
      <c r="N98" s="5"/>
      <c r="O98" s="5"/>
      <c r="P98" s="5"/>
      <c r="Q98" s="1"/>
    </row>
    <row r="99" spans="1:17" ht="15.75" customHeight="1" thickBot="1">
      <c r="A99" s="1"/>
      <c r="C99" s="5"/>
      <c r="D99" s="108">
        <v>4</v>
      </c>
      <c r="E99" s="96" t="s">
        <v>26</v>
      </c>
      <c r="F99" s="97"/>
      <c r="G99" s="93"/>
      <c r="H99" s="93"/>
      <c r="I99" s="98">
        <v>0</v>
      </c>
      <c r="J99" s="95">
        <f>I99/I102</f>
        <v>0</v>
      </c>
      <c r="K99" s="53"/>
      <c r="L99" s="53"/>
      <c r="M99" s="5"/>
      <c r="N99" s="5"/>
      <c r="O99" s="5"/>
      <c r="P99" s="5"/>
      <c r="Q99" s="1"/>
    </row>
    <row r="100" spans="1:17" ht="15.75" customHeight="1" thickBot="1">
      <c r="A100" s="1"/>
      <c r="C100" s="5"/>
      <c r="D100" s="109">
        <v>5</v>
      </c>
      <c r="E100" s="96" t="s">
        <v>27</v>
      </c>
      <c r="F100" s="97"/>
      <c r="G100" s="93"/>
      <c r="H100" s="93"/>
      <c r="I100" s="94">
        <v>0</v>
      </c>
      <c r="J100" s="99">
        <f>+I100/I102</f>
        <v>0</v>
      </c>
      <c r="K100" s="53"/>
      <c r="L100" s="53"/>
      <c r="M100" s="5"/>
      <c r="N100" s="5"/>
      <c r="O100" s="5"/>
      <c r="P100" s="5"/>
      <c r="Q100" s="1"/>
    </row>
    <row r="101" spans="1:17" ht="15.75" customHeight="1" thickBot="1">
      <c r="A101" s="1"/>
      <c r="C101" s="5"/>
      <c r="D101" s="100"/>
      <c r="E101" s="101"/>
      <c r="F101" s="101"/>
      <c r="G101" s="107"/>
      <c r="H101" s="101"/>
      <c r="I101" s="101"/>
      <c r="J101" s="101"/>
      <c r="K101" s="5"/>
      <c r="L101" s="5"/>
      <c r="M101" s="5"/>
      <c r="N101" s="5"/>
      <c r="O101" s="5"/>
      <c r="P101" s="5"/>
      <c r="Q101" s="1"/>
    </row>
    <row r="102" spans="1:17" ht="15.75" customHeight="1" thickBot="1">
      <c r="A102" s="1"/>
      <c r="C102" s="5"/>
      <c r="D102" s="102"/>
      <c r="E102" s="102"/>
      <c r="F102" s="102"/>
      <c r="G102" s="103"/>
      <c r="H102" s="104" t="s">
        <v>5</v>
      </c>
      <c r="I102" s="105">
        <f>SUM(I96:I101)</f>
        <v>2</v>
      </c>
      <c r="J102" s="106">
        <f>SUM(J96:J101)</f>
        <v>1</v>
      </c>
      <c r="K102" s="54"/>
      <c r="L102" s="54"/>
      <c r="M102" s="5"/>
      <c r="N102" s="5"/>
      <c r="O102" s="5"/>
      <c r="P102" s="5"/>
      <c r="Q102" s="1"/>
    </row>
    <row r="103" spans="1:17">
      <c r="A103" s="1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Q103" s="1"/>
    </row>
    <row r="104" spans="1:17" s="16" customFormat="1" ht="15.75">
      <c r="A104" s="14"/>
      <c r="B104" s="15"/>
      <c r="C104" s="15"/>
      <c r="D104" s="5"/>
      <c r="E104" s="5"/>
      <c r="F104" s="5"/>
      <c r="G104" s="5"/>
      <c r="H104" s="5"/>
      <c r="I104" s="5"/>
      <c r="J104" s="5"/>
      <c r="K104" s="5"/>
      <c r="L104" s="5"/>
      <c r="M104" s="15"/>
      <c r="N104" s="15"/>
      <c r="O104" s="15"/>
      <c r="P104" s="15"/>
      <c r="Q104" s="14"/>
    </row>
    <row r="105" spans="1:17" ht="18.75">
      <c r="A105" s="1"/>
      <c r="C105" s="5"/>
      <c r="D105" s="148"/>
      <c r="E105" s="148"/>
      <c r="F105" s="148"/>
      <c r="G105" s="148"/>
      <c r="H105" s="148"/>
      <c r="I105" s="148"/>
      <c r="J105" s="148"/>
      <c r="K105" s="50"/>
      <c r="L105" s="50"/>
      <c r="M105" s="5"/>
      <c r="N105" s="5"/>
      <c r="O105" s="5"/>
      <c r="P105" s="5"/>
      <c r="Q105" s="1"/>
    </row>
    <row r="106" spans="1:17">
      <c r="A106" s="1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P106" s="5"/>
      <c r="Q106" s="1"/>
    </row>
    <row r="107" spans="1:17">
      <c r="A107" s="1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1"/>
    </row>
    <row r="108" spans="1:17">
      <c r="A108" s="1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1"/>
    </row>
    <row r="109" spans="1:17">
      <c r="A109" s="1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1"/>
    </row>
    <row r="110" spans="1:17">
      <c r="A110" s="1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1"/>
    </row>
    <row r="111" spans="1:17">
      <c r="A111" s="1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1"/>
    </row>
    <row r="112" spans="1:17">
      <c r="A112" s="1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1"/>
    </row>
    <row r="113" spans="1:17">
      <c r="A113" s="1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1"/>
    </row>
    <row r="114" spans="1:17">
      <c r="A114" s="1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 t="s">
        <v>12</v>
      </c>
      <c r="P114" s="5"/>
      <c r="Q114" s="1"/>
    </row>
    <row r="115" spans="1:17">
      <c r="A115" s="1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1"/>
    </row>
    <row r="116" spans="1:17">
      <c r="A116" s="1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1"/>
    </row>
    <row r="117" spans="1:17">
      <c r="A117" s="1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1"/>
    </row>
    <row r="118" spans="1:17">
      <c r="A118" s="1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1"/>
    </row>
    <row r="119" spans="1:17">
      <c r="A119" s="1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1"/>
    </row>
    <row r="120" spans="1:17">
      <c r="A120" s="1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1"/>
    </row>
    <row r="121" spans="1:17">
      <c r="A121" s="1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1"/>
    </row>
    <row r="122" spans="1:17">
      <c r="A122" s="1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1"/>
    </row>
    <row r="123" spans="1:17">
      <c r="A123" s="1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1"/>
    </row>
    <row r="124" spans="1:17">
      <c r="A124" s="1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1"/>
    </row>
    <row r="125" spans="1:17">
      <c r="A125" s="1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1"/>
    </row>
    <row r="126" spans="1:17">
      <c r="A126" s="1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1"/>
    </row>
    <row r="127" spans="1:17">
      <c r="A127" s="1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1"/>
    </row>
    <row r="128" spans="1:17">
      <c r="A128" s="1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1"/>
    </row>
    <row r="129" spans="1:17">
      <c r="A129" s="1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1"/>
    </row>
    <row r="130" spans="1:17">
      <c r="A130" s="1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1"/>
    </row>
    <row r="131" spans="1:17" ht="15.75" thickBot="1">
      <c r="A131" s="1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1"/>
    </row>
    <row r="132" spans="1:17" ht="19.5" thickBot="1">
      <c r="A132" s="1"/>
      <c r="C132" s="5"/>
      <c r="D132" s="5"/>
      <c r="E132" s="122" t="s">
        <v>13</v>
      </c>
      <c r="F132" s="123"/>
      <c r="G132" s="123"/>
      <c r="H132" s="123"/>
      <c r="I132" s="123"/>
      <c r="J132" s="124"/>
      <c r="K132" s="50"/>
      <c r="L132" s="50"/>
      <c r="M132" s="5"/>
      <c r="N132" s="5"/>
      <c r="O132" s="5"/>
      <c r="P132" s="5"/>
      <c r="Q132" s="1"/>
    </row>
    <row r="133" spans="1:17" ht="15.75" thickBot="1">
      <c r="A133" s="1"/>
      <c r="C133" s="5"/>
      <c r="D133" s="5"/>
      <c r="E133" s="139" t="s">
        <v>14</v>
      </c>
      <c r="F133" s="140"/>
      <c r="G133" s="140"/>
      <c r="H133" s="140"/>
      <c r="I133" s="141"/>
      <c r="J133" s="20">
        <v>2</v>
      </c>
      <c r="K133" s="55"/>
      <c r="L133" s="55"/>
      <c r="M133" s="5"/>
      <c r="N133" s="5"/>
      <c r="O133" s="5"/>
      <c r="P133" s="5"/>
      <c r="Q133" s="1"/>
    </row>
    <row r="134" spans="1:17" ht="19.5" customHeight="1" thickBot="1">
      <c r="A134" s="1"/>
      <c r="C134" s="5"/>
      <c r="D134" s="5"/>
      <c r="E134" s="5"/>
      <c r="F134" s="5"/>
      <c r="G134" s="5"/>
      <c r="H134" s="5"/>
      <c r="I134" s="21" t="s">
        <v>5</v>
      </c>
      <c r="J134" s="11">
        <f>SUM(J133)</f>
        <v>2</v>
      </c>
      <c r="K134" s="56"/>
      <c r="L134" s="56"/>
      <c r="M134" s="5"/>
      <c r="N134" s="5"/>
      <c r="O134" s="5"/>
      <c r="P134" s="5"/>
      <c r="Q134" s="1"/>
    </row>
    <row r="135" spans="1:17" ht="15.75" customHeight="1">
      <c r="A135" s="1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1"/>
    </row>
    <row r="136" spans="1:17" ht="15.75" thickBot="1">
      <c r="A136" s="1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1"/>
    </row>
    <row r="137" spans="1:17" ht="19.5" thickBot="1">
      <c r="A137" s="1"/>
      <c r="C137" s="5"/>
      <c r="D137" s="5"/>
      <c r="E137" s="122" t="s">
        <v>15</v>
      </c>
      <c r="F137" s="123"/>
      <c r="G137" s="123"/>
      <c r="H137" s="123"/>
      <c r="I137" s="123"/>
      <c r="J137" s="124"/>
      <c r="K137" s="50"/>
      <c r="L137" s="50"/>
      <c r="M137" s="5"/>
      <c r="N137" s="5"/>
      <c r="O137" s="5"/>
      <c r="P137" s="5"/>
      <c r="Q137" s="1"/>
    </row>
    <row r="138" spans="1:17" ht="15.75" thickBot="1">
      <c r="A138" s="1"/>
      <c r="C138" s="5"/>
      <c r="D138" s="5"/>
      <c r="E138" s="139" t="s">
        <v>16</v>
      </c>
      <c r="F138" s="140"/>
      <c r="G138" s="140"/>
      <c r="H138" s="140"/>
      <c r="I138" s="141"/>
      <c r="J138" s="22">
        <v>2</v>
      </c>
      <c r="K138" s="36"/>
      <c r="L138" s="36"/>
      <c r="M138" s="5"/>
      <c r="N138" s="5"/>
      <c r="O138" s="5"/>
      <c r="P138" s="5"/>
      <c r="Q138" s="1"/>
    </row>
    <row r="139" spans="1:17" ht="19.5" customHeight="1" thickBot="1">
      <c r="A139" s="1"/>
      <c r="C139" s="5"/>
      <c r="D139" s="5"/>
      <c r="E139" s="5"/>
      <c r="F139" s="5"/>
      <c r="G139" s="5"/>
      <c r="H139" s="5"/>
      <c r="I139" s="21" t="s">
        <v>5</v>
      </c>
      <c r="J139" s="11">
        <f>SUM(J138)</f>
        <v>2</v>
      </c>
      <c r="K139" s="56"/>
      <c r="L139" s="56"/>
      <c r="M139" s="5"/>
      <c r="N139" s="5"/>
      <c r="O139" s="5"/>
      <c r="P139" s="5"/>
      <c r="Q139" s="1"/>
    </row>
    <row r="140" spans="1:17">
      <c r="A140" s="1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1"/>
    </row>
    <row r="141" spans="1:17" ht="15.75" thickBot="1">
      <c r="A141" s="1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1"/>
    </row>
    <row r="142" spans="1:17" ht="19.5" thickBot="1">
      <c r="A142" s="1"/>
      <c r="C142" s="5"/>
      <c r="D142" s="5"/>
      <c r="E142" s="142" t="s">
        <v>17</v>
      </c>
      <c r="F142" s="143"/>
      <c r="G142" s="143"/>
      <c r="H142" s="143"/>
      <c r="I142" s="143"/>
      <c r="J142" s="144"/>
      <c r="K142" s="57"/>
      <c r="L142" s="57"/>
      <c r="M142" s="5"/>
      <c r="N142" s="5"/>
      <c r="O142" s="5"/>
      <c r="P142" s="5"/>
      <c r="Q142" s="1"/>
    </row>
    <row r="143" spans="1:17" ht="15.75" thickBot="1">
      <c r="A143" s="1"/>
      <c r="C143" s="5"/>
      <c r="D143" s="5"/>
      <c r="E143" s="139" t="s">
        <v>18</v>
      </c>
      <c r="F143" s="140"/>
      <c r="G143" s="140"/>
      <c r="H143" s="140"/>
      <c r="I143" s="141"/>
      <c r="J143" s="22">
        <v>0</v>
      </c>
      <c r="K143" s="36"/>
      <c r="L143" s="36"/>
      <c r="M143" s="5"/>
      <c r="N143" s="5"/>
      <c r="O143" s="5"/>
      <c r="P143" s="5"/>
      <c r="Q143" s="1"/>
    </row>
    <row r="144" spans="1:17" ht="16.5" thickBot="1">
      <c r="A144" s="1"/>
      <c r="C144" s="5"/>
      <c r="D144" s="5"/>
      <c r="E144" s="5"/>
      <c r="F144" s="5"/>
      <c r="G144" s="5"/>
      <c r="H144" s="5"/>
      <c r="I144" s="21" t="s">
        <v>5</v>
      </c>
      <c r="J144" s="11">
        <f>SUM(J143)</f>
        <v>0</v>
      </c>
      <c r="K144" s="56"/>
      <c r="L144" s="56"/>
      <c r="M144" s="5"/>
      <c r="N144" s="5"/>
      <c r="O144" s="5"/>
      <c r="P144" s="5"/>
      <c r="Q144" s="1"/>
    </row>
    <row r="145" spans="1:17" ht="15.75" customHeight="1">
      <c r="A145" s="1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1"/>
    </row>
    <row r="146" spans="1:17" ht="15.75" thickBot="1">
      <c r="A146" s="1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1"/>
    </row>
    <row r="147" spans="1:17" ht="19.5" thickBot="1">
      <c r="A147" s="1"/>
      <c r="C147" s="5"/>
      <c r="D147" s="5"/>
      <c r="E147" s="142" t="s">
        <v>19</v>
      </c>
      <c r="F147" s="143"/>
      <c r="G147" s="143"/>
      <c r="H147" s="143"/>
      <c r="I147" s="143"/>
      <c r="J147" s="144"/>
      <c r="K147" s="57"/>
      <c r="L147" s="57"/>
      <c r="M147" s="5"/>
      <c r="N147" s="5"/>
      <c r="O147" s="5"/>
      <c r="P147" s="5"/>
      <c r="Q147" s="1"/>
    </row>
    <row r="148" spans="1:17" ht="15.75" thickBot="1">
      <c r="A148" s="1"/>
      <c r="C148" s="5"/>
      <c r="D148" s="5"/>
      <c r="E148" s="139" t="s">
        <v>19</v>
      </c>
      <c r="F148" s="140"/>
      <c r="G148" s="140"/>
      <c r="H148" s="140"/>
      <c r="I148" s="141"/>
      <c r="J148" s="22">
        <v>1</v>
      </c>
      <c r="K148" s="36"/>
      <c r="L148" s="36"/>
      <c r="M148" s="5"/>
      <c r="N148" s="5"/>
      <c r="O148" s="5"/>
      <c r="P148" s="5"/>
      <c r="Q148" s="1"/>
    </row>
    <row r="149" spans="1:17" ht="16.5" thickBot="1">
      <c r="A149" s="1"/>
      <c r="C149" s="5"/>
      <c r="D149" s="5"/>
      <c r="E149" s="23"/>
      <c r="F149" s="23"/>
      <c r="G149" s="23"/>
      <c r="H149" s="23"/>
      <c r="I149" s="21" t="s">
        <v>5</v>
      </c>
      <c r="J149" s="11">
        <f>SUM(J148)</f>
        <v>1</v>
      </c>
      <c r="K149" s="56"/>
      <c r="L149" s="56"/>
      <c r="M149" s="5"/>
      <c r="N149" s="5"/>
      <c r="O149" s="5"/>
      <c r="P149" s="5"/>
      <c r="Q149" s="1"/>
    </row>
    <row r="150" spans="1:17">
      <c r="A150" s="1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1"/>
    </row>
    <row r="151" spans="1:17">
      <c r="A151" s="1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1"/>
    </row>
    <row r="152" spans="1:17">
      <c r="A152" s="1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1"/>
    </row>
    <row r="153" spans="1:17" ht="15.75" thickBot="1">
      <c r="A153" s="1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1"/>
    </row>
    <row r="154" spans="1:17" ht="19.5" thickBot="1">
      <c r="A154" s="1"/>
      <c r="C154" s="5"/>
      <c r="D154" s="122" t="s">
        <v>20</v>
      </c>
      <c r="E154" s="123"/>
      <c r="F154" s="123"/>
      <c r="G154" s="123"/>
      <c r="H154" s="123"/>
      <c r="I154" s="123"/>
      <c r="J154" s="124"/>
      <c r="K154" s="50"/>
      <c r="L154" s="50"/>
      <c r="M154" s="5"/>
      <c r="N154" s="5"/>
      <c r="O154" s="5"/>
      <c r="P154" s="5"/>
      <c r="Q154" s="1"/>
    </row>
    <row r="155" spans="1:17" ht="15.75" thickBot="1">
      <c r="A155" s="1"/>
      <c r="C155" s="5"/>
      <c r="D155" s="24">
        <v>1</v>
      </c>
      <c r="E155" s="119" t="str">
        <f>+'[1]ACUM-MAYO'!A162</f>
        <v>ORDINARIA</v>
      </c>
      <c r="F155" s="120"/>
      <c r="G155" s="120"/>
      <c r="H155" s="121"/>
      <c r="I155" s="51">
        <v>1</v>
      </c>
      <c r="J155" s="25">
        <f>I155/I160</f>
        <v>0.5</v>
      </c>
      <c r="K155" s="58"/>
      <c r="L155" s="58"/>
      <c r="M155" s="5"/>
      <c r="N155" s="5"/>
      <c r="O155" s="5"/>
      <c r="P155" s="5"/>
      <c r="Q155" s="1"/>
    </row>
    <row r="156" spans="1:17" ht="19.5" customHeight="1" thickBot="1">
      <c r="A156" s="1"/>
      <c r="C156" s="5"/>
      <c r="D156" s="24">
        <v>2</v>
      </c>
      <c r="E156" s="119" t="str">
        <f>+'[1]ACUM-MAYO'!A163</f>
        <v>FUNDAMENTAL</v>
      </c>
      <c r="F156" s="120"/>
      <c r="G156" s="120"/>
      <c r="H156" s="121"/>
      <c r="I156" s="51">
        <v>0</v>
      </c>
      <c r="J156" s="26">
        <f>I156/I160</f>
        <v>0</v>
      </c>
      <c r="K156" s="58"/>
      <c r="L156" s="58"/>
      <c r="M156" s="5"/>
      <c r="N156" s="5"/>
      <c r="O156" s="5"/>
      <c r="P156" s="5"/>
      <c r="Q156" s="1"/>
    </row>
    <row r="157" spans="1:17" ht="15.75" thickBot="1">
      <c r="A157" s="1"/>
      <c r="C157" s="5"/>
      <c r="D157" s="27">
        <v>4</v>
      </c>
      <c r="E157" s="119" t="str">
        <f>+'[1]ACUM-MAYO'!A165</f>
        <v>RESERVADA</v>
      </c>
      <c r="F157" s="120"/>
      <c r="G157" s="120"/>
      <c r="H157" s="121"/>
      <c r="I157" s="51">
        <v>0</v>
      </c>
      <c r="J157" s="26">
        <f>I157/I160</f>
        <v>0</v>
      </c>
      <c r="K157" s="58"/>
      <c r="L157" s="58"/>
      <c r="M157" s="5"/>
      <c r="N157" s="5"/>
      <c r="O157" s="5"/>
      <c r="P157" s="5"/>
      <c r="Q157" s="1"/>
    </row>
    <row r="158" spans="1:17" ht="15.75" thickBot="1">
      <c r="A158" s="1"/>
      <c r="C158" s="5"/>
      <c r="D158" s="24">
        <v>3</v>
      </c>
      <c r="E158" s="119" t="s">
        <v>28</v>
      </c>
      <c r="F158" s="120"/>
      <c r="G158" s="120"/>
      <c r="H158" s="121"/>
      <c r="I158" s="51">
        <v>1</v>
      </c>
      <c r="J158" s="28">
        <f>I158/I160</f>
        <v>0.5</v>
      </c>
      <c r="K158" s="58"/>
      <c r="L158" s="58"/>
      <c r="M158" s="5"/>
      <c r="N158" s="5"/>
      <c r="O158" s="5"/>
      <c r="P158" s="5"/>
      <c r="Q158" s="1"/>
    </row>
    <row r="159" spans="1:17" ht="15.75" thickBot="1">
      <c r="A159" s="1"/>
      <c r="C159" s="5"/>
      <c r="D159" s="5"/>
      <c r="E159" s="5"/>
      <c r="F159" s="5"/>
      <c r="G159" s="5"/>
      <c r="H159" s="5"/>
      <c r="I159" s="29"/>
      <c r="J159" s="30"/>
      <c r="K159" s="30"/>
      <c r="L159" s="30"/>
      <c r="M159" s="5"/>
      <c r="N159" s="5"/>
      <c r="O159" s="5"/>
      <c r="P159" s="5"/>
      <c r="Q159" s="1"/>
    </row>
    <row r="160" spans="1:17" ht="16.5" thickBot="1">
      <c r="A160" s="1"/>
      <c r="C160" s="5"/>
      <c r="D160" s="15"/>
      <c r="E160" s="31"/>
      <c r="F160" s="31"/>
      <c r="G160" s="31"/>
      <c r="H160" s="52" t="s">
        <v>5</v>
      </c>
      <c r="I160" s="11">
        <f>SUM(I155:I159)</f>
        <v>2</v>
      </c>
      <c r="J160" s="32">
        <f>SUM(J155:J158)</f>
        <v>1</v>
      </c>
      <c r="K160" s="59"/>
      <c r="L160" s="59"/>
      <c r="M160" s="5"/>
      <c r="N160" s="5"/>
      <c r="O160" s="5"/>
      <c r="P160" s="5"/>
      <c r="Q160" s="1"/>
    </row>
    <row r="161" spans="1:17">
      <c r="A161" s="1"/>
      <c r="C161" s="5"/>
      <c r="D161" s="5"/>
      <c r="E161" s="5"/>
      <c r="F161" s="5"/>
      <c r="G161" s="5"/>
      <c r="H161" s="33"/>
      <c r="I161" s="5"/>
      <c r="J161" s="5"/>
      <c r="K161" s="5"/>
      <c r="L161" s="5"/>
      <c r="M161" s="5"/>
      <c r="N161" s="5"/>
      <c r="O161" s="5"/>
      <c r="P161" s="5"/>
      <c r="Q161" s="1"/>
    </row>
    <row r="162" spans="1:17" s="16" customFormat="1" ht="15.75">
      <c r="A162" s="14"/>
      <c r="B162" s="15"/>
      <c r="C162" s="15"/>
      <c r="D162" s="5"/>
      <c r="E162" s="5"/>
      <c r="F162" s="5"/>
      <c r="G162" s="5"/>
      <c r="H162" s="33"/>
      <c r="I162" s="5"/>
      <c r="J162" s="5"/>
      <c r="K162" s="5"/>
      <c r="L162" s="5"/>
      <c r="M162" s="15"/>
      <c r="N162" s="15"/>
      <c r="O162" s="15"/>
      <c r="P162" s="15"/>
      <c r="Q162" s="14"/>
    </row>
    <row r="163" spans="1:17">
      <c r="A163" s="1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1"/>
    </row>
    <row r="164" spans="1:17">
      <c r="A164" s="1"/>
      <c r="C164" s="5"/>
      <c r="D164" s="5"/>
      <c r="E164" s="5"/>
      <c r="F164" s="5"/>
      <c r="G164" s="5"/>
      <c r="H164" s="33"/>
      <c r="I164" s="5"/>
      <c r="J164" s="5"/>
      <c r="K164" s="5"/>
      <c r="L164" s="5"/>
      <c r="M164" s="5"/>
      <c r="N164" s="5"/>
      <c r="O164" s="5"/>
      <c r="P164" s="5"/>
      <c r="Q164" s="1"/>
    </row>
    <row r="165" spans="1:17">
      <c r="A165" s="1"/>
      <c r="C165" s="5"/>
      <c r="D165" s="5"/>
      <c r="E165" s="5"/>
      <c r="F165" s="5"/>
      <c r="G165" s="5"/>
      <c r="H165" s="33"/>
      <c r="I165" s="5"/>
      <c r="J165" s="5"/>
      <c r="K165" s="5"/>
      <c r="L165" s="5"/>
      <c r="M165" s="5"/>
      <c r="N165" s="5"/>
      <c r="O165" s="5"/>
      <c r="P165" s="5"/>
      <c r="Q165" s="1"/>
    </row>
    <row r="166" spans="1:17">
      <c r="A166" s="1"/>
      <c r="C166" s="5"/>
      <c r="D166" s="5"/>
      <c r="E166" s="5"/>
      <c r="F166" s="5"/>
      <c r="G166" s="5"/>
      <c r="H166" s="33"/>
      <c r="I166" s="5"/>
      <c r="J166" s="5"/>
      <c r="K166" s="5"/>
      <c r="L166" s="5"/>
      <c r="M166" s="5"/>
      <c r="N166" s="5"/>
      <c r="O166" s="5"/>
      <c r="P166" s="5"/>
      <c r="Q166" s="1"/>
    </row>
    <row r="167" spans="1:17">
      <c r="A167" s="1"/>
      <c r="C167" s="5"/>
      <c r="D167" s="5"/>
      <c r="E167" s="5"/>
      <c r="F167" s="5"/>
      <c r="G167" s="5"/>
      <c r="H167" s="33"/>
      <c r="I167" s="5"/>
      <c r="J167" s="5"/>
      <c r="K167" s="5"/>
      <c r="L167" s="5"/>
      <c r="M167" s="5"/>
      <c r="N167" s="5"/>
      <c r="O167" s="5"/>
      <c r="P167" s="5"/>
      <c r="Q167" s="1"/>
    </row>
    <row r="168" spans="1:17">
      <c r="A168" s="1"/>
      <c r="C168" s="5"/>
      <c r="D168" s="5"/>
      <c r="E168" s="5"/>
      <c r="F168" s="5"/>
      <c r="G168" s="5"/>
      <c r="H168" s="33"/>
      <c r="I168" s="5"/>
      <c r="J168" s="5"/>
      <c r="K168" s="5"/>
      <c r="L168" s="5"/>
      <c r="M168" s="5"/>
      <c r="N168" s="5"/>
      <c r="O168" s="5"/>
      <c r="P168" s="5"/>
      <c r="Q168" s="1"/>
    </row>
    <row r="169" spans="1:17">
      <c r="A169" s="1"/>
      <c r="C169" s="5"/>
      <c r="D169" s="5"/>
      <c r="E169" s="5"/>
      <c r="F169" s="5"/>
      <c r="G169" s="5"/>
      <c r="H169" s="33"/>
      <c r="I169" s="5"/>
      <c r="J169" s="5"/>
      <c r="K169" s="5"/>
      <c r="L169" s="5"/>
      <c r="M169" s="5"/>
      <c r="N169" s="5"/>
      <c r="O169" s="5"/>
      <c r="P169" s="5"/>
      <c r="Q169" s="1"/>
    </row>
    <row r="170" spans="1:17">
      <c r="A170" s="1"/>
      <c r="C170" s="5"/>
      <c r="D170" s="5"/>
      <c r="E170" s="5"/>
      <c r="F170" s="5"/>
      <c r="G170" s="5"/>
      <c r="H170" s="33"/>
      <c r="I170" s="5"/>
      <c r="J170" s="5"/>
      <c r="K170" s="5"/>
      <c r="L170" s="5"/>
      <c r="M170" s="5"/>
      <c r="N170" s="5"/>
      <c r="O170" s="5"/>
      <c r="P170" s="5"/>
      <c r="Q170" s="1"/>
    </row>
    <row r="171" spans="1:17">
      <c r="A171" s="1"/>
      <c r="C171" s="5"/>
      <c r="D171" s="5"/>
      <c r="E171" s="5"/>
      <c r="F171" s="5"/>
      <c r="G171" s="5"/>
      <c r="H171" s="33"/>
      <c r="I171" s="5"/>
      <c r="J171" s="5"/>
      <c r="K171" s="5"/>
      <c r="L171" s="5"/>
      <c r="M171" s="5"/>
      <c r="N171" s="5"/>
      <c r="O171" s="5"/>
      <c r="P171" s="5"/>
      <c r="Q171" s="1"/>
    </row>
    <row r="172" spans="1:17">
      <c r="A172" s="1"/>
      <c r="C172" s="5"/>
      <c r="D172" s="5"/>
      <c r="E172" s="5"/>
      <c r="F172" s="5"/>
      <c r="G172" s="5"/>
      <c r="H172" s="33"/>
      <c r="I172" s="5"/>
      <c r="J172" s="5"/>
      <c r="K172" s="5"/>
      <c r="L172" s="5"/>
      <c r="M172" s="5"/>
      <c r="N172" s="5"/>
      <c r="O172" s="5"/>
      <c r="P172" s="5"/>
      <c r="Q172" s="1"/>
    </row>
    <row r="173" spans="1:17">
      <c r="A173" s="1"/>
      <c r="C173" s="5"/>
      <c r="D173" s="5"/>
      <c r="E173" s="5"/>
      <c r="F173" s="5"/>
      <c r="G173" s="5"/>
      <c r="H173" s="33"/>
      <c r="I173" s="5"/>
      <c r="J173" s="5"/>
      <c r="K173" s="5"/>
      <c r="L173" s="5"/>
      <c r="M173" s="5"/>
      <c r="N173" s="5"/>
      <c r="O173" s="5"/>
      <c r="P173" s="5"/>
      <c r="Q173" s="1"/>
    </row>
    <row r="174" spans="1:17">
      <c r="A174" s="1"/>
      <c r="C174" s="5"/>
      <c r="D174" s="5"/>
      <c r="E174" s="5"/>
      <c r="F174" s="5"/>
      <c r="G174" s="5"/>
      <c r="H174" s="33"/>
      <c r="I174" s="5"/>
      <c r="J174" s="5"/>
      <c r="K174" s="5"/>
      <c r="L174" s="5"/>
      <c r="M174" s="5"/>
      <c r="N174" s="5"/>
      <c r="O174" s="5"/>
      <c r="P174" s="5"/>
      <c r="Q174" s="1"/>
    </row>
    <row r="175" spans="1:17">
      <c r="A175" s="1"/>
      <c r="C175" s="5"/>
      <c r="D175" s="5"/>
      <c r="E175" s="5"/>
      <c r="F175" s="5"/>
      <c r="G175" s="5"/>
      <c r="H175" s="33"/>
      <c r="I175" s="5"/>
      <c r="J175" s="5"/>
      <c r="K175" s="5"/>
      <c r="L175" s="5"/>
      <c r="M175" s="5"/>
      <c r="N175" s="5"/>
      <c r="O175" s="5"/>
      <c r="P175" s="5"/>
      <c r="Q175" s="1"/>
    </row>
    <row r="176" spans="1:17">
      <c r="A176" s="1"/>
      <c r="C176" s="5"/>
      <c r="D176" s="5"/>
      <c r="E176" s="5"/>
      <c r="F176" s="5"/>
      <c r="G176" s="5"/>
      <c r="H176" s="33"/>
      <c r="I176" s="5"/>
      <c r="J176" s="5"/>
      <c r="K176" s="5"/>
      <c r="L176" s="5"/>
      <c r="M176" s="5"/>
      <c r="N176" s="5"/>
      <c r="O176" s="5"/>
      <c r="P176" s="5"/>
      <c r="Q176" s="1"/>
    </row>
    <row r="177" spans="1:17">
      <c r="A177" s="1"/>
      <c r="C177" s="5"/>
      <c r="D177" s="5"/>
      <c r="E177" s="5"/>
      <c r="F177" s="5"/>
      <c r="G177" s="5"/>
      <c r="H177" s="33"/>
      <c r="I177" s="5"/>
      <c r="J177" s="5"/>
      <c r="K177" s="5"/>
      <c r="L177" s="5"/>
      <c r="M177" s="5"/>
      <c r="N177" s="5"/>
      <c r="O177" s="5"/>
      <c r="P177" s="5"/>
      <c r="Q177" s="1"/>
    </row>
    <row r="178" spans="1:17">
      <c r="A178" s="1"/>
      <c r="C178" s="5"/>
      <c r="D178" s="5"/>
      <c r="E178" s="5"/>
      <c r="F178" s="5"/>
      <c r="G178" s="5"/>
      <c r="H178" s="33"/>
      <c r="I178" s="5"/>
      <c r="J178" s="5"/>
      <c r="K178" s="5"/>
      <c r="L178" s="5"/>
      <c r="M178" s="5"/>
      <c r="N178" s="5"/>
      <c r="O178" s="5"/>
      <c r="P178" s="5"/>
      <c r="Q178" s="1"/>
    </row>
    <row r="179" spans="1:17">
      <c r="A179" s="1"/>
      <c r="C179" s="5"/>
      <c r="D179" s="5"/>
      <c r="E179" s="5"/>
      <c r="F179" s="5"/>
      <c r="G179" s="5"/>
      <c r="H179" s="33"/>
      <c r="I179" s="5"/>
      <c r="J179" s="5"/>
      <c r="K179" s="5"/>
      <c r="L179" s="5"/>
      <c r="M179" s="5"/>
      <c r="N179" s="5"/>
      <c r="O179" s="5"/>
      <c r="P179" s="5"/>
      <c r="Q179" s="1"/>
    </row>
    <row r="180" spans="1:17">
      <c r="A180" s="1"/>
      <c r="C180" s="5"/>
      <c r="D180" s="5"/>
      <c r="E180" s="5"/>
      <c r="F180" s="5"/>
      <c r="G180" s="5"/>
      <c r="H180" s="33"/>
      <c r="I180" s="5"/>
      <c r="J180" s="5"/>
      <c r="K180" s="5"/>
      <c r="L180" s="5"/>
      <c r="M180" s="5"/>
      <c r="N180" s="5"/>
      <c r="O180" s="5"/>
      <c r="P180" s="5"/>
      <c r="Q180" s="1"/>
    </row>
    <row r="181" spans="1:17">
      <c r="A181" s="1"/>
      <c r="C181" s="5"/>
      <c r="D181" s="5"/>
      <c r="E181" s="5"/>
      <c r="F181" s="5"/>
      <c r="G181" s="5"/>
      <c r="H181" s="33"/>
      <c r="I181" s="5"/>
      <c r="J181" s="5"/>
      <c r="K181" s="5"/>
      <c r="L181" s="5"/>
      <c r="M181" s="5"/>
      <c r="N181" s="5"/>
      <c r="O181" s="5"/>
      <c r="P181" s="5"/>
      <c r="Q181" s="1"/>
    </row>
    <row r="182" spans="1:17" ht="15.75" thickBot="1">
      <c r="A182" s="1"/>
      <c r="C182" s="5"/>
      <c r="D182" s="5"/>
      <c r="E182" s="5"/>
      <c r="F182" s="5"/>
      <c r="G182" s="5"/>
      <c r="H182" s="33"/>
      <c r="I182" s="5"/>
      <c r="J182" s="5"/>
      <c r="K182" s="5"/>
      <c r="L182" s="5"/>
      <c r="M182" s="5"/>
      <c r="N182" s="5"/>
      <c r="O182" s="5"/>
      <c r="P182" s="5"/>
      <c r="Q182" s="1"/>
    </row>
    <row r="183" spans="1:17" ht="19.5" thickBot="1">
      <c r="A183" s="1"/>
      <c r="C183" s="5"/>
      <c r="D183" s="122" t="s">
        <v>21</v>
      </c>
      <c r="E183" s="123"/>
      <c r="F183" s="123"/>
      <c r="G183" s="123"/>
      <c r="H183" s="123"/>
      <c r="I183" s="123"/>
      <c r="J183" s="124"/>
      <c r="K183" s="50"/>
      <c r="L183" s="50"/>
      <c r="M183" s="5"/>
      <c r="N183" s="5"/>
      <c r="O183" s="5"/>
      <c r="P183" s="5"/>
      <c r="Q183" s="1"/>
    </row>
    <row r="184" spans="1:17" ht="15.75" customHeight="1" thickBot="1">
      <c r="A184" s="1"/>
      <c r="C184" s="5"/>
      <c r="D184" s="24">
        <v>1</v>
      </c>
      <c r="E184" s="119" t="str">
        <f>+'[1]ACUM-MAYO'!A173</f>
        <v>ECONOMICA ADMINISTRATIVA</v>
      </c>
      <c r="F184" s="120"/>
      <c r="G184" s="120"/>
      <c r="H184" s="121"/>
      <c r="I184" s="51">
        <v>0</v>
      </c>
      <c r="J184" s="34">
        <f>I184/I189</f>
        <v>0</v>
      </c>
      <c r="K184" s="53"/>
      <c r="L184" s="53"/>
      <c r="M184" s="5"/>
      <c r="N184" s="5"/>
      <c r="O184" s="5"/>
      <c r="P184" s="5"/>
      <c r="Q184" s="1"/>
    </row>
    <row r="185" spans="1:17" ht="19.5" customHeight="1" thickBot="1">
      <c r="A185" s="1"/>
      <c r="C185" s="5"/>
      <c r="D185" s="24">
        <v>2</v>
      </c>
      <c r="E185" s="119" t="str">
        <f>+'[1]ACUM-MAYO'!A174</f>
        <v>TRAMITE</v>
      </c>
      <c r="F185" s="120"/>
      <c r="G185" s="120"/>
      <c r="H185" s="121"/>
      <c r="I185" s="51">
        <v>0</v>
      </c>
      <c r="J185" s="17">
        <f>I185/I189</f>
        <v>0</v>
      </c>
      <c r="K185" s="53"/>
      <c r="L185" s="53"/>
      <c r="M185" s="5"/>
      <c r="N185" s="5"/>
      <c r="O185" s="5"/>
      <c r="P185" s="5"/>
      <c r="Q185" s="1"/>
    </row>
    <row r="186" spans="1:17" ht="15.75" customHeight="1" thickBot="1">
      <c r="A186" s="1"/>
      <c r="C186" s="5"/>
      <c r="D186" s="24">
        <v>3</v>
      </c>
      <c r="E186" s="119" t="str">
        <f>+'[1]ACUM-MAYO'!A175</f>
        <v>SERV. PUB.</v>
      </c>
      <c r="F186" s="120"/>
      <c r="G186" s="120"/>
      <c r="H186" s="121"/>
      <c r="I186" s="51">
        <v>0</v>
      </c>
      <c r="J186" s="17">
        <f>I186/I189</f>
        <v>0</v>
      </c>
      <c r="K186" s="53"/>
      <c r="L186" s="53"/>
      <c r="M186" s="5"/>
      <c r="N186" s="5"/>
      <c r="O186" s="5"/>
      <c r="P186" s="5"/>
      <c r="Q186" s="1"/>
    </row>
    <row r="187" spans="1:17" ht="15.75" thickBot="1">
      <c r="A187" s="1"/>
      <c r="C187" s="5"/>
      <c r="D187" s="24">
        <v>4</v>
      </c>
      <c r="E187" s="119" t="str">
        <f>+'[1]ACUM-MAYO'!A176</f>
        <v>LEGAL</v>
      </c>
      <c r="F187" s="120"/>
      <c r="G187" s="120"/>
      <c r="H187" s="121"/>
      <c r="I187" s="51">
        <v>2</v>
      </c>
      <c r="J187" s="35">
        <f>I187/I189</f>
        <v>1</v>
      </c>
      <c r="K187" s="53"/>
      <c r="L187" s="53"/>
      <c r="M187" s="5"/>
      <c r="N187" s="5"/>
      <c r="O187" s="5"/>
      <c r="P187" s="5"/>
      <c r="Q187" s="1"/>
    </row>
    <row r="188" spans="1:17" ht="15.75" customHeight="1" thickBot="1">
      <c r="A188" s="1"/>
      <c r="C188" s="5"/>
      <c r="D188" s="36"/>
      <c r="E188" s="37"/>
      <c r="F188" s="37"/>
      <c r="G188" s="37"/>
      <c r="H188" s="37"/>
      <c r="I188" s="37"/>
      <c r="J188" s="37"/>
      <c r="K188" s="37"/>
      <c r="L188" s="37"/>
      <c r="M188" s="5"/>
      <c r="N188" s="5"/>
      <c r="O188" s="5"/>
      <c r="P188" s="5"/>
      <c r="Q188" s="1"/>
    </row>
    <row r="189" spans="1:17" ht="16.5" thickBot="1">
      <c r="A189" s="1"/>
      <c r="C189" s="5"/>
      <c r="D189" s="15"/>
      <c r="E189" s="15"/>
      <c r="F189" s="15"/>
      <c r="G189" s="15"/>
      <c r="H189" s="18" t="s">
        <v>5</v>
      </c>
      <c r="I189" s="11">
        <f>SUM(I184:I187)</f>
        <v>2</v>
      </c>
      <c r="J189" s="19">
        <f>SUM(J184:J187)</f>
        <v>1</v>
      </c>
      <c r="K189" s="54"/>
      <c r="L189" s="54"/>
      <c r="M189" s="5"/>
      <c r="N189" s="5"/>
      <c r="O189" s="5"/>
      <c r="P189" s="5"/>
      <c r="Q189" s="1"/>
    </row>
    <row r="190" spans="1:17">
      <c r="A190" s="1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37"/>
      <c r="N190" s="5"/>
      <c r="O190" s="5"/>
      <c r="P190" s="5"/>
      <c r="Q190" s="1"/>
    </row>
    <row r="191" spans="1:17" s="16" customFormat="1" ht="15.75">
      <c r="A191" s="14"/>
      <c r="B191" s="15"/>
      <c r="C191" s="15"/>
      <c r="D191" s="5"/>
      <c r="E191" s="5"/>
      <c r="F191" s="5"/>
      <c r="G191" s="5"/>
      <c r="H191" s="5"/>
      <c r="I191" s="5"/>
      <c r="J191" s="5"/>
      <c r="K191" s="5"/>
      <c r="L191" s="5"/>
      <c r="M191" s="15"/>
      <c r="N191" s="15"/>
      <c r="O191" s="15"/>
      <c r="P191" s="15"/>
      <c r="Q191" s="14"/>
    </row>
    <row r="192" spans="1:17">
      <c r="A192" s="1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1"/>
    </row>
    <row r="193" spans="1:17">
      <c r="A193" s="1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1"/>
    </row>
    <row r="194" spans="1:17">
      <c r="A194" s="1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1"/>
    </row>
    <row r="195" spans="1:17">
      <c r="A195" s="1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1"/>
    </row>
    <row r="196" spans="1:17">
      <c r="A196" s="1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1"/>
    </row>
    <row r="197" spans="1:17">
      <c r="A197" s="1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1"/>
    </row>
    <row r="198" spans="1:17">
      <c r="A198" s="1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1"/>
    </row>
    <row r="199" spans="1:17">
      <c r="A199" s="1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1"/>
    </row>
    <row r="200" spans="1:17">
      <c r="A200" s="1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1"/>
    </row>
    <row r="201" spans="1:17">
      <c r="A201" s="1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1"/>
    </row>
    <row r="202" spans="1:17">
      <c r="A202" s="1"/>
      <c r="C202" s="5"/>
      <c r="D202" s="5"/>
      <c r="E202" s="5"/>
      <c r="F202" s="5"/>
      <c r="G202" s="5"/>
      <c r="H202" s="5"/>
      <c r="I202" s="5"/>
      <c r="J202" s="5"/>
      <c r="K202" s="5"/>
      <c r="L202" s="5"/>
      <c r="N202" s="5"/>
      <c r="O202" s="5"/>
      <c r="P202" s="5"/>
      <c r="Q202" s="1"/>
    </row>
    <row r="203" spans="1:17">
      <c r="A203" s="1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1"/>
    </row>
    <row r="204" spans="1:17">
      <c r="A204" s="1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1"/>
    </row>
    <row r="205" spans="1:17">
      <c r="A205" s="1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1"/>
    </row>
    <row r="206" spans="1:17">
      <c r="A206" s="1"/>
      <c r="C206" s="5"/>
      <c r="D206" s="37"/>
      <c r="E206" s="37"/>
      <c r="F206" s="37"/>
      <c r="G206" s="38"/>
      <c r="H206" s="33"/>
      <c r="I206" s="5"/>
      <c r="J206" s="5"/>
      <c r="K206" s="5"/>
      <c r="L206" s="5"/>
      <c r="M206" s="5"/>
      <c r="N206" s="5"/>
      <c r="O206" s="5"/>
      <c r="P206" s="5"/>
      <c r="Q206" s="1"/>
    </row>
    <row r="207" spans="1:17">
      <c r="A207" s="1"/>
      <c r="C207" s="5"/>
      <c r="D207" s="37"/>
      <c r="E207" s="37"/>
      <c r="F207" s="37"/>
      <c r="G207" s="38"/>
      <c r="H207" s="33"/>
      <c r="I207" s="5"/>
      <c r="J207" s="5"/>
      <c r="K207" s="5"/>
      <c r="L207" s="5"/>
      <c r="M207" s="5"/>
      <c r="N207" s="5"/>
      <c r="O207" s="5"/>
      <c r="P207" s="5"/>
      <c r="Q207" s="1"/>
    </row>
    <row r="208" spans="1:17">
      <c r="A208" s="1"/>
      <c r="C208" s="5"/>
      <c r="D208" s="37"/>
      <c r="E208" s="37"/>
      <c r="F208" s="37"/>
      <c r="G208" s="38"/>
      <c r="H208" s="33"/>
      <c r="I208" s="5"/>
      <c r="J208" s="5"/>
      <c r="K208" s="5"/>
      <c r="L208" s="5"/>
      <c r="M208" s="5"/>
      <c r="N208" s="5"/>
      <c r="O208" s="5"/>
      <c r="P208" s="5"/>
      <c r="Q208" s="1"/>
    </row>
    <row r="209" spans="1:17" ht="15.75" thickBot="1">
      <c r="A209" s="1"/>
      <c r="C209" s="5"/>
      <c r="D209" s="37"/>
      <c r="E209" s="37"/>
      <c r="F209" s="37"/>
      <c r="G209" s="38"/>
      <c r="H209" s="33"/>
      <c r="I209" s="5"/>
      <c r="J209" s="5"/>
      <c r="K209" s="5"/>
      <c r="L209" s="5"/>
      <c r="M209" s="5"/>
      <c r="N209" s="5"/>
      <c r="O209" s="5"/>
      <c r="P209" s="5"/>
      <c r="Q209" s="1"/>
    </row>
    <row r="210" spans="1:17" ht="19.5" thickBot="1">
      <c r="A210" s="1"/>
      <c r="C210" s="5"/>
      <c r="D210" s="122" t="s">
        <v>22</v>
      </c>
      <c r="E210" s="123"/>
      <c r="F210" s="123"/>
      <c r="G210" s="123"/>
      <c r="H210" s="123"/>
      <c r="I210" s="123"/>
      <c r="J210" s="124"/>
      <c r="K210" s="50"/>
      <c r="L210" s="50"/>
      <c r="M210" s="5"/>
      <c r="N210" s="5"/>
      <c r="O210" s="5"/>
      <c r="P210" s="5"/>
      <c r="Q210" s="1"/>
    </row>
    <row r="211" spans="1:17" ht="15.75" thickBot="1">
      <c r="A211" s="1"/>
      <c r="C211" s="5"/>
      <c r="D211" s="24">
        <v>1</v>
      </c>
      <c r="E211" s="39" t="str">
        <f>+'[1]ACUM-MAYO'!A186</f>
        <v>INFOMEX</v>
      </c>
      <c r="F211" s="40"/>
      <c r="G211" s="40"/>
      <c r="H211" s="41"/>
      <c r="I211" s="51">
        <v>0</v>
      </c>
      <c r="J211" s="34">
        <f>I211/I216</f>
        <v>0</v>
      </c>
      <c r="K211" s="53"/>
      <c r="L211" s="53"/>
      <c r="M211" s="5"/>
      <c r="N211" s="5"/>
      <c r="O211" s="5"/>
      <c r="P211" s="5"/>
      <c r="Q211" s="1"/>
    </row>
    <row r="212" spans="1:17" ht="19.5" customHeight="1" thickBot="1">
      <c r="A212" s="1"/>
      <c r="C212" s="5"/>
      <c r="D212" s="24">
        <v>2</v>
      </c>
      <c r="E212" s="39" t="str">
        <f>+'[1]ACUM-MAYO'!A187</f>
        <v>CORREO ELECTRONICO</v>
      </c>
      <c r="F212" s="40"/>
      <c r="G212" s="40"/>
      <c r="H212" s="41"/>
      <c r="I212" s="51">
        <v>2</v>
      </c>
      <c r="J212" s="34">
        <f>I212/I216</f>
        <v>1</v>
      </c>
      <c r="K212" s="53"/>
      <c r="L212" s="53"/>
      <c r="M212" s="5"/>
      <c r="N212" s="5"/>
      <c r="O212" s="5"/>
      <c r="P212" s="5"/>
      <c r="Q212" s="1"/>
    </row>
    <row r="213" spans="1:17" ht="15.75" customHeight="1" thickBot="1">
      <c r="A213" s="1"/>
      <c r="C213" s="5"/>
      <c r="D213" s="24">
        <v>3</v>
      </c>
      <c r="E213" s="39" t="str">
        <f>+'[1]ACUM-MAYO'!A188</f>
        <v>NOTIFICACIÓN PERSONAL</v>
      </c>
      <c r="F213" s="40"/>
      <c r="G213" s="40"/>
      <c r="H213" s="41"/>
      <c r="I213" s="51">
        <v>0</v>
      </c>
      <c r="J213" s="34">
        <f>I213/I216</f>
        <v>0</v>
      </c>
      <c r="K213" s="53"/>
      <c r="L213" s="53"/>
      <c r="M213" s="5"/>
      <c r="N213" s="5"/>
      <c r="O213" s="5"/>
      <c r="P213" s="5"/>
      <c r="Q213" s="1"/>
    </row>
    <row r="214" spans="1:17" ht="15.75" customHeight="1" thickBot="1">
      <c r="A214" s="1"/>
      <c r="C214" s="5"/>
      <c r="D214" s="24">
        <v>4</v>
      </c>
      <c r="E214" s="39" t="str">
        <f>+'[1]ACUM-MAYO'!A189</f>
        <v>LISTAS</v>
      </c>
      <c r="F214" s="40"/>
      <c r="G214" s="43"/>
      <c r="H214" s="44"/>
      <c r="I214" s="51">
        <v>0</v>
      </c>
      <c r="J214" s="34">
        <f>I214/I216</f>
        <v>0</v>
      </c>
      <c r="K214" s="53"/>
      <c r="L214" s="53"/>
      <c r="M214" s="5"/>
      <c r="N214" s="42"/>
      <c r="O214" s="5"/>
      <c r="P214" s="5"/>
      <c r="Q214" s="1"/>
    </row>
    <row r="215" spans="1:17" ht="15.75" customHeight="1" thickBot="1">
      <c r="A215" s="1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42"/>
      <c r="O215" s="5"/>
      <c r="P215" s="5"/>
      <c r="Q215" s="1"/>
    </row>
    <row r="216" spans="1:17" ht="15.75" customHeight="1" thickBot="1">
      <c r="A216" s="1"/>
      <c r="C216" s="5"/>
      <c r="D216" s="15"/>
      <c r="E216" s="31"/>
      <c r="F216" s="31"/>
      <c r="G216" s="31"/>
      <c r="H216" s="18" t="s">
        <v>5</v>
      </c>
      <c r="I216" s="11">
        <f>SUM(I211:I215)</f>
        <v>2</v>
      </c>
      <c r="J216" s="19">
        <f>SUM(J211:J215)</f>
        <v>1</v>
      </c>
      <c r="K216" s="54"/>
      <c r="L216" s="54"/>
      <c r="M216" s="5"/>
      <c r="N216" s="5"/>
      <c r="O216" s="5"/>
      <c r="P216" s="5"/>
      <c r="Q216" s="1"/>
    </row>
    <row r="217" spans="1:17">
      <c r="A217" s="1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1"/>
    </row>
    <row r="218" spans="1:17" s="16" customFormat="1" ht="15.75">
      <c r="A218" s="14"/>
      <c r="B218" s="15"/>
      <c r="C218" s="15"/>
      <c r="D218" s="5"/>
      <c r="E218" s="5"/>
      <c r="F218" s="5"/>
      <c r="G218" s="5"/>
      <c r="H218" s="5"/>
      <c r="I218" s="5"/>
      <c r="J218" s="5"/>
      <c r="K218" s="5"/>
      <c r="L218" s="5"/>
      <c r="M218" s="15"/>
      <c r="N218" s="15"/>
      <c r="O218" s="15"/>
      <c r="P218" s="15"/>
      <c r="Q218" s="14"/>
    </row>
    <row r="219" spans="1:17">
      <c r="A219" s="1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1"/>
    </row>
    <row r="220" spans="1:17">
      <c r="A220" s="1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1"/>
    </row>
    <row r="221" spans="1:17">
      <c r="A221" s="1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1"/>
    </row>
    <row r="222" spans="1:17">
      <c r="A222" s="1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1"/>
    </row>
    <row r="223" spans="1:17">
      <c r="A223" s="1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1"/>
    </row>
    <row r="224" spans="1:17">
      <c r="A224" s="1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1"/>
    </row>
    <row r="225" spans="1:17">
      <c r="A225" s="1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1"/>
    </row>
    <row r="226" spans="1:17">
      <c r="A226" s="1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1"/>
    </row>
    <row r="227" spans="1:17">
      <c r="A227" s="1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1"/>
    </row>
    <row r="228" spans="1:17">
      <c r="A228" s="1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1"/>
    </row>
    <row r="229" spans="1:17">
      <c r="A229" s="1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1"/>
    </row>
    <row r="230" spans="1:17">
      <c r="A230" s="1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1"/>
    </row>
    <row r="231" spans="1:17">
      <c r="A231" s="1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1"/>
    </row>
    <row r="232" spans="1:17">
      <c r="A232" s="1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1"/>
    </row>
    <row r="233" spans="1:17">
      <c r="A233" s="1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1"/>
    </row>
    <row r="234" spans="1:17">
      <c r="A234" s="1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1"/>
    </row>
    <row r="235" spans="1:17">
      <c r="A235" s="1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1"/>
    </row>
    <row r="236" spans="1:17" ht="15.75" thickBot="1">
      <c r="A236" s="1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1"/>
    </row>
    <row r="237" spans="1:17" ht="19.5" thickBot="1">
      <c r="A237" s="1"/>
      <c r="C237" s="5"/>
      <c r="D237" s="127" t="s">
        <v>23</v>
      </c>
      <c r="E237" s="128"/>
      <c r="F237" s="128"/>
      <c r="G237" s="129"/>
      <c r="H237" s="61"/>
      <c r="I237" s="5"/>
      <c r="J237" s="5"/>
      <c r="K237" s="5"/>
      <c r="L237" s="5"/>
      <c r="M237" s="5"/>
      <c r="N237" s="5"/>
      <c r="O237" s="5"/>
      <c r="P237" s="5"/>
      <c r="Q237" s="1"/>
    </row>
    <row r="238" spans="1:17" ht="27" customHeight="1" thickBot="1">
      <c r="A238" s="1"/>
      <c r="C238" s="5"/>
      <c r="D238" s="10">
        <v>1</v>
      </c>
      <c r="E238" s="125" t="s">
        <v>31</v>
      </c>
      <c r="F238" s="126"/>
      <c r="G238" s="64">
        <v>0</v>
      </c>
      <c r="H238" s="5"/>
      <c r="I238" s="5"/>
      <c r="J238" s="5"/>
      <c r="K238" s="5"/>
      <c r="L238" s="5"/>
      <c r="M238" s="5"/>
      <c r="N238" s="5"/>
      <c r="O238" s="5"/>
      <c r="P238" s="5"/>
      <c r="Q238" s="1"/>
    </row>
    <row r="239" spans="1:17" ht="19.5" customHeight="1" thickBot="1">
      <c r="A239" s="1"/>
      <c r="C239" s="45"/>
      <c r="D239" s="10">
        <v>2</v>
      </c>
      <c r="E239" s="125" t="s">
        <v>34</v>
      </c>
      <c r="F239" s="126"/>
      <c r="G239" s="62">
        <v>0</v>
      </c>
      <c r="H239" s="5"/>
      <c r="I239" s="5"/>
      <c r="J239" s="5"/>
      <c r="K239" s="5"/>
      <c r="L239" s="5"/>
      <c r="M239" s="5"/>
      <c r="N239" s="5"/>
      <c r="O239" s="5"/>
      <c r="P239" s="5"/>
      <c r="Q239" s="1"/>
    </row>
    <row r="240" spans="1:17" ht="15.75" customHeight="1" thickBot="1">
      <c r="A240" s="1"/>
      <c r="C240" s="46"/>
      <c r="D240" s="10">
        <v>3</v>
      </c>
      <c r="E240" s="125" t="s">
        <v>32</v>
      </c>
      <c r="F240" s="126"/>
      <c r="G240" s="62">
        <v>2</v>
      </c>
      <c r="H240" s="5"/>
      <c r="I240" s="5"/>
      <c r="J240" s="5"/>
      <c r="K240" s="5"/>
      <c r="L240" s="5"/>
      <c r="M240" s="5"/>
      <c r="N240" s="5"/>
      <c r="O240" s="5"/>
      <c r="P240" s="1"/>
      <c r="Q240" s="48"/>
    </row>
    <row r="241" spans="1:17" ht="15.75" customHeight="1" thickBot="1">
      <c r="A241" s="1"/>
      <c r="C241" s="46"/>
      <c r="D241" s="5"/>
      <c r="E241" s="115" t="s">
        <v>5</v>
      </c>
      <c r="F241" s="116"/>
      <c r="G241" s="63">
        <f>SUM(G238:G240)</f>
        <v>2</v>
      </c>
      <c r="H241" s="5"/>
      <c r="I241" s="5"/>
      <c r="J241" s="5"/>
      <c r="K241" s="5"/>
      <c r="L241" s="5"/>
      <c r="M241" s="5"/>
      <c r="N241" s="5"/>
      <c r="O241" s="5"/>
      <c r="P241" s="1"/>
      <c r="Q241" s="48"/>
    </row>
    <row r="242" spans="1:17" ht="15.75" customHeight="1" thickBot="1">
      <c r="A242" s="1"/>
      <c r="C242" s="46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1"/>
      <c r="Q242" s="48"/>
    </row>
    <row r="243" spans="1:17" ht="15.75" customHeight="1" thickBot="1">
      <c r="A243" s="1"/>
      <c r="B243" s="117"/>
      <c r="C243" s="118"/>
      <c r="D243" s="118"/>
      <c r="E243" s="118"/>
      <c r="F243" s="118"/>
      <c r="G243" s="118"/>
      <c r="H243" s="118"/>
      <c r="I243" s="118"/>
      <c r="J243" s="118"/>
      <c r="K243" s="118"/>
      <c r="L243" s="118"/>
      <c r="M243" s="118"/>
      <c r="N243" s="118"/>
      <c r="O243" s="118"/>
      <c r="P243" s="1"/>
      <c r="Q243" s="48"/>
    </row>
    <row r="244" spans="1:17" ht="15.75" customHeight="1">
      <c r="A244" s="1"/>
      <c r="C244" s="46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1"/>
      <c r="Q244" s="48"/>
    </row>
    <row r="245" spans="1:17" ht="15.75" customHeight="1">
      <c r="A245" s="1"/>
      <c r="C245" s="46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1"/>
      <c r="Q245" s="48"/>
    </row>
    <row r="246" spans="1:17" ht="15.75" customHeight="1">
      <c r="A246" s="1"/>
      <c r="C246" s="46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1"/>
      <c r="Q246" s="48"/>
    </row>
    <row r="247" spans="1:17" ht="15.75" customHeight="1">
      <c r="A247" s="1"/>
      <c r="C247" s="46"/>
      <c r="D247" s="5"/>
      <c r="E247" s="5"/>
      <c r="F247" s="5"/>
      <c r="G247" s="5"/>
      <c r="H247" s="16"/>
      <c r="I247" s="15"/>
      <c r="J247" s="15"/>
      <c r="K247" s="15"/>
      <c r="L247" s="15"/>
      <c r="M247" s="5"/>
      <c r="N247" s="5"/>
      <c r="O247" s="5"/>
      <c r="P247" s="1"/>
      <c r="Q247" s="48"/>
    </row>
    <row r="248" spans="1:17">
      <c r="A248" s="1"/>
      <c r="C248" s="4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1"/>
    </row>
    <row r="249" spans="1:17" s="16" customFormat="1" ht="15.75">
      <c r="A249" s="14"/>
      <c r="B249" s="15"/>
      <c r="C249" s="15"/>
      <c r="D249" s="5"/>
      <c r="E249" s="5"/>
      <c r="F249" s="5"/>
      <c r="G249" s="5"/>
      <c r="H249" s="5"/>
      <c r="I249" s="5"/>
      <c r="J249" s="5"/>
      <c r="K249" s="5"/>
      <c r="L249" s="5"/>
      <c r="M249" s="15"/>
      <c r="N249" s="15"/>
      <c r="O249" s="15"/>
      <c r="P249" s="15"/>
      <c r="Q249" s="14"/>
    </row>
    <row r="250" spans="1:17">
      <c r="A250" s="1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1"/>
    </row>
    <row r="251" spans="1:17" ht="15.75" thickBot="1">
      <c r="A251" s="1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1"/>
    </row>
    <row r="252" spans="1:17" ht="24" customHeight="1" thickBot="1">
      <c r="A252" s="1"/>
      <c r="P252" s="49"/>
      <c r="Q252" s="47"/>
    </row>
    <row r="253" spans="1:17">
      <c r="A253" s="1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1"/>
    </row>
    <row r="254" spans="1:17">
      <c r="A254" s="1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1"/>
    </row>
    <row r="255" spans="1:17">
      <c r="A255" s="1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1"/>
    </row>
    <row r="256" spans="1:17">
      <c r="A256" s="1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1"/>
    </row>
    <row r="257" spans="1:17">
      <c r="A257" s="1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1"/>
    </row>
    <row r="258" spans="1:17">
      <c r="A258" s="1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1"/>
    </row>
    <row r="259" spans="1:17">
      <c r="A259" s="1"/>
      <c r="C259" s="5"/>
      <c r="H259" s="5"/>
      <c r="I259" s="5"/>
      <c r="J259" s="5"/>
      <c r="K259" s="5"/>
      <c r="L259" s="5"/>
      <c r="M259" s="5"/>
      <c r="N259" s="5"/>
      <c r="O259" s="5"/>
      <c r="P259" s="5"/>
      <c r="Q259" s="1"/>
    </row>
    <row r="260" spans="1:17">
      <c r="A260" s="1"/>
      <c r="C260" s="5"/>
      <c r="H260" s="5"/>
      <c r="I260" s="5"/>
      <c r="J260" s="5"/>
      <c r="K260" s="5"/>
      <c r="L260" s="5"/>
      <c r="M260" s="5"/>
      <c r="N260" s="5"/>
      <c r="O260" s="5"/>
      <c r="P260" s="5"/>
      <c r="Q260" s="1"/>
    </row>
    <row r="261" spans="1:17">
      <c r="A261" s="1"/>
      <c r="C261" s="5"/>
      <c r="D261" s="1"/>
      <c r="E261" s="1"/>
      <c r="F261" s="1"/>
      <c r="G261" s="1"/>
      <c r="H261" s="5"/>
      <c r="I261" s="5"/>
      <c r="J261" s="5"/>
      <c r="K261" s="5"/>
      <c r="L261" s="5"/>
      <c r="M261" s="5"/>
      <c r="N261" s="5"/>
      <c r="O261" s="5"/>
      <c r="P261" s="5"/>
      <c r="Q261" s="1"/>
    </row>
    <row r="262" spans="1:17">
      <c r="A262" s="1"/>
      <c r="C262" s="5"/>
      <c r="H262" s="5"/>
      <c r="I262" s="5"/>
      <c r="J262" s="5"/>
      <c r="K262" s="5"/>
      <c r="L262" s="5"/>
      <c r="M262" s="5"/>
      <c r="N262" s="5"/>
      <c r="O262" s="5"/>
      <c r="P262" s="5"/>
      <c r="Q262" s="1"/>
    </row>
    <row r="263" spans="1:17">
      <c r="A263" s="1"/>
      <c r="C263" s="5"/>
      <c r="H263" s="5"/>
      <c r="I263" s="5"/>
      <c r="J263" s="5"/>
      <c r="K263" s="5"/>
      <c r="L263" s="5"/>
      <c r="M263" s="5"/>
      <c r="N263" s="5"/>
      <c r="O263" s="5"/>
      <c r="P263" s="5"/>
      <c r="Q263" s="1"/>
    </row>
    <row r="264" spans="1:17">
      <c r="A264" s="1"/>
      <c r="C264" s="5"/>
      <c r="H264" s="5"/>
      <c r="I264" s="5"/>
      <c r="J264" s="5"/>
      <c r="K264" s="5"/>
      <c r="L264" s="5"/>
      <c r="M264" s="5"/>
      <c r="N264" s="5"/>
      <c r="O264" s="5"/>
      <c r="P264" s="5"/>
      <c r="Q264" s="1"/>
    </row>
    <row r="265" spans="1:17">
      <c r="A265" s="1"/>
      <c r="C265" s="5"/>
      <c r="H265" s="5"/>
      <c r="I265" s="5"/>
      <c r="J265" s="5"/>
      <c r="K265" s="5"/>
      <c r="L265" s="5"/>
      <c r="M265" s="5"/>
      <c r="N265" s="5"/>
      <c r="O265" s="5"/>
      <c r="P265" s="5"/>
      <c r="Q265" s="1"/>
    </row>
    <row r="266" spans="1:17">
      <c r="A266" s="1"/>
      <c r="C266" s="5"/>
      <c r="H266" s="5"/>
      <c r="I266" s="5"/>
      <c r="J266" s="5"/>
      <c r="K266" s="5"/>
      <c r="L266" s="5"/>
      <c r="M266" s="5"/>
      <c r="N266" s="5"/>
      <c r="O266" s="5"/>
      <c r="P266" s="5"/>
      <c r="Q266" s="1"/>
    </row>
    <row r="267" spans="1:17">
      <c r="A267" s="1"/>
      <c r="C267" s="5"/>
      <c r="H267" s="5"/>
      <c r="I267" s="5"/>
      <c r="J267" s="5"/>
      <c r="K267" s="5"/>
      <c r="L267" s="5"/>
      <c r="M267" s="5"/>
      <c r="N267" s="5"/>
      <c r="O267" s="5"/>
      <c r="P267" s="5"/>
      <c r="Q267" s="1"/>
    </row>
    <row r="268" spans="1:17">
      <c r="A268" s="1"/>
      <c r="C268" s="5"/>
      <c r="H268" s="5"/>
      <c r="I268" s="5"/>
      <c r="J268" s="5"/>
      <c r="K268" s="5"/>
      <c r="L268" s="5"/>
      <c r="M268" s="5"/>
      <c r="N268" s="5"/>
      <c r="O268" s="5"/>
      <c r="P268" s="5"/>
      <c r="Q268" s="1"/>
    </row>
    <row r="269" spans="1:17">
      <c r="A269" s="1"/>
      <c r="C269" s="5"/>
      <c r="H269" s="5"/>
      <c r="I269" s="5"/>
      <c r="J269" s="5"/>
      <c r="K269" s="5"/>
      <c r="L269" s="5"/>
      <c r="M269" s="5"/>
      <c r="N269" s="5"/>
      <c r="O269" s="5"/>
      <c r="P269" s="5"/>
      <c r="Q269" s="1"/>
    </row>
    <row r="270" spans="1:17">
      <c r="A270" s="1"/>
      <c r="C270" s="5"/>
      <c r="H270" s="5"/>
      <c r="I270" s="5"/>
      <c r="J270" s="5"/>
      <c r="K270" s="5"/>
      <c r="L270" s="5"/>
      <c r="M270" s="5"/>
      <c r="N270" s="5"/>
      <c r="O270" s="5"/>
      <c r="P270" s="5"/>
      <c r="Q270" s="1"/>
    </row>
    <row r="271" spans="1:17">
      <c r="A271" s="1"/>
      <c r="C271" s="5"/>
      <c r="H271" s="5"/>
      <c r="I271" s="5"/>
      <c r="J271" s="5"/>
      <c r="K271" s="5"/>
      <c r="L271" s="5"/>
      <c r="M271" s="5"/>
      <c r="N271" s="5"/>
      <c r="O271" s="5"/>
      <c r="P271" s="5"/>
      <c r="Q271" s="1"/>
    </row>
    <row r="272" spans="1:17">
      <c r="A272" s="1"/>
      <c r="C272" s="5"/>
      <c r="H272" s="5"/>
      <c r="I272" s="5"/>
      <c r="J272" s="5"/>
      <c r="K272" s="5"/>
      <c r="L272" s="5"/>
      <c r="M272" s="5"/>
      <c r="N272" s="5"/>
      <c r="O272" s="5"/>
      <c r="P272" s="5"/>
      <c r="Q272" s="1"/>
    </row>
    <row r="273" spans="1:17">
      <c r="A273" s="1"/>
      <c r="C273" s="5"/>
      <c r="H273" s="5"/>
      <c r="I273" s="5"/>
      <c r="J273" s="5"/>
      <c r="K273" s="5"/>
      <c r="L273" s="5"/>
      <c r="M273" s="5"/>
      <c r="N273" s="5"/>
      <c r="O273" s="5"/>
      <c r="P273" s="5"/>
      <c r="Q273" s="1"/>
    </row>
    <row r="274" spans="1:17">
      <c r="A274" s="1"/>
      <c r="C274" s="5"/>
      <c r="H274" s="5"/>
      <c r="I274" s="5"/>
      <c r="J274" s="5"/>
      <c r="K274" s="5"/>
      <c r="L274" s="5"/>
      <c r="M274" s="5"/>
      <c r="N274" s="5"/>
      <c r="O274" s="5"/>
      <c r="P274" s="5"/>
      <c r="Q274" s="1"/>
    </row>
    <row r="275" spans="1:17">
      <c r="A275" s="1"/>
      <c r="C275" s="5"/>
      <c r="H275" s="5"/>
      <c r="I275" s="5"/>
      <c r="J275" s="5"/>
      <c r="K275" s="5"/>
      <c r="L275" s="5"/>
      <c r="M275" s="5"/>
      <c r="N275" s="5"/>
      <c r="O275" s="5"/>
      <c r="P275" s="5"/>
      <c r="Q275" s="1"/>
    </row>
    <row r="276" spans="1:17">
      <c r="A276" s="1"/>
      <c r="C276" s="5"/>
      <c r="M276" s="5"/>
      <c r="N276" s="5"/>
      <c r="O276" s="5"/>
      <c r="P276" s="5"/>
      <c r="Q276" s="1"/>
    </row>
    <row r="277" spans="1:17">
      <c r="A277" s="1"/>
      <c r="C277" s="5"/>
      <c r="M277" s="5"/>
      <c r="N277" s="5"/>
      <c r="O277" s="5"/>
      <c r="P277" s="5"/>
      <c r="Q277" s="1"/>
    </row>
    <row r="278" spans="1:17">
      <c r="A278" s="1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1"/>
      <c r="Q278" s="1"/>
    </row>
    <row r="279" spans="1:17">
      <c r="A279" s="48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Q279" s="48"/>
    </row>
    <row r="280" spans="1:17">
      <c r="A280" s="48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Q280" s="48"/>
    </row>
    <row r="281" spans="1:17">
      <c r="A281" s="48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Q281" s="48"/>
    </row>
    <row r="282" spans="1:17">
      <c r="A282" s="48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Q282" s="48"/>
    </row>
    <row r="283" spans="1:17">
      <c r="A283" s="48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Q283" s="48"/>
    </row>
    <row r="284" spans="1:17">
      <c r="A284" s="48"/>
      <c r="B284" s="48"/>
      <c r="C284" s="48"/>
      <c r="D284" s="48"/>
      <c r="E284" s="48"/>
      <c r="F284" s="48"/>
      <c r="G284" s="48"/>
      <c r="H284" s="48"/>
      <c r="I284" s="48"/>
      <c r="J284" s="48"/>
      <c r="K284" s="48"/>
      <c r="L284" s="48"/>
      <c r="M284" s="48"/>
      <c r="N284" s="48"/>
      <c r="O284" s="48"/>
      <c r="P284" s="48"/>
      <c r="Q284" s="48"/>
    </row>
    <row r="285" spans="1:17">
      <c r="A285" s="65"/>
      <c r="B285" s="65"/>
      <c r="C285" s="65"/>
    </row>
    <row r="286" spans="1:17">
      <c r="A286" s="65"/>
      <c r="B286" s="65"/>
      <c r="C286" s="65"/>
    </row>
    <row r="287" spans="1:17">
      <c r="A287" s="65"/>
      <c r="B287" s="65"/>
      <c r="C287" s="65"/>
    </row>
    <row r="288" spans="1:17">
      <c r="A288" s="65"/>
      <c r="B288" s="65"/>
      <c r="C288" s="65"/>
    </row>
    <row r="289" spans="1:3">
      <c r="A289" s="65"/>
      <c r="B289" s="65"/>
      <c r="C289" s="65"/>
    </row>
    <row r="290" spans="1:3">
      <c r="A290" s="65"/>
      <c r="B290" s="65"/>
      <c r="C290" s="65"/>
    </row>
    <row r="291" spans="1:3">
      <c r="A291" s="65"/>
      <c r="B291" s="65"/>
      <c r="C291" s="65"/>
    </row>
  </sheetData>
  <mergeCells count="50">
    <mergeCell ref="D183:J183"/>
    <mergeCell ref="E98:H98"/>
    <mergeCell ref="E186:H186"/>
    <mergeCell ref="E185:H185"/>
    <mergeCell ref="E142:J142"/>
    <mergeCell ref="E184:H184"/>
    <mergeCell ref="E138:I138"/>
    <mergeCell ref="E158:H158"/>
    <mergeCell ref="B13:O13"/>
    <mergeCell ref="B14:O14"/>
    <mergeCell ref="D43:M43"/>
    <mergeCell ref="C20:F20"/>
    <mergeCell ref="H20:L20"/>
    <mergeCell ref="D95:J95"/>
    <mergeCell ref="D105:J105"/>
    <mergeCell ref="E132:J132"/>
    <mergeCell ref="E133:I133"/>
    <mergeCell ref="E137:J137"/>
    <mergeCell ref="J44:L44"/>
    <mergeCell ref="J45:L45"/>
    <mergeCell ref="J46:L46"/>
    <mergeCell ref="E156:H156"/>
    <mergeCell ref="E157:H157"/>
    <mergeCell ref="E143:I143"/>
    <mergeCell ref="E147:J147"/>
    <mergeCell ref="E148:I148"/>
    <mergeCell ref="D154:J154"/>
    <mergeCell ref="E155:H155"/>
    <mergeCell ref="J47:L47"/>
    <mergeCell ref="J48:L48"/>
    <mergeCell ref="J49:L49"/>
    <mergeCell ref="J50:L50"/>
    <mergeCell ref="J51:L51"/>
    <mergeCell ref="J53:L53"/>
    <mergeCell ref="J52:L52"/>
    <mergeCell ref="J57:L57"/>
    <mergeCell ref="J58:L58"/>
    <mergeCell ref="J59:L59"/>
    <mergeCell ref="J61:L61"/>
    <mergeCell ref="J54:L54"/>
    <mergeCell ref="J55:L55"/>
    <mergeCell ref="J56:L56"/>
    <mergeCell ref="E241:F241"/>
    <mergeCell ref="B243:O243"/>
    <mergeCell ref="E187:H187"/>
    <mergeCell ref="D210:J210"/>
    <mergeCell ref="E238:F238"/>
    <mergeCell ref="E239:F239"/>
    <mergeCell ref="E240:F240"/>
    <mergeCell ref="D237:G237"/>
  </mergeCells>
  <pageMargins left="0.19685039370078741" right="0.19685039370078741" top="0.74803149606299213" bottom="0.74803149606299213" header="0.31496062992125984" footer="0.31496062992125984"/>
  <pageSetup paperSize="124" scale="7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91"/>
  <sheetViews>
    <sheetView zoomScale="88" zoomScaleNormal="88" workbookViewId="0">
      <selection activeCell="G15" sqref="G15"/>
    </sheetView>
  </sheetViews>
  <sheetFormatPr baseColWidth="10" defaultRowHeight="15"/>
  <cols>
    <col min="1" max="1" width="3.5703125" customWidth="1"/>
    <col min="2" max="2" width="6.7109375" style="5" customWidth="1"/>
    <col min="3" max="3" width="22.140625" customWidth="1"/>
    <col min="4" max="4" width="15.7109375" customWidth="1"/>
    <col min="5" max="5" width="26" customWidth="1"/>
    <col min="6" max="6" width="31.42578125" customWidth="1"/>
    <col min="7" max="7" width="26.42578125" customWidth="1"/>
    <col min="8" max="8" width="17.42578125" customWidth="1"/>
    <col min="9" max="9" width="19.140625" customWidth="1"/>
    <col min="10" max="10" width="15.85546875" customWidth="1"/>
    <col min="11" max="11" width="14.7109375" customWidth="1"/>
    <col min="12" max="12" width="14" customWidth="1"/>
    <col min="13" max="13" width="17.85546875" customWidth="1"/>
    <col min="14" max="14" width="12.140625" customWidth="1"/>
    <col min="15" max="15" width="14.140625" customWidth="1"/>
    <col min="16" max="16" width="2.5703125" hidden="1" customWidth="1"/>
    <col min="17" max="17" width="3.5703125" customWidth="1"/>
  </cols>
  <sheetData>
    <row r="1" spans="1:17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"/>
    </row>
    <row r="3" spans="1:17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1"/>
    </row>
    <row r="4" spans="1:17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1"/>
    </row>
    <row r="5" spans="1:17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1"/>
    </row>
    <row r="6" spans="1:17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1"/>
    </row>
    <row r="7" spans="1:17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1"/>
    </row>
    <row r="8" spans="1:17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1"/>
    </row>
    <row r="9" spans="1:17">
      <c r="A9" s="1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1"/>
    </row>
    <row r="10" spans="1:17">
      <c r="A10" s="1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1"/>
    </row>
    <row r="11" spans="1:17">
      <c r="A11" s="1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1"/>
    </row>
    <row r="12" spans="1:17" ht="15.75" thickBo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ht="50.25" customHeight="1">
      <c r="A13" s="1"/>
      <c r="B13" s="149" t="s">
        <v>30</v>
      </c>
      <c r="C13" s="150"/>
      <c r="D13" s="150"/>
      <c r="E13" s="150"/>
      <c r="F13" s="150"/>
      <c r="G13" s="150"/>
      <c r="H13" s="150"/>
      <c r="I13" s="150"/>
      <c r="J13" s="150"/>
      <c r="K13" s="150"/>
      <c r="L13" s="150"/>
      <c r="M13" s="150"/>
      <c r="N13" s="150"/>
      <c r="O13" s="150"/>
      <c r="P13" s="3"/>
      <c r="Q13" s="1"/>
    </row>
    <row r="14" spans="1:17" ht="43.5" customHeight="1" thickBot="1">
      <c r="A14" s="1"/>
      <c r="B14" s="151" t="s">
        <v>37</v>
      </c>
      <c r="C14" s="152"/>
      <c r="D14" s="152"/>
      <c r="E14" s="152"/>
      <c r="F14" s="152"/>
      <c r="G14" s="152"/>
      <c r="H14" s="152"/>
      <c r="I14" s="152"/>
      <c r="J14" s="152"/>
      <c r="K14" s="152"/>
      <c r="L14" s="152"/>
      <c r="M14" s="152"/>
      <c r="N14" s="152"/>
      <c r="O14" s="152"/>
      <c r="P14" s="4"/>
      <c r="Q14" s="1"/>
    </row>
    <row r="15" spans="1:17">
      <c r="A15" s="1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1"/>
    </row>
    <row r="16" spans="1:17">
      <c r="A16" s="1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1"/>
    </row>
    <row r="17" spans="1:18">
      <c r="A17" s="1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1"/>
    </row>
    <row r="18" spans="1:18">
      <c r="A18" s="1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1"/>
    </row>
    <row r="19" spans="1:18" ht="15.75" thickBot="1">
      <c r="A19" s="1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1"/>
    </row>
    <row r="20" spans="1:18" ht="20.25" customHeight="1" thickBot="1">
      <c r="A20" s="1"/>
      <c r="C20" s="154" t="s">
        <v>0</v>
      </c>
      <c r="D20" s="155"/>
      <c r="E20" s="155"/>
      <c r="F20" s="156"/>
      <c r="G20" s="66"/>
      <c r="H20" s="154" t="s">
        <v>1</v>
      </c>
      <c r="I20" s="155"/>
      <c r="J20" s="155"/>
      <c r="K20" s="155"/>
      <c r="L20" s="156"/>
      <c r="M20" s="60"/>
      <c r="N20" s="60"/>
      <c r="O20" s="60"/>
      <c r="P20" s="5"/>
      <c r="Q20" s="1"/>
      <c r="R20" s="6"/>
    </row>
    <row r="21" spans="1:18" s="9" customFormat="1" ht="15.75" thickBot="1">
      <c r="A21" s="7"/>
      <c r="B21" s="8"/>
      <c r="C21" s="67" t="s">
        <v>2</v>
      </c>
      <c r="D21" s="68" t="s">
        <v>3</v>
      </c>
      <c r="E21" s="69" t="s">
        <v>4</v>
      </c>
      <c r="F21" s="67" t="s">
        <v>5</v>
      </c>
      <c r="G21" s="70"/>
      <c r="H21" s="69" t="s">
        <v>6</v>
      </c>
      <c r="I21" s="69" t="s">
        <v>7</v>
      </c>
      <c r="J21" s="67" t="s">
        <v>8</v>
      </c>
      <c r="K21" s="67" t="s">
        <v>9</v>
      </c>
      <c r="L21" s="67" t="s">
        <v>5</v>
      </c>
      <c r="M21" s="8"/>
      <c r="N21" s="8"/>
      <c r="O21" s="8"/>
      <c r="P21" s="7"/>
      <c r="Q21" s="7"/>
    </row>
    <row r="22" spans="1:18" ht="16.5" thickBot="1">
      <c r="A22" s="1"/>
      <c r="C22" s="71">
        <v>0</v>
      </c>
      <c r="D22" s="114">
        <v>0</v>
      </c>
      <c r="E22" s="114">
        <v>0</v>
      </c>
      <c r="F22" s="73">
        <f>SUM(C22:E22)</f>
        <v>0</v>
      </c>
      <c r="G22" s="74"/>
      <c r="H22" s="71">
        <v>0</v>
      </c>
      <c r="I22" s="71">
        <v>0</v>
      </c>
      <c r="J22" s="71">
        <v>0</v>
      </c>
      <c r="K22" s="71">
        <v>0</v>
      </c>
      <c r="L22" s="73">
        <v>0</v>
      </c>
      <c r="M22" s="5"/>
      <c r="N22" s="5"/>
      <c r="O22" s="13"/>
      <c r="P22" s="1"/>
      <c r="Q22" s="1"/>
    </row>
    <row r="23" spans="1:18" ht="16.5" thickBot="1">
      <c r="A23" s="1"/>
      <c r="C23" s="75">
        <v>0</v>
      </c>
      <c r="D23" s="76">
        <v>0</v>
      </c>
      <c r="E23" s="77">
        <v>0</v>
      </c>
      <c r="F23" s="78">
        <v>0</v>
      </c>
      <c r="G23" s="74"/>
      <c r="H23" s="75">
        <v>0</v>
      </c>
      <c r="I23" s="75">
        <v>0</v>
      </c>
      <c r="J23" s="75" t="e">
        <f>+J22/L22</f>
        <v>#DIV/0!</v>
      </c>
      <c r="K23" s="75">
        <v>0.5</v>
      </c>
      <c r="L23" s="78">
        <v>0</v>
      </c>
      <c r="M23" s="5"/>
      <c r="N23" s="5"/>
      <c r="O23" s="13"/>
      <c r="P23" s="1"/>
      <c r="Q23" s="1"/>
    </row>
    <row r="24" spans="1:18">
      <c r="A24" s="1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13"/>
      <c r="O24" s="13"/>
      <c r="P24" s="13"/>
      <c r="Q24" s="1"/>
      <c r="R24" s="6"/>
    </row>
    <row r="25" spans="1:18">
      <c r="A25" s="1"/>
      <c r="C25" s="5"/>
      <c r="D25" s="5"/>
      <c r="E25" s="5"/>
      <c r="F25" s="5"/>
      <c r="G25" s="5"/>
      <c r="H25" s="5"/>
      <c r="I25" s="5"/>
      <c r="J25" s="5"/>
      <c r="K25" s="5"/>
      <c r="L25" s="5"/>
      <c r="M25" s="13"/>
      <c r="N25" s="13"/>
      <c r="O25" s="13"/>
      <c r="P25" s="13"/>
      <c r="Q25" s="1"/>
      <c r="R25" s="6"/>
    </row>
    <row r="26" spans="1:18">
      <c r="A26" s="1"/>
      <c r="C26" s="5"/>
      <c r="D26" s="5"/>
      <c r="E26" s="5"/>
      <c r="F26" s="5"/>
      <c r="G26" s="5"/>
      <c r="H26" s="5"/>
      <c r="I26" s="5"/>
      <c r="J26" s="5"/>
      <c r="K26" s="5"/>
      <c r="L26" s="5"/>
      <c r="M26" s="13"/>
      <c r="N26" s="13"/>
      <c r="O26" s="13"/>
      <c r="P26" s="5"/>
      <c r="Q26" s="1"/>
    </row>
    <row r="27" spans="1:18">
      <c r="A27" s="1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1"/>
    </row>
    <row r="28" spans="1:18">
      <c r="A28" s="1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1"/>
    </row>
    <row r="29" spans="1:18">
      <c r="A29" s="1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1"/>
    </row>
    <row r="30" spans="1:18">
      <c r="A30" s="1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1"/>
    </row>
    <row r="31" spans="1:18">
      <c r="A31" s="1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1"/>
    </row>
    <row r="32" spans="1:18">
      <c r="A32" s="1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1"/>
    </row>
    <row r="33" spans="1:17">
      <c r="A33" s="1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1"/>
    </row>
    <row r="34" spans="1:17">
      <c r="A34" s="1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1"/>
    </row>
    <row r="35" spans="1:17">
      <c r="A35" s="1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1"/>
    </row>
    <row r="36" spans="1:17">
      <c r="A36" s="1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1"/>
    </row>
    <row r="37" spans="1:17">
      <c r="A37" s="1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1"/>
    </row>
    <row r="38" spans="1:17">
      <c r="A38" s="1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1"/>
    </row>
    <row r="39" spans="1:17">
      <c r="A39" s="1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1"/>
    </row>
    <row r="40" spans="1:17">
      <c r="A40" s="1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1"/>
    </row>
    <row r="41" spans="1:17">
      <c r="A41" s="1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1"/>
    </row>
    <row r="42" spans="1:17">
      <c r="A42" s="1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1"/>
    </row>
    <row r="43" spans="1:17" ht="19.5" customHeight="1">
      <c r="A43" s="1"/>
      <c r="C43" s="5"/>
      <c r="D43" s="153" t="s">
        <v>10</v>
      </c>
      <c r="E43" s="153"/>
      <c r="F43" s="153"/>
      <c r="G43" s="153"/>
      <c r="H43" s="153"/>
      <c r="I43" s="153"/>
      <c r="J43" s="153"/>
      <c r="K43" s="153"/>
      <c r="L43" s="153"/>
      <c r="M43" s="153"/>
      <c r="N43" s="5"/>
      <c r="O43" s="5"/>
      <c r="P43" s="5"/>
      <c r="Q43" s="1"/>
    </row>
    <row r="44" spans="1:17" ht="16.5" thickBot="1">
      <c r="A44" s="1"/>
      <c r="C44" s="5"/>
      <c r="D44" s="79">
        <v>1</v>
      </c>
      <c r="E44" s="80" t="str">
        <f>+'[1]ACUM-MAYO'!A61</f>
        <v>SE TIENE POR NO PRESENTADA ( NO CUMPLIÓ PREVENCIÓN)</v>
      </c>
      <c r="F44" s="81"/>
      <c r="G44" s="81"/>
      <c r="H44" s="81"/>
      <c r="I44" s="82"/>
      <c r="J44" s="136">
        <v>0</v>
      </c>
      <c r="K44" s="137"/>
      <c r="L44" s="138"/>
      <c r="M44" s="83" t="e">
        <f>+$J44/$J61</f>
        <v>#DIV/0!</v>
      </c>
      <c r="N44" s="5"/>
      <c r="O44" s="5"/>
      <c r="P44" s="5"/>
      <c r="Q44" s="1"/>
    </row>
    <row r="45" spans="1:17" ht="16.5" thickBot="1">
      <c r="A45" s="1"/>
      <c r="C45" s="5"/>
      <c r="D45" s="71">
        <v>2</v>
      </c>
      <c r="E45" s="84" t="str">
        <f>+'[1]ACUM-MAYO'!A62</f>
        <v>NO CUMPLIO CON LOS EXTREMOS DEL ARTÍCULO 79 (REQUISITOS)</v>
      </c>
      <c r="F45" s="85"/>
      <c r="G45" s="85"/>
      <c r="H45" s="85"/>
      <c r="I45" s="86"/>
      <c r="J45" s="130">
        <v>0</v>
      </c>
      <c r="K45" s="131"/>
      <c r="L45" s="132"/>
      <c r="M45" s="75" t="e">
        <f>+$J45/$J61</f>
        <v>#DIV/0!</v>
      </c>
      <c r="N45" s="5"/>
      <c r="O45" s="5"/>
      <c r="P45" s="5"/>
      <c r="Q45" s="1"/>
    </row>
    <row r="46" spans="1:17" ht="16.5" thickBot="1">
      <c r="A46" s="1"/>
      <c r="C46" s="5"/>
      <c r="D46" s="71">
        <v>3</v>
      </c>
      <c r="E46" s="84" t="str">
        <f>+'[1]ACUM-MAYO'!A63</f>
        <v xml:space="preserve">INCOMPETENCIA </v>
      </c>
      <c r="F46" s="85"/>
      <c r="G46" s="85"/>
      <c r="H46" s="85"/>
      <c r="I46" s="86"/>
      <c r="J46" s="130">
        <v>0</v>
      </c>
      <c r="K46" s="131"/>
      <c r="L46" s="132"/>
      <c r="M46" s="75" t="e">
        <f>+$J46/$J61</f>
        <v>#DIV/0!</v>
      </c>
      <c r="N46" s="5"/>
      <c r="O46" s="5"/>
      <c r="P46" s="5"/>
      <c r="Q46" s="1"/>
    </row>
    <row r="47" spans="1:17" ht="16.5" thickBot="1">
      <c r="A47" s="1"/>
      <c r="C47" s="5"/>
      <c r="D47" s="71">
        <v>4</v>
      </c>
      <c r="E47" s="84" t="str">
        <f>+'[1]ACUM-MAYO'!A64</f>
        <v>NEGATIVA POR INEXISTENCIA</v>
      </c>
      <c r="F47" s="85"/>
      <c r="G47" s="85"/>
      <c r="H47" s="85"/>
      <c r="I47" s="86"/>
      <c r="J47" s="130">
        <v>0</v>
      </c>
      <c r="K47" s="131"/>
      <c r="L47" s="132"/>
      <c r="M47" s="75" t="e">
        <f>+$J47/$J61</f>
        <v>#DIV/0!</v>
      </c>
      <c r="N47" s="5"/>
      <c r="O47" s="5"/>
      <c r="P47" s="5"/>
      <c r="Q47" s="1"/>
    </row>
    <row r="48" spans="1:17" ht="16.5" thickBot="1">
      <c r="A48" s="1"/>
      <c r="C48" s="5"/>
      <c r="D48" s="71">
        <v>5</v>
      </c>
      <c r="E48" s="84" t="str">
        <f>+'[1]ACUM-MAYO'!A65</f>
        <v>NEGATIVA CONFIDENCIAL E INEXISTENTE</v>
      </c>
      <c r="F48" s="85"/>
      <c r="G48" s="85"/>
      <c r="H48" s="85"/>
      <c r="I48" s="86"/>
      <c r="J48" s="130">
        <v>0</v>
      </c>
      <c r="K48" s="131"/>
      <c r="L48" s="132"/>
      <c r="M48" s="75" t="e">
        <f>+$J48/$J61</f>
        <v>#DIV/0!</v>
      </c>
      <c r="N48" s="5"/>
      <c r="O48" s="5"/>
      <c r="P48" s="5"/>
      <c r="Q48" s="1"/>
    </row>
    <row r="49" spans="1:17" ht="16.5" thickBot="1">
      <c r="A49" s="1"/>
      <c r="C49" s="5"/>
      <c r="D49" s="71">
        <v>6</v>
      </c>
      <c r="E49" s="84" t="str">
        <f>+'[1]ACUM-MAYO'!A66</f>
        <v>AFIRMATIVO</v>
      </c>
      <c r="F49" s="85"/>
      <c r="G49" s="85"/>
      <c r="H49" s="85"/>
      <c r="I49" s="86"/>
      <c r="J49" s="130">
        <v>0</v>
      </c>
      <c r="K49" s="131"/>
      <c r="L49" s="132"/>
      <c r="M49" s="75" t="e">
        <f>+$J49/J61</f>
        <v>#DIV/0!</v>
      </c>
      <c r="N49" s="5"/>
      <c r="O49" s="5"/>
      <c r="P49" s="5"/>
      <c r="Q49" s="1"/>
    </row>
    <row r="50" spans="1:17" ht="16.5" thickBot="1">
      <c r="A50" s="1"/>
      <c r="C50" s="5"/>
      <c r="D50" s="71">
        <v>7</v>
      </c>
      <c r="E50" s="84" t="str">
        <f>+'[1]ACUM-MAYO'!A67</f>
        <v xml:space="preserve">AFIRMATIVO PARCIAL POR CONFIDENCIALIDAD </v>
      </c>
      <c r="F50" s="85"/>
      <c r="G50" s="85"/>
      <c r="H50" s="85"/>
      <c r="I50" s="86"/>
      <c r="J50" s="130">
        <v>0</v>
      </c>
      <c r="K50" s="131"/>
      <c r="L50" s="132"/>
      <c r="M50" s="75" t="e">
        <f>+$J50/J61</f>
        <v>#DIV/0!</v>
      </c>
      <c r="N50" s="5"/>
      <c r="O50" s="5"/>
      <c r="P50" s="5"/>
      <c r="Q50" s="1"/>
    </row>
    <row r="51" spans="1:17" ht="16.5" thickBot="1">
      <c r="A51" s="1"/>
      <c r="C51" s="5"/>
      <c r="D51" s="71">
        <v>8</v>
      </c>
      <c r="E51" s="84" t="str">
        <f>+'[1]ACUM-MAYO'!A68</f>
        <v>NEGATIVA POR CONFIDENCIALIDAD Y RESERVADA</v>
      </c>
      <c r="F51" s="87"/>
      <c r="G51" s="88"/>
      <c r="H51" s="88"/>
      <c r="I51" s="89"/>
      <c r="J51" s="130">
        <v>0</v>
      </c>
      <c r="K51" s="131"/>
      <c r="L51" s="132"/>
      <c r="M51" s="75" t="e">
        <f>+$J51/J61</f>
        <v>#DIV/0!</v>
      </c>
      <c r="N51" s="5"/>
      <c r="O51" s="5"/>
      <c r="P51" s="5"/>
      <c r="Q51" s="1"/>
    </row>
    <row r="52" spans="1:17" ht="16.5" thickBot="1">
      <c r="A52" s="1"/>
      <c r="C52" s="5"/>
      <c r="D52" s="71">
        <v>9</v>
      </c>
      <c r="E52" s="84" t="str">
        <f>+'[1]ACUM-MAYO'!A69</f>
        <v>AFIRMATIVO PARCIAL POR CONFIDENCIALIDAD E INEXISTENCIA</v>
      </c>
      <c r="F52" s="90"/>
      <c r="G52" s="88"/>
      <c r="H52" s="88"/>
      <c r="I52" s="89"/>
      <c r="J52" s="130">
        <v>0</v>
      </c>
      <c r="K52" s="131"/>
      <c r="L52" s="132"/>
      <c r="M52" s="75" t="e">
        <f>+J52/J61</f>
        <v>#DIV/0!</v>
      </c>
      <c r="N52" s="5"/>
      <c r="O52" s="5"/>
      <c r="P52" s="5"/>
      <c r="Q52" s="1"/>
    </row>
    <row r="53" spans="1:17" ht="16.5" thickBot="1">
      <c r="A53" s="1"/>
      <c r="C53" s="5"/>
      <c r="D53" s="71">
        <v>10</v>
      </c>
      <c r="E53" s="84" t="str">
        <f>+'[1]ACUM-MAYO'!A70</f>
        <v>AFIRMATIVO PARCIAL POR CONFIDENCIALIDAD, RESERVA E INEXISTENCIA</v>
      </c>
      <c r="F53" s="87"/>
      <c r="G53" s="88"/>
      <c r="H53" s="88"/>
      <c r="I53" s="89"/>
      <c r="J53" s="130">
        <v>0</v>
      </c>
      <c r="K53" s="131"/>
      <c r="L53" s="132"/>
      <c r="M53" s="75" t="e">
        <f>+J53/J61</f>
        <v>#DIV/0!</v>
      </c>
      <c r="N53" s="5"/>
      <c r="O53" s="5"/>
      <c r="P53" s="5"/>
      <c r="Q53" s="1"/>
    </row>
    <row r="54" spans="1:17" ht="16.5" thickBot="1">
      <c r="A54" s="1"/>
      <c r="C54" s="5"/>
      <c r="D54" s="71">
        <v>11</v>
      </c>
      <c r="E54" s="84" t="str">
        <f>+'[1]ACUM-MAYO'!A71</f>
        <v>AFIRMATIVO PARCIAL POR INEXISTENCIA</v>
      </c>
      <c r="F54" s="87"/>
      <c r="G54" s="88"/>
      <c r="H54" s="88"/>
      <c r="I54" s="89"/>
      <c r="J54" s="130">
        <v>0</v>
      </c>
      <c r="K54" s="131"/>
      <c r="L54" s="132"/>
      <c r="M54" s="75" t="e">
        <f>+$J54/J61</f>
        <v>#DIV/0!</v>
      </c>
      <c r="N54" s="5"/>
      <c r="O54" s="5"/>
      <c r="P54" s="5"/>
      <c r="Q54" s="1"/>
    </row>
    <row r="55" spans="1:17" ht="16.5" thickBot="1">
      <c r="A55" s="1"/>
      <c r="C55" s="5"/>
      <c r="D55" s="71">
        <v>12</v>
      </c>
      <c r="E55" s="84" t="str">
        <f>+'[1]ACUM-MAYO'!A72</f>
        <v>AFIRMATIVO PARCIAL POR RESERVA</v>
      </c>
      <c r="F55" s="85"/>
      <c r="G55" s="85"/>
      <c r="H55" s="85"/>
      <c r="I55" s="86"/>
      <c r="J55" s="130">
        <v>0</v>
      </c>
      <c r="K55" s="131"/>
      <c r="L55" s="132"/>
      <c r="M55" s="75" t="e">
        <f>+$J55/J61</f>
        <v>#DIV/0!</v>
      </c>
      <c r="N55" s="5"/>
      <c r="O55" s="5"/>
      <c r="P55" s="5"/>
      <c r="Q55" s="1"/>
    </row>
    <row r="56" spans="1:17" ht="16.5" thickBot="1">
      <c r="A56" s="1"/>
      <c r="C56" s="5"/>
      <c r="D56" s="71">
        <v>13</v>
      </c>
      <c r="E56" s="84" t="str">
        <f>+'[1]ACUM-MAYO'!A73</f>
        <v>AFIRMATIVO PARCIAL POR RESERVA Y CONFIDENCIALIDAD</v>
      </c>
      <c r="F56" s="85"/>
      <c r="G56" s="85"/>
      <c r="H56" s="85"/>
      <c r="I56" s="86"/>
      <c r="J56" s="130">
        <v>0</v>
      </c>
      <c r="K56" s="131"/>
      <c r="L56" s="132"/>
      <c r="M56" s="75" t="e">
        <f>+$J56/J61</f>
        <v>#DIV/0!</v>
      </c>
      <c r="N56" s="5"/>
      <c r="O56" s="5"/>
      <c r="P56" s="5"/>
      <c r="Q56" s="1"/>
    </row>
    <row r="57" spans="1:17" ht="16.5" thickBot="1">
      <c r="A57" s="1"/>
      <c r="C57" s="5"/>
      <c r="D57" s="71">
        <v>14</v>
      </c>
      <c r="E57" s="84" t="str">
        <f>+'[1]ACUM-MAYO'!A74</f>
        <v>AFIRMATIVO PARCIAL POR RESERVA E INEXISTENCIA</v>
      </c>
      <c r="F57" s="85"/>
      <c r="G57" s="85"/>
      <c r="H57" s="85"/>
      <c r="I57" s="86"/>
      <c r="J57" s="130">
        <v>0</v>
      </c>
      <c r="K57" s="131"/>
      <c r="L57" s="132"/>
      <c r="M57" s="75" t="e">
        <f>+$J57/J61</f>
        <v>#DIV/0!</v>
      </c>
      <c r="N57" s="5"/>
      <c r="O57" s="5"/>
      <c r="P57" s="5"/>
      <c r="Q57" s="1"/>
    </row>
    <row r="58" spans="1:17" ht="16.5" thickBot="1">
      <c r="A58" s="1"/>
      <c r="C58" s="5"/>
      <c r="D58" s="71">
        <v>15</v>
      </c>
      <c r="E58" s="84" t="str">
        <f>+'[1]ACUM-MAYO'!A75</f>
        <v>NEGATIVA  POR RESERVA</v>
      </c>
      <c r="F58" s="85"/>
      <c r="G58" s="85"/>
      <c r="H58" s="85"/>
      <c r="I58" s="86"/>
      <c r="J58" s="130">
        <v>0</v>
      </c>
      <c r="K58" s="131"/>
      <c r="L58" s="132"/>
      <c r="M58" s="75" t="e">
        <f>+$J58/J61</f>
        <v>#DIV/0!</v>
      </c>
      <c r="N58" s="5"/>
      <c r="O58" s="5"/>
      <c r="P58" s="5"/>
      <c r="Q58" s="1"/>
    </row>
    <row r="59" spans="1:17" ht="16.5" thickBot="1">
      <c r="A59" s="1"/>
      <c r="C59" s="5"/>
      <c r="D59" s="71">
        <v>16</v>
      </c>
      <c r="E59" s="84" t="str">
        <f>+'[1]ACUM-MAYO'!A76</f>
        <v>PREVENCIÓN ENTRAMITE</v>
      </c>
      <c r="F59" s="85"/>
      <c r="G59" s="85"/>
      <c r="H59" s="85"/>
      <c r="I59" s="86"/>
      <c r="J59" s="130">
        <v>0</v>
      </c>
      <c r="K59" s="131"/>
      <c r="L59" s="132"/>
      <c r="M59" s="75" t="e">
        <f>+J59/J61</f>
        <v>#DIV/0!</v>
      </c>
      <c r="N59" s="5"/>
      <c r="O59" s="5"/>
      <c r="P59" s="5"/>
      <c r="Q59" s="1"/>
    </row>
    <row r="60" spans="1:17" s="16" customFormat="1" ht="16.5" thickBot="1">
      <c r="A60" s="14"/>
      <c r="B60" s="15"/>
      <c r="C60" s="15"/>
      <c r="D60" s="15"/>
      <c r="E60" s="15"/>
      <c r="F60" s="15"/>
      <c r="G60" s="15"/>
      <c r="H60" s="15"/>
      <c r="I60" s="15"/>
      <c r="N60" s="15"/>
      <c r="O60" s="15"/>
      <c r="P60" s="15"/>
      <c r="Q60" s="14"/>
    </row>
    <row r="61" spans="1:17" ht="16.5" thickBot="1">
      <c r="A61" s="1"/>
      <c r="C61" s="5"/>
      <c r="D61" s="5"/>
      <c r="E61" s="5"/>
      <c r="F61" s="5"/>
      <c r="G61" s="5"/>
      <c r="H61" s="5"/>
      <c r="I61" s="5"/>
      <c r="J61" s="133">
        <f>SUM(J44:J59)</f>
        <v>0</v>
      </c>
      <c r="K61" s="134"/>
      <c r="L61" s="135"/>
      <c r="M61" s="12" t="e">
        <f>SUM(M44:M60)</f>
        <v>#DIV/0!</v>
      </c>
      <c r="N61" s="5"/>
      <c r="O61" s="5"/>
      <c r="P61" s="5"/>
      <c r="Q61" s="1"/>
    </row>
    <row r="62" spans="1:17">
      <c r="A62" s="1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1"/>
    </row>
    <row r="63" spans="1:17">
      <c r="A63" s="1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1"/>
    </row>
    <row r="64" spans="1:17">
      <c r="A64" s="1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1"/>
    </row>
    <row r="65" spans="1:17">
      <c r="A65" s="1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1"/>
    </row>
    <row r="66" spans="1:17">
      <c r="A66" s="1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1"/>
    </row>
    <row r="67" spans="1:17">
      <c r="A67" s="1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1"/>
    </row>
    <row r="68" spans="1:17">
      <c r="A68" s="1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1"/>
    </row>
    <row r="69" spans="1:17">
      <c r="A69" s="1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1"/>
    </row>
    <row r="70" spans="1:17">
      <c r="A70" s="1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1"/>
    </row>
    <row r="71" spans="1:17">
      <c r="A71" s="1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1"/>
    </row>
    <row r="72" spans="1:17">
      <c r="A72" s="1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1"/>
    </row>
    <row r="73" spans="1:17">
      <c r="A73" s="1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1"/>
    </row>
    <row r="74" spans="1:17">
      <c r="A74" s="1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1"/>
    </row>
    <row r="75" spans="1:17">
      <c r="A75" s="1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1"/>
    </row>
    <row r="76" spans="1:17">
      <c r="A76" s="1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1"/>
    </row>
    <row r="77" spans="1:17">
      <c r="A77" s="1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1"/>
    </row>
    <row r="78" spans="1:17">
      <c r="A78" s="1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1"/>
    </row>
    <row r="79" spans="1:17">
      <c r="A79" s="1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1"/>
    </row>
    <row r="80" spans="1:17">
      <c r="A80" s="1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1"/>
    </row>
    <row r="81" spans="1:17">
      <c r="A81" s="1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1"/>
    </row>
    <row r="82" spans="1:17">
      <c r="A82" s="1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1"/>
    </row>
    <row r="83" spans="1:17">
      <c r="A83" s="1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1"/>
    </row>
    <row r="84" spans="1:17">
      <c r="A84" s="1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1"/>
    </row>
    <row r="85" spans="1:17">
      <c r="A85" s="1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1"/>
    </row>
    <row r="86" spans="1:17">
      <c r="A86" s="1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1"/>
    </row>
    <row r="87" spans="1:17">
      <c r="A87" s="1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1"/>
    </row>
    <row r="88" spans="1:17">
      <c r="A88" s="1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1"/>
    </row>
    <row r="89" spans="1:17">
      <c r="A89" s="1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1"/>
    </row>
    <row r="90" spans="1:17">
      <c r="A90" s="1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1"/>
    </row>
    <row r="91" spans="1:17">
      <c r="A91" s="1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1"/>
    </row>
    <row r="92" spans="1:17">
      <c r="A92" s="1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1"/>
    </row>
    <row r="93" spans="1:17">
      <c r="A93" s="1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1"/>
    </row>
    <row r="94" spans="1:17" ht="15.75" thickBot="1">
      <c r="A94" s="1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1"/>
    </row>
    <row r="95" spans="1:17" ht="19.5" customHeight="1" thickBot="1">
      <c r="A95" s="1"/>
      <c r="C95" s="5"/>
      <c r="D95" s="145" t="s">
        <v>11</v>
      </c>
      <c r="E95" s="146"/>
      <c r="F95" s="146"/>
      <c r="G95" s="146"/>
      <c r="H95" s="146"/>
      <c r="I95" s="146"/>
      <c r="J95" s="147"/>
      <c r="K95" s="113"/>
      <c r="L95" s="113"/>
      <c r="M95" s="5"/>
      <c r="N95" s="5"/>
      <c r="O95" s="5"/>
      <c r="P95" s="5"/>
      <c r="Q95" s="1"/>
    </row>
    <row r="96" spans="1:17" ht="15.75" customHeight="1" thickBot="1">
      <c r="A96" s="1"/>
      <c r="C96" s="5"/>
      <c r="D96" s="108">
        <v>1</v>
      </c>
      <c r="E96" s="91" t="s">
        <v>24</v>
      </c>
      <c r="F96" s="92"/>
      <c r="G96" s="93"/>
      <c r="H96" s="93"/>
      <c r="I96" s="94">
        <v>0</v>
      </c>
      <c r="J96" s="95" t="e">
        <f>+I96/I102</f>
        <v>#DIV/0!</v>
      </c>
      <c r="K96" s="53"/>
      <c r="L96" s="53"/>
      <c r="M96" s="5"/>
      <c r="N96" s="5"/>
      <c r="O96" s="5"/>
      <c r="P96" s="5"/>
      <c r="Q96" s="1"/>
    </row>
    <row r="97" spans="1:17" ht="15.75" customHeight="1" thickBot="1">
      <c r="A97" s="1"/>
      <c r="C97" s="5"/>
      <c r="D97" s="108">
        <v>2</v>
      </c>
      <c r="E97" s="96" t="s">
        <v>25</v>
      </c>
      <c r="F97" s="97"/>
      <c r="G97" s="93"/>
      <c r="H97" s="93"/>
      <c r="I97" s="98">
        <v>0</v>
      </c>
      <c r="J97" s="95" t="e">
        <f>I97/I102</f>
        <v>#DIV/0!</v>
      </c>
      <c r="K97" s="53"/>
      <c r="L97" s="53"/>
      <c r="M97" s="5"/>
      <c r="N97" s="5"/>
      <c r="O97" s="5"/>
      <c r="P97" s="5"/>
      <c r="Q97" s="1"/>
    </row>
    <row r="98" spans="1:17" ht="37.5" customHeight="1" thickBot="1">
      <c r="A98" s="1"/>
      <c r="C98" s="5"/>
      <c r="D98" s="108">
        <v>3</v>
      </c>
      <c r="E98" s="157" t="s">
        <v>29</v>
      </c>
      <c r="F98" s="158"/>
      <c r="G98" s="158"/>
      <c r="H98" s="159"/>
      <c r="I98" s="98">
        <v>0</v>
      </c>
      <c r="J98" s="95" t="e">
        <f>+I98/I102</f>
        <v>#DIV/0!</v>
      </c>
      <c r="K98" s="53"/>
      <c r="L98" s="53"/>
      <c r="M98" s="5"/>
      <c r="N98" s="5"/>
      <c r="O98" s="5"/>
      <c r="P98" s="5"/>
      <c r="Q98" s="1"/>
    </row>
    <row r="99" spans="1:17" ht="15.75" customHeight="1" thickBot="1">
      <c r="A99" s="1"/>
      <c r="C99" s="5"/>
      <c r="D99" s="108">
        <v>4</v>
      </c>
      <c r="E99" s="96" t="s">
        <v>26</v>
      </c>
      <c r="F99" s="97"/>
      <c r="G99" s="93"/>
      <c r="H99" s="93"/>
      <c r="I99" s="98">
        <v>0</v>
      </c>
      <c r="J99" s="95" t="e">
        <f>I99/I102</f>
        <v>#DIV/0!</v>
      </c>
      <c r="K99" s="53"/>
      <c r="L99" s="53"/>
      <c r="M99" s="5"/>
      <c r="N99" s="5"/>
      <c r="O99" s="5"/>
      <c r="P99" s="5"/>
      <c r="Q99" s="1"/>
    </row>
    <row r="100" spans="1:17" ht="15.75" customHeight="1" thickBot="1">
      <c r="A100" s="1"/>
      <c r="C100" s="5"/>
      <c r="D100" s="109">
        <v>5</v>
      </c>
      <c r="E100" s="96" t="s">
        <v>27</v>
      </c>
      <c r="F100" s="97"/>
      <c r="G100" s="93"/>
      <c r="H100" s="93"/>
      <c r="I100" s="94">
        <v>0</v>
      </c>
      <c r="J100" s="99" t="e">
        <f>+I100/I102</f>
        <v>#DIV/0!</v>
      </c>
      <c r="K100" s="53"/>
      <c r="L100" s="53"/>
      <c r="M100" s="5"/>
      <c r="N100" s="5"/>
      <c r="O100" s="5"/>
      <c r="P100" s="5"/>
      <c r="Q100" s="1"/>
    </row>
    <row r="101" spans="1:17" ht="15.75" customHeight="1" thickBot="1">
      <c r="A101" s="1"/>
      <c r="C101" s="5"/>
      <c r="D101" s="100"/>
      <c r="E101" s="101"/>
      <c r="F101" s="101"/>
      <c r="G101" s="107"/>
      <c r="H101" s="101"/>
      <c r="I101" s="101"/>
      <c r="J101" s="101"/>
      <c r="K101" s="5"/>
      <c r="L101" s="5"/>
      <c r="M101" s="5"/>
      <c r="N101" s="5"/>
      <c r="O101" s="5"/>
      <c r="P101" s="5"/>
      <c r="Q101" s="1"/>
    </row>
    <row r="102" spans="1:17" ht="15.75" customHeight="1" thickBot="1">
      <c r="A102" s="1"/>
      <c r="C102" s="5"/>
      <c r="D102" s="102"/>
      <c r="E102" s="102"/>
      <c r="F102" s="102"/>
      <c r="G102" s="103"/>
      <c r="H102" s="104" t="s">
        <v>5</v>
      </c>
      <c r="I102" s="105">
        <f>SUM(I96:I101)</f>
        <v>0</v>
      </c>
      <c r="J102" s="106" t="e">
        <f>SUM(J96:J101)</f>
        <v>#DIV/0!</v>
      </c>
      <c r="K102" s="54"/>
      <c r="L102" s="54"/>
      <c r="M102" s="5"/>
      <c r="N102" s="5"/>
      <c r="O102" s="5"/>
      <c r="P102" s="5"/>
      <c r="Q102" s="1"/>
    </row>
    <row r="103" spans="1:17">
      <c r="A103" s="1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Q103" s="1"/>
    </row>
    <row r="104" spans="1:17" s="16" customFormat="1" ht="15.75">
      <c r="A104" s="14"/>
      <c r="B104" s="15"/>
      <c r="C104" s="15"/>
      <c r="D104" s="5"/>
      <c r="E104" s="5"/>
      <c r="F104" s="5"/>
      <c r="G104" s="5"/>
      <c r="H104" s="5"/>
      <c r="I104" s="5"/>
      <c r="J104" s="5"/>
      <c r="K104" s="5"/>
      <c r="L104" s="5"/>
      <c r="M104" s="15"/>
      <c r="N104" s="15"/>
      <c r="O104" s="15"/>
      <c r="P104" s="15"/>
      <c r="Q104" s="14"/>
    </row>
    <row r="105" spans="1:17" ht="18.75">
      <c r="A105" s="1"/>
      <c r="C105" s="5"/>
      <c r="D105" s="148"/>
      <c r="E105" s="148"/>
      <c r="F105" s="148"/>
      <c r="G105" s="148"/>
      <c r="H105" s="148"/>
      <c r="I105" s="148"/>
      <c r="J105" s="148"/>
      <c r="K105" s="113"/>
      <c r="L105" s="113"/>
      <c r="M105" s="5"/>
      <c r="N105" s="5"/>
      <c r="O105" s="5"/>
      <c r="P105" s="5"/>
      <c r="Q105" s="1"/>
    </row>
    <row r="106" spans="1:17">
      <c r="A106" s="1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P106" s="5"/>
      <c r="Q106" s="1"/>
    </row>
    <row r="107" spans="1:17">
      <c r="A107" s="1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1"/>
    </row>
    <row r="108" spans="1:17">
      <c r="A108" s="1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1"/>
    </row>
    <row r="109" spans="1:17">
      <c r="A109" s="1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1"/>
    </row>
    <row r="110" spans="1:17">
      <c r="A110" s="1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1"/>
    </row>
    <row r="111" spans="1:17">
      <c r="A111" s="1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1"/>
    </row>
    <row r="112" spans="1:17">
      <c r="A112" s="1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1"/>
    </row>
    <row r="113" spans="1:17">
      <c r="A113" s="1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1"/>
    </row>
    <row r="114" spans="1:17">
      <c r="A114" s="1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 t="s">
        <v>12</v>
      </c>
      <c r="P114" s="5"/>
      <c r="Q114" s="1"/>
    </row>
    <row r="115" spans="1:17">
      <c r="A115" s="1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1"/>
    </row>
    <row r="116" spans="1:17">
      <c r="A116" s="1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1"/>
    </row>
    <row r="117" spans="1:17">
      <c r="A117" s="1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1"/>
    </row>
    <row r="118" spans="1:17">
      <c r="A118" s="1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1"/>
    </row>
    <row r="119" spans="1:17">
      <c r="A119" s="1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1"/>
    </row>
    <row r="120" spans="1:17">
      <c r="A120" s="1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1"/>
    </row>
    <row r="121" spans="1:17">
      <c r="A121" s="1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1"/>
    </row>
    <row r="122" spans="1:17">
      <c r="A122" s="1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1"/>
    </row>
    <row r="123" spans="1:17">
      <c r="A123" s="1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1"/>
    </row>
    <row r="124" spans="1:17">
      <c r="A124" s="1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1"/>
    </row>
    <row r="125" spans="1:17">
      <c r="A125" s="1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1"/>
    </row>
    <row r="126" spans="1:17">
      <c r="A126" s="1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1"/>
    </row>
    <row r="127" spans="1:17">
      <c r="A127" s="1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1"/>
    </row>
    <row r="128" spans="1:17">
      <c r="A128" s="1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1"/>
    </row>
    <row r="129" spans="1:17">
      <c r="A129" s="1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1"/>
    </row>
    <row r="130" spans="1:17">
      <c r="A130" s="1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1"/>
    </row>
    <row r="131" spans="1:17" ht="15.75" thickBot="1">
      <c r="A131" s="1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1"/>
    </row>
    <row r="132" spans="1:17" ht="19.5" thickBot="1">
      <c r="A132" s="1"/>
      <c r="C132" s="5"/>
      <c r="D132" s="5"/>
      <c r="E132" s="122" t="s">
        <v>13</v>
      </c>
      <c r="F132" s="123"/>
      <c r="G132" s="123"/>
      <c r="H132" s="123"/>
      <c r="I132" s="123"/>
      <c r="J132" s="124"/>
      <c r="K132" s="113"/>
      <c r="L132" s="113"/>
      <c r="M132" s="5"/>
      <c r="N132" s="5"/>
      <c r="O132" s="5"/>
      <c r="P132" s="5"/>
      <c r="Q132" s="1"/>
    </row>
    <row r="133" spans="1:17" ht="15.75" thickBot="1">
      <c r="A133" s="1"/>
      <c r="C133" s="5"/>
      <c r="D133" s="5"/>
      <c r="E133" s="139" t="s">
        <v>14</v>
      </c>
      <c r="F133" s="140"/>
      <c r="G133" s="140"/>
      <c r="H133" s="140"/>
      <c r="I133" s="141"/>
      <c r="J133" s="20">
        <v>0</v>
      </c>
      <c r="K133" s="55"/>
      <c r="L133" s="55"/>
      <c r="M133" s="5"/>
      <c r="N133" s="5"/>
      <c r="O133" s="5"/>
      <c r="P133" s="5"/>
      <c r="Q133" s="1"/>
    </row>
    <row r="134" spans="1:17" ht="19.5" customHeight="1" thickBot="1">
      <c r="A134" s="1"/>
      <c r="C134" s="5"/>
      <c r="D134" s="5"/>
      <c r="E134" s="5"/>
      <c r="F134" s="5"/>
      <c r="G134" s="5"/>
      <c r="H134" s="5"/>
      <c r="I134" s="21" t="s">
        <v>5</v>
      </c>
      <c r="J134" s="11">
        <f>SUM(J133)</f>
        <v>0</v>
      </c>
      <c r="K134" s="56"/>
      <c r="L134" s="56"/>
      <c r="M134" s="5"/>
      <c r="N134" s="5"/>
      <c r="O134" s="5"/>
      <c r="P134" s="5"/>
      <c r="Q134" s="1"/>
    </row>
    <row r="135" spans="1:17" ht="15.75" customHeight="1">
      <c r="A135" s="1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1"/>
    </row>
    <row r="136" spans="1:17" ht="15.75" thickBot="1">
      <c r="A136" s="1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1"/>
    </row>
    <row r="137" spans="1:17" ht="19.5" thickBot="1">
      <c r="A137" s="1"/>
      <c r="C137" s="5"/>
      <c r="D137" s="5"/>
      <c r="E137" s="122" t="s">
        <v>15</v>
      </c>
      <c r="F137" s="123"/>
      <c r="G137" s="123"/>
      <c r="H137" s="123"/>
      <c r="I137" s="123"/>
      <c r="J137" s="124"/>
      <c r="K137" s="113"/>
      <c r="L137" s="113"/>
      <c r="M137" s="5"/>
      <c r="N137" s="5"/>
      <c r="O137" s="5"/>
      <c r="P137" s="5"/>
      <c r="Q137" s="1"/>
    </row>
    <row r="138" spans="1:17" ht="15.75" thickBot="1">
      <c r="A138" s="1"/>
      <c r="C138" s="5"/>
      <c r="D138" s="5"/>
      <c r="E138" s="139" t="s">
        <v>16</v>
      </c>
      <c r="F138" s="140"/>
      <c r="G138" s="140"/>
      <c r="H138" s="140"/>
      <c r="I138" s="141"/>
      <c r="J138" s="22">
        <v>0</v>
      </c>
      <c r="K138" s="36"/>
      <c r="L138" s="36"/>
      <c r="M138" s="5"/>
      <c r="N138" s="5"/>
      <c r="O138" s="5"/>
      <c r="P138" s="5"/>
      <c r="Q138" s="1"/>
    </row>
    <row r="139" spans="1:17" ht="19.5" customHeight="1" thickBot="1">
      <c r="A139" s="1"/>
      <c r="C139" s="5"/>
      <c r="D139" s="5"/>
      <c r="E139" s="5"/>
      <c r="F139" s="5"/>
      <c r="G139" s="5"/>
      <c r="H139" s="5"/>
      <c r="I139" s="21" t="s">
        <v>5</v>
      </c>
      <c r="J139" s="11">
        <f>SUM(J138)</f>
        <v>0</v>
      </c>
      <c r="K139" s="56"/>
      <c r="L139" s="56"/>
      <c r="M139" s="5"/>
      <c r="N139" s="5"/>
      <c r="O139" s="5"/>
      <c r="P139" s="5"/>
      <c r="Q139" s="1"/>
    </row>
    <row r="140" spans="1:17">
      <c r="A140" s="1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1"/>
    </row>
    <row r="141" spans="1:17" ht="15.75" thickBot="1">
      <c r="A141" s="1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1"/>
    </row>
    <row r="142" spans="1:17" ht="19.5" thickBot="1">
      <c r="A142" s="1"/>
      <c r="C142" s="5"/>
      <c r="D142" s="5"/>
      <c r="E142" s="142" t="s">
        <v>17</v>
      </c>
      <c r="F142" s="143"/>
      <c r="G142" s="143"/>
      <c r="H142" s="143"/>
      <c r="I142" s="143"/>
      <c r="J142" s="144"/>
      <c r="K142" s="57"/>
      <c r="L142" s="57"/>
      <c r="M142" s="5"/>
      <c r="N142" s="5"/>
      <c r="O142" s="5"/>
      <c r="P142" s="5"/>
      <c r="Q142" s="1"/>
    </row>
    <row r="143" spans="1:17" ht="15.75" thickBot="1">
      <c r="A143" s="1"/>
      <c r="C143" s="5"/>
      <c r="D143" s="5"/>
      <c r="E143" s="139" t="s">
        <v>18</v>
      </c>
      <c r="F143" s="140"/>
      <c r="G143" s="140"/>
      <c r="H143" s="140"/>
      <c r="I143" s="141"/>
      <c r="J143" s="22">
        <v>0</v>
      </c>
      <c r="K143" s="36"/>
      <c r="L143" s="36"/>
      <c r="M143" s="5"/>
      <c r="N143" s="5"/>
      <c r="O143" s="5"/>
      <c r="P143" s="5"/>
      <c r="Q143" s="1"/>
    </row>
    <row r="144" spans="1:17" ht="16.5" thickBot="1">
      <c r="A144" s="1"/>
      <c r="C144" s="5"/>
      <c r="D144" s="5"/>
      <c r="E144" s="5"/>
      <c r="F144" s="5"/>
      <c r="G144" s="5"/>
      <c r="H144" s="5"/>
      <c r="I144" s="21" t="s">
        <v>5</v>
      </c>
      <c r="J144" s="11">
        <f>SUM(J143)</f>
        <v>0</v>
      </c>
      <c r="K144" s="56"/>
      <c r="L144" s="56"/>
      <c r="M144" s="5"/>
      <c r="N144" s="5"/>
      <c r="O144" s="5"/>
      <c r="P144" s="5"/>
      <c r="Q144" s="1"/>
    </row>
    <row r="145" spans="1:17" ht="15.75" customHeight="1">
      <c r="A145" s="1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1"/>
    </row>
    <row r="146" spans="1:17" ht="15.75" thickBot="1">
      <c r="A146" s="1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1"/>
    </row>
    <row r="147" spans="1:17" ht="19.5" thickBot="1">
      <c r="A147" s="1"/>
      <c r="C147" s="5"/>
      <c r="D147" s="5"/>
      <c r="E147" s="142" t="s">
        <v>19</v>
      </c>
      <c r="F147" s="143"/>
      <c r="G147" s="143"/>
      <c r="H147" s="143"/>
      <c r="I147" s="143"/>
      <c r="J147" s="144"/>
      <c r="K147" s="57"/>
      <c r="L147" s="57"/>
      <c r="M147" s="5"/>
      <c r="N147" s="5"/>
      <c r="O147" s="5"/>
      <c r="P147" s="5"/>
      <c r="Q147" s="1"/>
    </row>
    <row r="148" spans="1:17" ht="15.75" thickBot="1">
      <c r="A148" s="1"/>
      <c r="C148" s="5"/>
      <c r="D148" s="5"/>
      <c r="E148" s="139" t="s">
        <v>19</v>
      </c>
      <c r="F148" s="140"/>
      <c r="G148" s="140"/>
      <c r="H148" s="140"/>
      <c r="I148" s="141"/>
      <c r="J148" s="22">
        <v>0</v>
      </c>
      <c r="K148" s="36"/>
      <c r="L148" s="36"/>
      <c r="M148" s="5"/>
      <c r="N148" s="5"/>
      <c r="O148" s="5"/>
      <c r="P148" s="5"/>
      <c r="Q148" s="1"/>
    </row>
    <row r="149" spans="1:17" ht="16.5" thickBot="1">
      <c r="A149" s="1"/>
      <c r="C149" s="5"/>
      <c r="D149" s="5"/>
      <c r="E149" s="23"/>
      <c r="F149" s="23"/>
      <c r="G149" s="23"/>
      <c r="H149" s="23"/>
      <c r="I149" s="21" t="s">
        <v>5</v>
      </c>
      <c r="J149" s="11">
        <f>SUM(J148)</f>
        <v>0</v>
      </c>
      <c r="K149" s="56"/>
      <c r="L149" s="56"/>
      <c r="M149" s="5"/>
      <c r="N149" s="5"/>
      <c r="O149" s="5"/>
      <c r="P149" s="5"/>
      <c r="Q149" s="1"/>
    </row>
    <row r="150" spans="1:17">
      <c r="A150" s="1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1"/>
    </row>
    <row r="151" spans="1:17">
      <c r="A151" s="1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1"/>
    </row>
    <row r="152" spans="1:17">
      <c r="A152" s="1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1"/>
    </row>
    <row r="153" spans="1:17" ht="15.75" thickBot="1">
      <c r="A153" s="1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1"/>
    </row>
    <row r="154" spans="1:17" ht="19.5" thickBot="1">
      <c r="A154" s="1"/>
      <c r="C154" s="5"/>
      <c r="D154" s="122" t="s">
        <v>20</v>
      </c>
      <c r="E154" s="123"/>
      <c r="F154" s="123"/>
      <c r="G154" s="123"/>
      <c r="H154" s="123"/>
      <c r="I154" s="123"/>
      <c r="J154" s="124"/>
      <c r="K154" s="113"/>
      <c r="L154" s="113"/>
      <c r="M154" s="5"/>
      <c r="N154" s="5"/>
      <c r="O154" s="5"/>
      <c r="P154" s="5"/>
      <c r="Q154" s="1"/>
    </row>
    <row r="155" spans="1:17" ht="15.75" thickBot="1">
      <c r="A155" s="1"/>
      <c r="C155" s="5"/>
      <c r="D155" s="24">
        <v>1</v>
      </c>
      <c r="E155" s="119" t="str">
        <f>+'[1]ACUM-MAYO'!A162</f>
        <v>ORDINARIA</v>
      </c>
      <c r="F155" s="120"/>
      <c r="G155" s="120"/>
      <c r="H155" s="121"/>
      <c r="I155" s="51">
        <v>0</v>
      </c>
      <c r="J155" s="25" t="e">
        <f>I155/I160</f>
        <v>#DIV/0!</v>
      </c>
      <c r="K155" s="58"/>
      <c r="L155" s="58"/>
      <c r="M155" s="5"/>
      <c r="N155" s="5"/>
      <c r="O155" s="5"/>
      <c r="P155" s="5"/>
      <c r="Q155" s="1"/>
    </row>
    <row r="156" spans="1:17" ht="19.5" customHeight="1" thickBot="1">
      <c r="A156" s="1"/>
      <c r="C156" s="5"/>
      <c r="D156" s="24">
        <v>2</v>
      </c>
      <c r="E156" s="119" t="str">
        <f>+'[1]ACUM-MAYO'!A163</f>
        <v>FUNDAMENTAL</v>
      </c>
      <c r="F156" s="120"/>
      <c r="G156" s="120"/>
      <c r="H156" s="121"/>
      <c r="I156" s="51">
        <v>0</v>
      </c>
      <c r="J156" s="26" t="e">
        <f>I156/I160</f>
        <v>#DIV/0!</v>
      </c>
      <c r="K156" s="58"/>
      <c r="L156" s="58"/>
      <c r="M156" s="5"/>
      <c r="N156" s="5"/>
      <c r="O156" s="5"/>
      <c r="P156" s="5"/>
      <c r="Q156" s="1"/>
    </row>
    <row r="157" spans="1:17" ht="15.75" thickBot="1">
      <c r="A157" s="1"/>
      <c r="C157" s="5"/>
      <c r="D157" s="112">
        <v>4</v>
      </c>
      <c r="E157" s="119" t="str">
        <f>+'[1]ACUM-MAYO'!A165</f>
        <v>RESERVADA</v>
      </c>
      <c r="F157" s="120"/>
      <c r="G157" s="120"/>
      <c r="H157" s="121"/>
      <c r="I157" s="51">
        <v>0</v>
      </c>
      <c r="J157" s="26" t="e">
        <f>I157/I160</f>
        <v>#DIV/0!</v>
      </c>
      <c r="K157" s="58"/>
      <c r="L157" s="58"/>
      <c r="M157" s="5"/>
      <c r="N157" s="5"/>
      <c r="O157" s="5"/>
      <c r="P157" s="5"/>
      <c r="Q157" s="1"/>
    </row>
    <row r="158" spans="1:17" ht="15.75" thickBot="1">
      <c r="A158" s="1"/>
      <c r="C158" s="5"/>
      <c r="D158" s="24">
        <v>3</v>
      </c>
      <c r="E158" s="119" t="s">
        <v>28</v>
      </c>
      <c r="F158" s="120"/>
      <c r="G158" s="120"/>
      <c r="H158" s="121"/>
      <c r="I158" s="51">
        <v>0</v>
      </c>
      <c r="J158" s="28" t="e">
        <f>I158/I160</f>
        <v>#DIV/0!</v>
      </c>
      <c r="K158" s="58"/>
      <c r="L158" s="58"/>
      <c r="M158" s="5"/>
      <c r="N158" s="5"/>
      <c r="O158" s="5"/>
      <c r="P158" s="5"/>
      <c r="Q158" s="1"/>
    </row>
    <row r="159" spans="1:17" ht="15.75" thickBot="1">
      <c r="A159" s="1"/>
      <c r="C159" s="5"/>
      <c r="D159" s="5"/>
      <c r="E159" s="5"/>
      <c r="F159" s="5"/>
      <c r="G159" s="5"/>
      <c r="H159" s="5"/>
      <c r="I159" s="29"/>
      <c r="J159" s="30"/>
      <c r="K159" s="30"/>
      <c r="L159" s="30"/>
      <c r="M159" s="5"/>
      <c r="N159" s="5"/>
      <c r="O159" s="5"/>
      <c r="P159" s="5"/>
      <c r="Q159" s="1"/>
    </row>
    <row r="160" spans="1:17" ht="16.5" thickBot="1">
      <c r="A160" s="1"/>
      <c r="C160" s="5"/>
      <c r="D160" s="15"/>
      <c r="E160" s="31"/>
      <c r="F160" s="31"/>
      <c r="G160" s="31"/>
      <c r="H160" s="52" t="s">
        <v>5</v>
      </c>
      <c r="I160" s="11">
        <f>SUM(I155:I159)</f>
        <v>0</v>
      </c>
      <c r="J160" s="32" t="e">
        <f>SUM(J155:J158)</f>
        <v>#DIV/0!</v>
      </c>
      <c r="K160" s="59"/>
      <c r="L160" s="59"/>
      <c r="M160" s="5"/>
      <c r="N160" s="5"/>
      <c r="O160" s="5"/>
      <c r="P160" s="5"/>
      <c r="Q160" s="1"/>
    </row>
    <row r="161" spans="1:17">
      <c r="A161" s="1"/>
      <c r="C161" s="5"/>
      <c r="D161" s="5"/>
      <c r="E161" s="5"/>
      <c r="F161" s="5"/>
      <c r="G161" s="5"/>
      <c r="H161" s="33"/>
      <c r="I161" s="5"/>
      <c r="J161" s="5"/>
      <c r="K161" s="5"/>
      <c r="L161" s="5"/>
      <c r="M161" s="5"/>
      <c r="N161" s="5"/>
      <c r="O161" s="5"/>
      <c r="P161" s="5"/>
      <c r="Q161" s="1"/>
    </row>
    <row r="162" spans="1:17" s="16" customFormat="1" ht="15.75">
      <c r="A162" s="14"/>
      <c r="B162" s="15"/>
      <c r="C162" s="15"/>
      <c r="D162" s="5"/>
      <c r="E162" s="5"/>
      <c r="F162" s="5"/>
      <c r="G162" s="5"/>
      <c r="H162" s="33"/>
      <c r="I162" s="5"/>
      <c r="J162" s="5"/>
      <c r="K162" s="5"/>
      <c r="L162" s="5"/>
      <c r="M162" s="15"/>
      <c r="N162" s="15"/>
      <c r="O162" s="15"/>
      <c r="P162" s="15"/>
      <c r="Q162" s="14"/>
    </row>
    <row r="163" spans="1:17">
      <c r="A163" s="1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1"/>
    </row>
    <row r="164" spans="1:17">
      <c r="A164" s="1"/>
      <c r="C164" s="5"/>
      <c r="D164" s="5"/>
      <c r="E164" s="5"/>
      <c r="F164" s="5"/>
      <c r="G164" s="5"/>
      <c r="H164" s="33"/>
      <c r="I164" s="5"/>
      <c r="J164" s="5"/>
      <c r="K164" s="5"/>
      <c r="L164" s="5"/>
      <c r="M164" s="5"/>
      <c r="N164" s="5"/>
      <c r="O164" s="5"/>
      <c r="P164" s="5"/>
      <c r="Q164" s="1"/>
    </row>
    <row r="165" spans="1:17">
      <c r="A165" s="1"/>
      <c r="C165" s="5"/>
      <c r="D165" s="5"/>
      <c r="E165" s="5"/>
      <c r="F165" s="5"/>
      <c r="G165" s="5"/>
      <c r="H165" s="33"/>
      <c r="I165" s="5"/>
      <c r="J165" s="5"/>
      <c r="K165" s="5"/>
      <c r="L165" s="5"/>
      <c r="M165" s="5"/>
      <c r="N165" s="5"/>
      <c r="O165" s="5"/>
      <c r="P165" s="5"/>
      <c r="Q165" s="1"/>
    </row>
    <row r="166" spans="1:17">
      <c r="A166" s="1"/>
      <c r="C166" s="5"/>
      <c r="D166" s="5"/>
      <c r="E166" s="5"/>
      <c r="F166" s="5"/>
      <c r="G166" s="5"/>
      <c r="H166" s="33"/>
      <c r="I166" s="5"/>
      <c r="J166" s="5"/>
      <c r="K166" s="5"/>
      <c r="L166" s="5"/>
      <c r="M166" s="5"/>
      <c r="N166" s="5"/>
      <c r="O166" s="5"/>
      <c r="P166" s="5"/>
      <c r="Q166" s="1"/>
    </row>
    <row r="167" spans="1:17">
      <c r="A167" s="1"/>
      <c r="C167" s="5"/>
      <c r="D167" s="5"/>
      <c r="E167" s="5"/>
      <c r="F167" s="5"/>
      <c r="G167" s="5"/>
      <c r="H167" s="33"/>
      <c r="I167" s="5"/>
      <c r="J167" s="5"/>
      <c r="K167" s="5"/>
      <c r="L167" s="5"/>
      <c r="M167" s="5"/>
      <c r="N167" s="5"/>
      <c r="O167" s="5"/>
      <c r="P167" s="5"/>
      <c r="Q167" s="1"/>
    </row>
    <row r="168" spans="1:17">
      <c r="A168" s="1"/>
      <c r="C168" s="5"/>
      <c r="D168" s="5"/>
      <c r="E168" s="5"/>
      <c r="F168" s="5"/>
      <c r="G168" s="5"/>
      <c r="H168" s="33"/>
      <c r="I168" s="5"/>
      <c r="J168" s="5"/>
      <c r="K168" s="5"/>
      <c r="L168" s="5"/>
      <c r="M168" s="5"/>
      <c r="N168" s="5"/>
      <c r="O168" s="5"/>
      <c r="P168" s="5"/>
      <c r="Q168" s="1"/>
    </row>
    <row r="169" spans="1:17">
      <c r="A169" s="1"/>
      <c r="C169" s="5"/>
      <c r="D169" s="5"/>
      <c r="E169" s="5"/>
      <c r="F169" s="5"/>
      <c r="G169" s="5"/>
      <c r="H169" s="33"/>
      <c r="I169" s="5"/>
      <c r="J169" s="5"/>
      <c r="K169" s="5"/>
      <c r="L169" s="5"/>
      <c r="M169" s="5"/>
      <c r="N169" s="5"/>
      <c r="O169" s="5"/>
      <c r="P169" s="5"/>
      <c r="Q169" s="1"/>
    </row>
    <row r="170" spans="1:17">
      <c r="A170" s="1"/>
      <c r="C170" s="5"/>
      <c r="D170" s="5"/>
      <c r="E170" s="5"/>
      <c r="F170" s="5"/>
      <c r="G170" s="5"/>
      <c r="H170" s="33"/>
      <c r="I170" s="5"/>
      <c r="J170" s="5"/>
      <c r="K170" s="5"/>
      <c r="L170" s="5"/>
      <c r="M170" s="5"/>
      <c r="N170" s="5"/>
      <c r="O170" s="5"/>
      <c r="P170" s="5"/>
      <c r="Q170" s="1"/>
    </row>
    <row r="171" spans="1:17">
      <c r="A171" s="1"/>
      <c r="C171" s="5"/>
      <c r="D171" s="5"/>
      <c r="E171" s="5"/>
      <c r="F171" s="5"/>
      <c r="G171" s="5"/>
      <c r="H171" s="33"/>
      <c r="I171" s="5"/>
      <c r="J171" s="5"/>
      <c r="K171" s="5"/>
      <c r="L171" s="5"/>
      <c r="M171" s="5"/>
      <c r="N171" s="5"/>
      <c r="O171" s="5"/>
      <c r="P171" s="5"/>
      <c r="Q171" s="1"/>
    </row>
    <row r="172" spans="1:17">
      <c r="A172" s="1"/>
      <c r="C172" s="5"/>
      <c r="D172" s="5"/>
      <c r="E172" s="5"/>
      <c r="F172" s="5"/>
      <c r="G172" s="5"/>
      <c r="H172" s="33"/>
      <c r="I172" s="5"/>
      <c r="J172" s="5"/>
      <c r="K172" s="5"/>
      <c r="L172" s="5"/>
      <c r="M172" s="5"/>
      <c r="N172" s="5"/>
      <c r="O172" s="5"/>
      <c r="P172" s="5"/>
      <c r="Q172" s="1"/>
    </row>
    <row r="173" spans="1:17">
      <c r="A173" s="1"/>
      <c r="C173" s="5"/>
      <c r="D173" s="5"/>
      <c r="E173" s="5"/>
      <c r="F173" s="5"/>
      <c r="G173" s="5"/>
      <c r="H173" s="33"/>
      <c r="I173" s="5"/>
      <c r="J173" s="5"/>
      <c r="K173" s="5"/>
      <c r="L173" s="5"/>
      <c r="M173" s="5"/>
      <c r="N173" s="5"/>
      <c r="O173" s="5"/>
      <c r="P173" s="5"/>
      <c r="Q173" s="1"/>
    </row>
    <row r="174" spans="1:17">
      <c r="A174" s="1"/>
      <c r="C174" s="5"/>
      <c r="D174" s="5"/>
      <c r="E174" s="5"/>
      <c r="F174" s="5"/>
      <c r="G174" s="5"/>
      <c r="H174" s="33"/>
      <c r="I174" s="5"/>
      <c r="J174" s="5"/>
      <c r="K174" s="5"/>
      <c r="L174" s="5"/>
      <c r="M174" s="5"/>
      <c r="N174" s="5"/>
      <c r="O174" s="5"/>
      <c r="P174" s="5"/>
      <c r="Q174" s="1"/>
    </row>
    <row r="175" spans="1:17">
      <c r="A175" s="1"/>
      <c r="C175" s="5"/>
      <c r="D175" s="5"/>
      <c r="E175" s="5"/>
      <c r="F175" s="5"/>
      <c r="G175" s="5"/>
      <c r="H175" s="33"/>
      <c r="I175" s="5"/>
      <c r="J175" s="5"/>
      <c r="K175" s="5"/>
      <c r="L175" s="5"/>
      <c r="M175" s="5"/>
      <c r="N175" s="5"/>
      <c r="O175" s="5"/>
      <c r="P175" s="5"/>
      <c r="Q175" s="1"/>
    </row>
    <row r="176" spans="1:17">
      <c r="A176" s="1"/>
      <c r="C176" s="5"/>
      <c r="D176" s="5"/>
      <c r="E176" s="5"/>
      <c r="F176" s="5"/>
      <c r="G176" s="5"/>
      <c r="H176" s="33"/>
      <c r="I176" s="5"/>
      <c r="J176" s="5"/>
      <c r="K176" s="5"/>
      <c r="L176" s="5"/>
      <c r="M176" s="5"/>
      <c r="N176" s="5"/>
      <c r="O176" s="5"/>
      <c r="P176" s="5"/>
      <c r="Q176" s="1"/>
    </row>
    <row r="177" spans="1:17">
      <c r="A177" s="1"/>
      <c r="C177" s="5"/>
      <c r="D177" s="5"/>
      <c r="E177" s="5"/>
      <c r="F177" s="5"/>
      <c r="G177" s="5"/>
      <c r="H177" s="33"/>
      <c r="I177" s="5"/>
      <c r="J177" s="5"/>
      <c r="K177" s="5"/>
      <c r="L177" s="5"/>
      <c r="M177" s="5"/>
      <c r="N177" s="5"/>
      <c r="O177" s="5"/>
      <c r="P177" s="5"/>
      <c r="Q177" s="1"/>
    </row>
    <row r="178" spans="1:17">
      <c r="A178" s="1"/>
      <c r="C178" s="5"/>
      <c r="D178" s="5"/>
      <c r="E178" s="5"/>
      <c r="F178" s="5"/>
      <c r="G178" s="5"/>
      <c r="H178" s="33"/>
      <c r="I178" s="5"/>
      <c r="J178" s="5"/>
      <c r="K178" s="5"/>
      <c r="L178" s="5"/>
      <c r="M178" s="5"/>
      <c r="N178" s="5"/>
      <c r="O178" s="5"/>
      <c r="P178" s="5"/>
      <c r="Q178" s="1"/>
    </row>
    <row r="179" spans="1:17">
      <c r="A179" s="1"/>
      <c r="C179" s="5"/>
      <c r="D179" s="5"/>
      <c r="E179" s="5"/>
      <c r="F179" s="5"/>
      <c r="G179" s="5"/>
      <c r="H179" s="33"/>
      <c r="I179" s="5"/>
      <c r="J179" s="5"/>
      <c r="K179" s="5"/>
      <c r="L179" s="5"/>
      <c r="M179" s="5"/>
      <c r="N179" s="5"/>
      <c r="O179" s="5"/>
      <c r="P179" s="5"/>
      <c r="Q179" s="1"/>
    </row>
    <row r="180" spans="1:17">
      <c r="A180" s="1"/>
      <c r="C180" s="5"/>
      <c r="D180" s="5"/>
      <c r="E180" s="5"/>
      <c r="F180" s="5"/>
      <c r="G180" s="5"/>
      <c r="H180" s="33"/>
      <c r="I180" s="5"/>
      <c r="J180" s="5"/>
      <c r="K180" s="5"/>
      <c r="L180" s="5"/>
      <c r="M180" s="5"/>
      <c r="N180" s="5"/>
      <c r="O180" s="5"/>
      <c r="P180" s="5"/>
      <c r="Q180" s="1"/>
    </row>
    <row r="181" spans="1:17">
      <c r="A181" s="1"/>
      <c r="C181" s="5"/>
      <c r="D181" s="5"/>
      <c r="E181" s="5"/>
      <c r="F181" s="5"/>
      <c r="G181" s="5"/>
      <c r="H181" s="33"/>
      <c r="I181" s="5"/>
      <c r="J181" s="5"/>
      <c r="K181" s="5"/>
      <c r="L181" s="5"/>
      <c r="M181" s="5"/>
      <c r="N181" s="5"/>
      <c r="O181" s="5"/>
      <c r="P181" s="5"/>
      <c r="Q181" s="1"/>
    </row>
    <row r="182" spans="1:17" ht="15.75" thickBot="1">
      <c r="A182" s="1"/>
      <c r="C182" s="5"/>
      <c r="D182" s="5"/>
      <c r="E182" s="5"/>
      <c r="F182" s="5"/>
      <c r="G182" s="5"/>
      <c r="H182" s="33"/>
      <c r="I182" s="5"/>
      <c r="J182" s="5"/>
      <c r="K182" s="5"/>
      <c r="L182" s="5"/>
      <c r="M182" s="5"/>
      <c r="N182" s="5"/>
      <c r="O182" s="5"/>
      <c r="P182" s="5"/>
      <c r="Q182" s="1"/>
    </row>
    <row r="183" spans="1:17" ht="19.5" thickBot="1">
      <c r="A183" s="1"/>
      <c r="C183" s="5"/>
      <c r="D183" s="122" t="s">
        <v>21</v>
      </c>
      <c r="E183" s="123"/>
      <c r="F183" s="123"/>
      <c r="G183" s="123"/>
      <c r="H183" s="123"/>
      <c r="I183" s="123"/>
      <c r="J183" s="124"/>
      <c r="K183" s="113"/>
      <c r="L183" s="113"/>
      <c r="M183" s="5"/>
      <c r="N183" s="5"/>
      <c r="O183" s="5"/>
      <c r="P183" s="5"/>
      <c r="Q183" s="1"/>
    </row>
    <row r="184" spans="1:17" ht="15.75" customHeight="1" thickBot="1">
      <c r="A184" s="1"/>
      <c r="C184" s="5"/>
      <c r="D184" s="24">
        <v>1</v>
      </c>
      <c r="E184" s="119" t="str">
        <f>+'[1]ACUM-MAYO'!A173</f>
        <v>ECONOMICA ADMINISTRATIVA</v>
      </c>
      <c r="F184" s="120"/>
      <c r="G184" s="120"/>
      <c r="H184" s="121"/>
      <c r="I184" s="51">
        <v>0</v>
      </c>
      <c r="J184" s="34" t="e">
        <f>I184/I189</f>
        <v>#DIV/0!</v>
      </c>
      <c r="K184" s="53"/>
      <c r="L184" s="53"/>
      <c r="M184" s="5"/>
      <c r="N184" s="5"/>
      <c r="O184" s="5"/>
      <c r="P184" s="5"/>
      <c r="Q184" s="1"/>
    </row>
    <row r="185" spans="1:17" ht="19.5" customHeight="1" thickBot="1">
      <c r="A185" s="1"/>
      <c r="C185" s="5"/>
      <c r="D185" s="24">
        <v>2</v>
      </c>
      <c r="E185" s="119" t="str">
        <f>+'[1]ACUM-MAYO'!A174</f>
        <v>TRAMITE</v>
      </c>
      <c r="F185" s="120"/>
      <c r="G185" s="120"/>
      <c r="H185" s="121"/>
      <c r="I185" s="51">
        <v>0</v>
      </c>
      <c r="J185" s="17" t="e">
        <f>I185/I189</f>
        <v>#DIV/0!</v>
      </c>
      <c r="K185" s="53"/>
      <c r="L185" s="53"/>
      <c r="M185" s="5"/>
      <c r="N185" s="5"/>
      <c r="O185" s="5"/>
      <c r="P185" s="5"/>
      <c r="Q185" s="1"/>
    </row>
    <row r="186" spans="1:17" ht="15.75" customHeight="1" thickBot="1">
      <c r="A186" s="1"/>
      <c r="C186" s="5"/>
      <c r="D186" s="24">
        <v>3</v>
      </c>
      <c r="E186" s="119" t="str">
        <f>+'[1]ACUM-MAYO'!A175</f>
        <v>SERV. PUB.</v>
      </c>
      <c r="F186" s="120"/>
      <c r="G186" s="120"/>
      <c r="H186" s="121"/>
      <c r="I186" s="51">
        <v>0</v>
      </c>
      <c r="J186" s="17" t="e">
        <f>I186/I189</f>
        <v>#DIV/0!</v>
      </c>
      <c r="K186" s="53"/>
      <c r="L186" s="53"/>
      <c r="M186" s="5"/>
      <c r="N186" s="5"/>
      <c r="O186" s="5"/>
      <c r="P186" s="5"/>
      <c r="Q186" s="1"/>
    </row>
    <row r="187" spans="1:17" ht="15.75" thickBot="1">
      <c r="A187" s="1"/>
      <c r="C187" s="5"/>
      <c r="D187" s="24">
        <v>4</v>
      </c>
      <c r="E187" s="119" t="str">
        <f>+'[1]ACUM-MAYO'!A176</f>
        <v>LEGAL</v>
      </c>
      <c r="F187" s="120"/>
      <c r="G187" s="120"/>
      <c r="H187" s="121"/>
      <c r="I187" s="51">
        <v>0</v>
      </c>
      <c r="J187" s="35" t="e">
        <f>I187/I189</f>
        <v>#DIV/0!</v>
      </c>
      <c r="K187" s="53"/>
      <c r="L187" s="53"/>
      <c r="M187" s="5"/>
      <c r="N187" s="5"/>
      <c r="O187" s="5"/>
      <c r="P187" s="5"/>
      <c r="Q187" s="1"/>
    </row>
    <row r="188" spans="1:17" ht="15.75" customHeight="1" thickBot="1">
      <c r="A188" s="1"/>
      <c r="C188" s="5"/>
      <c r="D188" s="36"/>
      <c r="E188" s="37"/>
      <c r="F188" s="37"/>
      <c r="G188" s="37"/>
      <c r="H188" s="37"/>
      <c r="I188" s="37"/>
      <c r="J188" s="37"/>
      <c r="K188" s="37"/>
      <c r="L188" s="37"/>
      <c r="M188" s="5"/>
      <c r="N188" s="5"/>
      <c r="O188" s="5"/>
      <c r="P188" s="5"/>
      <c r="Q188" s="1"/>
    </row>
    <row r="189" spans="1:17" ht="16.5" thickBot="1">
      <c r="A189" s="1"/>
      <c r="C189" s="5"/>
      <c r="D189" s="15"/>
      <c r="E189" s="15"/>
      <c r="F189" s="15"/>
      <c r="G189" s="15"/>
      <c r="H189" s="18" t="s">
        <v>5</v>
      </c>
      <c r="I189" s="11">
        <f>SUM(I184:I187)</f>
        <v>0</v>
      </c>
      <c r="J189" s="19" t="e">
        <f>SUM(J184:J187)</f>
        <v>#DIV/0!</v>
      </c>
      <c r="K189" s="54"/>
      <c r="L189" s="54"/>
      <c r="M189" s="5"/>
      <c r="N189" s="5"/>
      <c r="O189" s="5"/>
      <c r="P189" s="5"/>
      <c r="Q189" s="1"/>
    </row>
    <row r="190" spans="1:17">
      <c r="A190" s="1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37"/>
      <c r="N190" s="5"/>
      <c r="O190" s="5"/>
      <c r="P190" s="5"/>
      <c r="Q190" s="1"/>
    </row>
    <row r="191" spans="1:17" s="16" customFormat="1" ht="15.75">
      <c r="A191" s="14"/>
      <c r="B191" s="15"/>
      <c r="C191" s="15"/>
      <c r="D191" s="5"/>
      <c r="E191" s="5"/>
      <c r="F191" s="5"/>
      <c r="G191" s="5"/>
      <c r="H191" s="5"/>
      <c r="I191" s="5"/>
      <c r="J191" s="5"/>
      <c r="K191" s="5"/>
      <c r="L191" s="5"/>
      <c r="M191" s="15"/>
      <c r="N191" s="15"/>
      <c r="O191" s="15"/>
      <c r="P191" s="15"/>
      <c r="Q191" s="14"/>
    </row>
    <row r="192" spans="1:17">
      <c r="A192" s="1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1"/>
    </row>
    <row r="193" spans="1:17">
      <c r="A193" s="1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1"/>
    </row>
    <row r="194" spans="1:17">
      <c r="A194" s="1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1"/>
    </row>
    <row r="195" spans="1:17">
      <c r="A195" s="1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1"/>
    </row>
    <row r="196" spans="1:17">
      <c r="A196" s="1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1"/>
    </row>
    <row r="197" spans="1:17">
      <c r="A197" s="1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1"/>
    </row>
    <row r="198" spans="1:17">
      <c r="A198" s="1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1"/>
    </row>
    <row r="199" spans="1:17">
      <c r="A199" s="1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1"/>
    </row>
    <row r="200" spans="1:17">
      <c r="A200" s="1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1"/>
    </row>
    <row r="201" spans="1:17">
      <c r="A201" s="1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1"/>
    </row>
    <row r="202" spans="1:17">
      <c r="A202" s="1"/>
      <c r="C202" s="5"/>
      <c r="D202" s="5"/>
      <c r="E202" s="5"/>
      <c r="F202" s="5"/>
      <c r="G202" s="5"/>
      <c r="H202" s="5"/>
      <c r="I202" s="5"/>
      <c r="J202" s="5"/>
      <c r="K202" s="5"/>
      <c r="L202" s="5"/>
      <c r="N202" s="5"/>
      <c r="O202" s="5"/>
      <c r="P202" s="5"/>
      <c r="Q202" s="1"/>
    </row>
    <row r="203" spans="1:17">
      <c r="A203" s="1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1"/>
    </row>
    <row r="204" spans="1:17">
      <c r="A204" s="1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1"/>
    </row>
    <row r="205" spans="1:17">
      <c r="A205" s="1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1"/>
    </row>
    <row r="206" spans="1:17">
      <c r="A206" s="1"/>
      <c r="C206" s="5"/>
      <c r="D206" s="37"/>
      <c r="E206" s="37"/>
      <c r="F206" s="37"/>
      <c r="G206" s="38"/>
      <c r="H206" s="33"/>
      <c r="I206" s="5"/>
      <c r="J206" s="5"/>
      <c r="K206" s="5"/>
      <c r="L206" s="5"/>
      <c r="M206" s="5"/>
      <c r="N206" s="5"/>
      <c r="O206" s="5"/>
      <c r="P206" s="5"/>
      <c r="Q206" s="1"/>
    </row>
    <row r="207" spans="1:17">
      <c r="A207" s="1"/>
      <c r="C207" s="5"/>
      <c r="D207" s="37"/>
      <c r="E207" s="37"/>
      <c r="F207" s="37"/>
      <c r="G207" s="38"/>
      <c r="H207" s="33"/>
      <c r="I207" s="5"/>
      <c r="J207" s="5"/>
      <c r="K207" s="5"/>
      <c r="L207" s="5"/>
      <c r="M207" s="5"/>
      <c r="N207" s="5"/>
      <c r="O207" s="5"/>
      <c r="P207" s="5"/>
      <c r="Q207" s="1"/>
    </row>
    <row r="208" spans="1:17">
      <c r="A208" s="1"/>
      <c r="C208" s="5"/>
      <c r="D208" s="37"/>
      <c r="E208" s="37"/>
      <c r="F208" s="37"/>
      <c r="G208" s="38"/>
      <c r="H208" s="33"/>
      <c r="I208" s="5"/>
      <c r="J208" s="5"/>
      <c r="K208" s="5"/>
      <c r="L208" s="5"/>
      <c r="M208" s="5"/>
      <c r="N208" s="5"/>
      <c r="O208" s="5"/>
      <c r="P208" s="5"/>
      <c r="Q208" s="1"/>
    </row>
    <row r="209" spans="1:17" ht="15.75" thickBot="1">
      <c r="A209" s="1"/>
      <c r="C209" s="5"/>
      <c r="D209" s="37"/>
      <c r="E209" s="37"/>
      <c r="F209" s="37"/>
      <c r="G209" s="38"/>
      <c r="H209" s="33"/>
      <c r="I209" s="5"/>
      <c r="J209" s="5"/>
      <c r="K209" s="5"/>
      <c r="L209" s="5"/>
      <c r="M209" s="5"/>
      <c r="N209" s="5"/>
      <c r="O209" s="5"/>
      <c r="P209" s="5"/>
      <c r="Q209" s="1"/>
    </row>
    <row r="210" spans="1:17" ht="19.5" thickBot="1">
      <c r="A210" s="1"/>
      <c r="C210" s="5"/>
      <c r="D210" s="122" t="s">
        <v>22</v>
      </c>
      <c r="E210" s="123"/>
      <c r="F210" s="123"/>
      <c r="G210" s="123"/>
      <c r="H210" s="123"/>
      <c r="I210" s="123"/>
      <c r="J210" s="124"/>
      <c r="K210" s="113"/>
      <c r="L210" s="113"/>
      <c r="M210" s="5"/>
      <c r="N210" s="5"/>
      <c r="O210" s="5"/>
      <c r="P210" s="5"/>
      <c r="Q210" s="1"/>
    </row>
    <row r="211" spans="1:17" ht="15.75" thickBot="1">
      <c r="A211" s="1"/>
      <c r="C211" s="5"/>
      <c r="D211" s="24">
        <v>1</v>
      </c>
      <c r="E211" s="39" t="str">
        <f>+'[1]ACUM-MAYO'!A186</f>
        <v>INFOMEX</v>
      </c>
      <c r="F211" s="40"/>
      <c r="G211" s="40"/>
      <c r="H211" s="41"/>
      <c r="I211" s="51">
        <v>0</v>
      </c>
      <c r="J211" s="34" t="e">
        <f>I211/I216</f>
        <v>#DIV/0!</v>
      </c>
      <c r="K211" s="53"/>
      <c r="L211" s="53"/>
      <c r="M211" s="5"/>
      <c r="N211" s="5"/>
      <c r="O211" s="5"/>
      <c r="P211" s="5"/>
      <c r="Q211" s="1"/>
    </row>
    <row r="212" spans="1:17" ht="19.5" customHeight="1" thickBot="1">
      <c r="A212" s="1"/>
      <c r="C212" s="5"/>
      <c r="D212" s="24">
        <v>2</v>
      </c>
      <c r="E212" s="39" t="str">
        <f>+'[1]ACUM-MAYO'!A187</f>
        <v>CORREO ELECTRONICO</v>
      </c>
      <c r="F212" s="40"/>
      <c r="G212" s="40"/>
      <c r="H212" s="41"/>
      <c r="I212" s="51">
        <v>0</v>
      </c>
      <c r="J212" s="34" t="e">
        <f>I212/I216</f>
        <v>#DIV/0!</v>
      </c>
      <c r="K212" s="53"/>
      <c r="L212" s="53"/>
      <c r="M212" s="5"/>
      <c r="N212" s="5"/>
      <c r="O212" s="5"/>
      <c r="P212" s="5"/>
      <c r="Q212" s="1"/>
    </row>
    <row r="213" spans="1:17" ht="15.75" customHeight="1" thickBot="1">
      <c r="A213" s="1"/>
      <c r="C213" s="5"/>
      <c r="D213" s="24">
        <v>3</v>
      </c>
      <c r="E213" s="39" t="str">
        <f>+'[1]ACUM-MAYO'!A188</f>
        <v>NOTIFICACIÓN PERSONAL</v>
      </c>
      <c r="F213" s="40"/>
      <c r="G213" s="40"/>
      <c r="H213" s="41"/>
      <c r="I213" s="51">
        <v>0</v>
      </c>
      <c r="J213" s="34" t="e">
        <f>I213/I216</f>
        <v>#DIV/0!</v>
      </c>
      <c r="K213" s="53"/>
      <c r="L213" s="53"/>
      <c r="M213" s="5"/>
      <c r="N213" s="5"/>
      <c r="O213" s="5"/>
      <c r="P213" s="5"/>
      <c r="Q213" s="1"/>
    </row>
    <row r="214" spans="1:17" ht="15.75" customHeight="1" thickBot="1">
      <c r="A214" s="1"/>
      <c r="C214" s="5"/>
      <c r="D214" s="24">
        <v>4</v>
      </c>
      <c r="E214" s="39" t="str">
        <f>+'[1]ACUM-MAYO'!A189</f>
        <v>LISTAS</v>
      </c>
      <c r="F214" s="40"/>
      <c r="G214" s="110"/>
      <c r="H214" s="111"/>
      <c r="I214" s="51">
        <v>0</v>
      </c>
      <c r="J214" s="34" t="e">
        <f>I214/I216</f>
        <v>#DIV/0!</v>
      </c>
      <c r="K214" s="53"/>
      <c r="L214" s="53"/>
      <c r="M214" s="5"/>
      <c r="N214" s="42"/>
      <c r="O214" s="5"/>
      <c r="P214" s="5"/>
      <c r="Q214" s="1"/>
    </row>
    <row r="215" spans="1:17" ht="15.75" customHeight="1" thickBot="1">
      <c r="A215" s="1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42"/>
      <c r="O215" s="5"/>
      <c r="P215" s="5"/>
      <c r="Q215" s="1"/>
    </row>
    <row r="216" spans="1:17" ht="15.75" customHeight="1" thickBot="1">
      <c r="A216" s="1"/>
      <c r="C216" s="5"/>
      <c r="D216" s="15"/>
      <c r="E216" s="31"/>
      <c r="F216" s="31"/>
      <c r="G216" s="31"/>
      <c r="H216" s="18" t="s">
        <v>5</v>
      </c>
      <c r="I216" s="11">
        <f>SUM(I211:I215)</f>
        <v>0</v>
      </c>
      <c r="J216" s="19" t="e">
        <f>SUM(J211:J215)</f>
        <v>#DIV/0!</v>
      </c>
      <c r="K216" s="54"/>
      <c r="L216" s="54"/>
      <c r="M216" s="5"/>
      <c r="N216" s="5"/>
      <c r="O216" s="5"/>
      <c r="P216" s="5"/>
      <c r="Q216" s="1"/>
    </row>
    <row r="217" spans="1:17">
      <c r="A217" s="1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1"/>
    </row>
    <row r="218" spans="1:17" s="16" customFormat="1" ht="15.75">
      <c r="A218" s="14"/>
      <c r="B218" s="15"/>
      <c r="C218" s="15"/>
      <c r="D218" s="5"/>
      <c r="E218" s="5"/>
      <c r="F218" s="5"/>
      <c r="G218" s="5"/>
      <c r="H218" s="5"/>
      <c r="I218" s="5"/>
      <c r="J218" s="5"/>
      <c r="K218" s="5"/>
      <c r="L218" s="5"/>
      <c r="M218" s="15"/>
      <c r="N218" s="15"/>
      <c r="O218" s="15"/>
      <c r="P218" s="15"/>
      <c r="Q218" s="14"/>
    </row>
    <row r="219" spans="1:17">
      <c r="A219" s="1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1"/>
    </row>
    <row r="220" spans="1:17">
      <c r="A220" s="1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1"/>
    </row>
    <row r="221" spans="1:17">
      <c r="A221" s="1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1"/>
    </row>
    <row r="222" spans="1:17">
      <c r="A222" s="1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1"/>
    </row>
    <row r="223" spans="1:17">
      <c r="A223" s="1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1"/>
    </row>
    <row r="224" spans="1:17">
      <c r="A224" s="1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1"/>
    </row>
    <row r="225" spans="1:17">
      <c r="A225" s="1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1"/>
    </row>
    <row r="226" spans="1:17">
      <c r="A226" s="1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1"/>
    </row>
    <row r="227" spans="1:17">
      <c r="A227" s="1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1"/>
    </row>
    <row r="228" spans="1:17">
      <c r="A228" s="1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1"/>
    </row>
    <row r="229" spans="1:17">
      <c r="A229" s="1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1"/>
    </row>
    <row r="230" spans="1:17">
      <c r="A230" s="1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1"/>
    </row>
    <row r="231" spans="1:17">
      <c r="A231" s="1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1"/>
    </row>
    <row r="232" spans="1:17">
      <c r="A232" s="1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1"/>
    </row>
    <row r="233" spans="1:17">
      <c r="A233" s="1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1"/>
    </row>
    <row r="234" spans="1:17">
      <c r="A234" s="1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1"/>
    </row>
    <row r="235" spans="1:17">
      <c r="A235" s="1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1"/>
    </row>
    <row r="236" spans="1:17" ht="15.75" thickBot="1">
      <c r="A236" s="1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1"/>
    </row>
    <row r="237" spans="1:17" ht="19.5" thickBot="1">
      <c r="A237" s="1"/>
      <c r="C237" s="5"/>
      <c r="D237" s="127" t="s">
        <v>23</v>
      </c>
      <c r="E237" s="128"/>
      <c r="F237" s="128"/>
      <c r="G237" s="129"/>
      <c r="H237" s="61"/>
      <c r="I237" s="5"/>
      <c r="J237" s="5"/>
      <c r="K237" s="5"/>
      <c r="L237" s="5"/>
      <c r="M237" s="5"/>
      <c r="N237" s="5"/>
      <c r="O237" s="5"/>
      <c r="P237" s="5"/>
      <c r="Q237" s="1"/>
    </row>
    <row r="238" spans="1:17" ht="27" customHeight="1" thickBot="1">
      <c r="A238" s="1"/>
      <c r="C238" s="5"/>
      <c r="D238" s="10">
        <v>1</v>
      </c>
      <c r="E238" s="125" t="s">
        <v>31</v>
      </c>
      <c r="F238" s="126"/>
      <c r="G238" s="64">
        <v>0</v>
      </c>
      <c r="H238" s="5"/>
      <c r="I238" s="5"/>
      <c r="J238" s="5"/>
      <c r="K238" s="5"/>
      <c r="L238" s="5"/>
      <c r="M238" s="5"/>
      <c r="N238" s="5"/>
      <c r="O238" s="5"/>
      <c r="P238" s="5"/>
      <c r="Q238" s="1"/>
    </row>
    <row r="239" spans="1:17" ht="19.5" customHeight="1" thickBot="1">
      <c r="A239" s="1"/>
      <c r="C239" s="45"/>
      <c r="D239" s="10">
        <v>2</v>
      </c>
      <c r="E239" s="125" t="s">
        <v>34</v>
      </c>
      <c r="F239" s="126"/>
      <c r="G239" s="62">
        <v>0</v>
      </c>
      <c r="H239" s="5"/>
      <c r="I239" s="5"/>
      <c r="J239" s="5"/>
      <c r="K239" s="5"/>
      <c r="L239" s="5"/>
      <c r="M239" s="5"/>
      <c r="N239" s="5"/>
      <c r="O239" s="5"/>
      <c r="P239" s="5"/>
      <c r="Q239" s="1"/>
    </row>
    <row r="240" spans="1:17" ht="15.75" customHeight="1" thickBot="1">
      <c r="A240" s="1"/>
      <c r="C240" s="46"/>
      <c r="D240" s="10">
        <v>3</v>
      </c>
      <c r="E240" s="125" t="s">
        <v>32</v>
      </c>
      <c r="F240" s="126"/>
      <c r="G240" s="62">
        <v>0</v>
      </c>
      <c r="H240" s="5"/>
      <c r="I240" s="5"/>
      <c r="J240" s="5"/>
      <c r="K240" s="5"/>
      <c r="L240" s="5"/>
      <c r="M240" s="5"/>
      <c r="N240" s="5"/>
      <c r="O240" s="5"/>
      <c r="P240" s="1"/>
      <c r="Q240" s="48"/>
    </row>
    <row r="241" spans="1:17" ht="15.75" customHeight="1" thickBot="1">
      <c r="A241" s="1"/>
      <c r="C241" s="46"/>
      <c r="D241" s="5"/>
      <c r="E241" s="115" t="s">
        <v>5</v>
      </c>
      <c r="F241" s="116"/>
      <c r="G241" s="63">
        <f>SUM(G238:G240)</f>
        <v>0</v>
      </c>
      <c r="H241" s="5"/>
      <c r="I241" s="5"/>
      <c r="J241" s="5"/>
      <c r="K241" s="5"/>
      <c r="L241" s="5"/>
      <c r="M241" s="5"/>
      <c r="N241" s="5"/>
      <c r="O241" s="5"/>
      <c r="P241" s="1"/>
      <c r="Q241" s="48"/>
    </row>
    <row r="242" spans="1:17" ht="15.75" customHeight="1" thickBot="1">
      <c r="A242" s="1"/>
      <c r="C242" s="46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1"/>
      <c r="Q242" s="48"/>
    </row>
    <row r="243" spans="1:17" ht="15.75" customHeight="1" thickBot="1">
      <c r="A243" s="1"/>
      <c r="B243" s="117"/>
      <c r="C243" s="118"/>
      <c r="D243" s="118"/>
      <c r="E243" s="118"/>
      <c r="F243" s="118"/>
      <c r="G243" s="118"/>
      <c r="H243" s="118"/>
      <c r="I243" s="118"/>
      <c r="J243" s="118"/>
      <c r="K243" s="118"/>
      <c r="L243" s="118"/>
      <c r="M243" s="118"/>
      <c r="N243" s="118"/>
      <c r="O243" s="118"/>
      <c r="P243" s="1"/>
      <c r="Q243" s="48"/>
    </row>
    <row r="244" spans="1:17" ht="15.75" customHeight="1">
      <c r="A244" s="1"/>
      <c r="C244" s="46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1"/>
      <c r="Q244" s="48"/>
    </row>
    <row r="245" spans="1:17" ht="15.75" customHeight="1">
      <c r="A245" s="1"/>
      <c r="C245" s="46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1"/>
      <c r="Q245" s="48"/>
    </row>
    <row r="246" spans="1:17" ht="15.75" customHeight="1">
      <c r="A246" s="1"/>
      <c r="C246" s="46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1"/>
      <c r="Q246" s="48"/>
    </row>
    <row r="247" spans="1:17" ht="15.75" customHeight="1">
      <c r="A247" s="1"/>
      <c r="C247" s="46"/>
      <c r="D247" s="5"/>
      <c r="E247" s="5"/>
      <c r="F247" s="5"/>
      <c r="G247" s="5"/>
      <c r="H247" s="16"/>
      <c r="I247" s="15"/>
      <c r="J247" s="15"/>
      <c r="K247" s="15"/>
      <c r="L247" s="15"/>
      <c r="M247" s="5"/>
      <c r="N247" s="5"/>
      <c r="O247" s="5"/>
      <c r="P247" s="1"/>
      <c r="Q247" s="48"/>
    </row>
    <row r="248" spans="1:17">
      <c r="A248" s="1"/>
      <c r="C248" s="4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1"/>
    </row>
    <row r="249" spans="1:17" s="16" customFormat="1" ht="15.75">
      <c r="A249" s="14"/>
      <c r="B249" s="15"/>
      <c r="C249" s="15"/>
      <c r="D249" s="5"/>
      <c r="E249" s="5"/>
      <c r="F249" s="5"/>
      <c r="G249" s="5"/>
      <c r="H249" s="5"/>
      <c r="I249" s="5"/>
      <c r="J249" s="5"/>
      <c r="K249" s="5"/>
      <c r="L249" s="5"/>
      <c r="M249" s="15"/>
      <c r="N249" s="15"/>
      <c r="O249" s="15"/>
      <c r="P249" s="15"/>
      <c r="Q249" s="14"/>
    </row>
    <row r="250" spans="1:17">
      <c r="A250" s="1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1"/>
    </row>
    <row r="251" spans="1:17" ht="15.75" thickBot="1">
      <c r="A251" s="1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1"/>
    </row>
    <row r="252" spans="1:17" ht="24" customHeight="1" thickBot="1">
      <c r="A252" s="1"/>
      <c r="P252" s="49"/>
      <c r="Q252" s="47"/>
    </row>
    <row r="253" spans="1:17">
      <c r="A253" s="1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1"/>
    </row>
    <row r="254" spans="1:17">
      <c r="A254" s="1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1"/>
    </row>
    <row r="255" spans="1:17">
      <c r="A255" s="1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1"/>
    </row>
    <row r="256" spans="1:17">
      <c r="A256" s="1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1"/>
    </row>
    <row r="257" spans="1:17">
      <c r="A257" s="1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1"/>
    </row>
    <row r="258" spans="1:17">
      <c r="A258" s="1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1"/>
    </row>
    <row r="259" spans="1:17">
      <c r="A259" s="1"/>
      <c r="C259" s="5"/>
      <c r="H259" s="5"/>
      <c r="I259" s="5"/>
      <c r="J259" s="5"/>
      <c r="K259" s="5"/>
      <c r="L259" s="5"/>
      <c r="M259" s="5"/>
      <c r="N259" s="5"/>
      <c r="O259" s="5"/>
      <c r="P259" s="5"/>
      <c r="Q259" s="1"/>
    </row>
    <row r="260" spans="1:17">
      <c r="A260" s="1"/>
      <c r="C260" s="5"/>
      <c r="H260" s="5"/>
      <c r="I260" s="5"/>
      <c r="J260" s="5"/>
      <c r="K260" s="5"/>
      <c r="L260" s="5"/>
      <c r="M260" s="5"/>
      <c r="N260" s="5"/>
      <c r="O260" s="5"/>
      <c r="P260" s="5"/>
      <c r="Q260" s="1"/>
    </row>
    <row r="261" spans="1:17">
      <c r="A261" s="1"/>
      <c r="C261" s="5"/>
      <c r="D261" s="1"/>
      <c r="E261" s="1"/>
      <c r="F261" s="1"/>
      <c r="G261" s="1"/>
      <c r="H261" s="5"/>
      <c r="I261" s="5"/>
      <c r="J261" s="5"/>
      <c r="K261" s="5"/>
      <c r="L261" s="5"/>
      <c r="M261" s="5"/>
      <c r="N261" s="5"/>
      <c r="O261" s="5"/>
      <c r="P261" s="5"/>
      <c r="Q261" s="1"/>
    </row>
    <row r="262" spans="1:17">
      <c r="A262" s="1"/>
      <c r="C262" s="5"/>
      <c r="H262" s="5"/>
      <c r="I262" s="5"/>
      <c r="J262" s="5"/>
      <c r="K262" s="5"/>
      <c r="L262" s="5"/>
      <c r="M262" s="5"/>
      <c r="N262" s="5"/>
      <c r="O262" s="5"/>
      <c r="P262" s="5"/>
      <c r="Q262" s="1"/>
    </row>
    <row r="263" spans="1:17">
      <c r="A263" s="1"/>
      <c r="C263" s="5"/>
      <c r="H263" s="5"/>
      <c r="I263" s="5"/>
      <c r="J263" s="5"/>
      <c r="K263" s="5"/>
      <c r="L263" s="5"/>
      <c r="M263" s="5"/>
      <c r="N263" s="5"/>
      <c r="O263" s="5"/>
      <c r="P263" s="5"/>
      <c r="Q263" s="1"/>
    </row>
    <row r="264" spans="1:17">
      <c r="A264" s="1"/>
      <c r="C264" s="5"/>
      <c r="H264" s="5"/>
      <c r="I264" s="5"/>
      <c r="J264" s="5"/>
      <c r="K264" s="5"/>
      <c r="L264" s="5"/>
      <c r="M264" s="5"/>
      <c r="N264" s="5"/>
      <c r="O264" s="5"/>
      <c r="P264" s="5"/>
      <c r="Q264" s="1"/>
    </row>
    <row r="265" spans="1:17">
      <c r="A265" s="1"/>
      <c r="C265" s="5"/>
      <c r="H265" s="5"/>
      <c r="I265" s="5"/>
      <c r="J265" s="5"/>
      <c r="K265" s="5"/>
      <c r="L265" s="5"/>
      <c r="M265" s="5"/>
      <c r="N265" s="5"/>
      <c r="O265" s="5"/>
      <c r="P265" s="5"/>
      <c r="Q265" s="1"/>
    </row>
    <row r="266" spans="1:17">
      <c r="A266" s="1"/>
      <c r="C266" s="5"/>
      <c r="H266" s="5"/>
      <c r="I266" s="5"/>
      <c r="J266" s="5"/>
      <c r="K266" s="5"/>
      <c r="L266" s="5"/>
      <c r="M266" s="5"/>
      <c r="N266" s="5"/>
      <c r="O266" s="5"/>
      <c r="P266" s="5"/>
      <c r="Q266" s="1"/>
    </row>
    <row r="267" spans="1:17">
      <c r="A267" s="1"/>
      <c r="C267" s="5"/>
      <c r="H267" s="5"/>
      <c r="I267" s="5"/>
      <c r="J267" s="5"/>
      <c r="K267" s="5"/>
      <c r="L267" s="5"/>
      <c r="M267" s="5"/>
      <c r="N267" s="5"/>
      <c r="O267" s="5"/>
      <c r="P267" s="5"/>
      <c r="Q267" s="1"/>
    </row>
    <row r="268" spans="1:17">
      <c r="A268" s="1"/>
      <c r="C268" s="5"/>
      <c r="H268" s="5"/>
      <c r="I268" s="5"/>
      <c r="J268" s="5"/>
      <c r="K268" s="5"/>
      <c r="L268" s="5"/>
      <c r="M268" s="5"/>
      <c r="N268" s="5"/>
      <c r="O268" s="5"/>
      <c r="P268" s="5"/>
      <c r="Q268" s="1"/>
    </row>
    <row r="269" spans="1:17">
      <c r="A269" s="1"/>
      <c r="C269" s="5"/>
      <c r="H269" s="5"/>
      <c r="I269" s="5"/>
      <c r="J269" s="5"/>
      <c r="K269" s="5"/>
      <c r="L269" s="5"/>
      <c r="M269" s="5"/>
      <c r="N269" s="5"/>
      <c r="O269" s="5"/>
      <c r="P269" s="5"/>
      <c r="Q269" s="1"/>
    </row>
    <row r="270" spans="1:17">
      <c r="A270" s="1"/>
      <c r="C270" s="5"/>
      <c r="H270" s="5"/>
      <c r="I270" s="5"/>
      <c r="J270" s="5"/>
      <c r="K270" s="5"/>
      <c r="L270" s="5"/>
      <c r="M270" s="5"/>
      <c r="N270" s="5"/>
      <c r="O270" s="5"/>
      <c r="P270" s="5"/>
      <c r="Q270" s="1"/>
    </row>
    <row r="271" spans="1:17">
      <c r="A271" s="1"/>
      <c r="C271" s="5"/>
      <c r="H271" s="5"/>
      <c r="I271" s="5"/>
      <c r="J271" s="5"/>
      <c r="K271" s="5"/>
      <c r="L271" s="5"/>
      <c r="M271" s="5"/>
      <c r="N271" s="5"/>
      <c r="O271" s="5"/>
      <c r="P271" s="5"/>
      <c r="Q271" s="1"/>
    </row>
    <row r="272" spans="1:17">
      <c r="A272" s="1"/>
      <c r="C272" s="5"/>
      <c r="H272" s="5"/>
      <c r="I272" s="5"/>
      <c r="J272" s="5"/>
      <c r="K272" s="5"/>
      <c r="L272" s="5"/>
      <c r="M272" s="5"/>
      <c r="N272" s="5"/>
      <c r="O272" s="5"/>
      <c r="P272" s="5"/>
      <c r="Q272" s="1"/>
    </row>
    <row r="273" spans="1:17">
      <c r="A273" s="1"/>
      <c r="C273" s="5"/>
      <c r="H273" s="5"/>
      <c r="I273" s="5"/>
      <c r="J273" s="5"/>
      <c r="K273" s="5"/>
      <c r="L273" s="5"/>
      <c r="M273" s="5"/>
      <c r="N273" s="5"/>
      <c r="O273" s="5"/>
      <c r="P273" s="5"/>
      <c r="Q273" s="1"/>
    </row>
    <row r="274" spans="1:17">
      <c r="A274" s="1"/>
      <c r="C274" s="5"/>
      <c r="H274" s="5"/>
      <c r="I274" s="5"/>
      <c r="J274" s="5"/>
      <c r="K274" s="5"/>
      <c r="L274" s="5"/>
      <c r="M274" s="5"/>
      <c r="N274" s="5"/>
      <c r="O274" s="5"/>
      <c r="P274" s="5"/>
      <c r="Q274" s="1"/>
    </row>
    <row r="275" spans="1:17">
      <c r="A275" s="1"/>
      <c r="C275" s="5"/>
      <c r="H275" s="5"/>
      <c r="I275" s="5"/>
      <c r="J275" s="5"/>
      <c r="K275" s="5"/>
      <c r="L275" s="5"/>
      <c r="M275" s="5"/>
      <c r="N275" s="5"/>
      <c r="O275" s="5"/>
      <c r="P275" s="5"/>
      <c r="Q275" s="1"/>
    </row>
    <row r="276" spans="1:17">
      <c r="A276" s="1"/>
      <c r="C276" s="5"/>
      <c r="M276" s="5"/>
      <c r="N276" s="5"/>
      <c r="O276" s="5"/>
      <c r="P276" s="5"/>
      <c r="Q276" s="1"/>
    </row>
    <row r="277" spans="1:17">
      <c r="A277" s="1"/>
      <c r="C277" s="5"/>
      <c r="M277" s="5"/>
      <c r="N277" s="5"/>
      <c r="O277" s="5"/>
      <c r="P277" s="5"/>
      <c r="Q277" s="1"/>
    </row>
    <row r="278" spans="1:17">
      <c r="A278" s="1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1"/>
      <c r="Q278" s="1"/>
    </row>
    <row r="279" spans="1:17">
      <c r="A279" s="48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Q279" s="48"/>
    </row>
    <row r="280" spans="1:17">
      <c r="A280" s="48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Q280" s="48"/>
    </row>
    <row r="281" spans="1:17">
      <c r="A281" s="48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Q281" s="48"/>
    </row>
    <row r="282" spans="1:17">
      <c r="A282" s="48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Q282" s="48"/>
    </row>
    <row r="283" spans="1:17">
      <c r="A283" s="48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Q283" s="48"/>
    </row>
    <row r="284" spans="1:17">
      <c r="A284" s="48"/>
      <c r="B284" s="48"/>
      <c r="C284" s="48"/>
      <c r="D284" s="48"/>
      <c r="E284" s="48"/>
      <c r="F284" s="48"/>
      <c r="G284" s="48"/>
      <c r="H284" s="48"/>
      <c r="I284" s="48"/>
      <c r="J284" s="48"/>
      <c r="K284" s="48"/>
      <c r="L284" s="48"/>
      <c r="M284" s="48"/>
      <c r="N284" s="48"/>
      <c r="O284" s="48"/>
      <c r="P284" s="48"/>
      <c r="Q284" s="48"/>
    </row>
    <row r="285" spans="1:17">
      <c r="A285" s="65"/>
      <c r="B285" s="65"/>
      <c r="C285" s="65"/>
    </row>
    <row r="286" spans="1:17">
      <c r="A286" s="65"/>
      <c r="B286" s="65"/>
      <c r="C286" s="65"/>
    </row>
    <row r="287" spans="1:17">
      <c r="A287" s="65"/>
      <c r="B287" s="65"/>
      <c r="C287" s="65"/>
    </row>
    <row r="288" spans="1:17">
      <c r="A288" s="65"/>
      <c r="B288" s="65"/>
      <c r="C288" s="65"/>
    </row>
    <row r="289" spans="1:3">
      <c r="A289" s="65"/>
      <c r="B289" s="65"/>
      <c r="C289" s="65"/>
    </row>
    <row r="290" spans="1:3">
      <c r="A290" s="65"/>
      <c r="B290" s="65"/>
      <c r="C290" s="65"/>
    </row>
    <row r="291" spans="1:3">
      <c r="A291" s="65"/>
      <c r="B291" s="65"/>
      <c r="C291" s="65"/>
    </row>
  </sheetData>
  <mergeCells count="50">
    <mergeCell ref="E241:F241"/>
    <mergeCell ref="B243:O243"/>
    <mergeCell ref="E187:H187"/>
    <mergeCell ref="D210:J210"/>
    <mergeCell ref="D237:G237"/>
    <mergeCell ref="E238:F238"/>
    <mergeCell ref="E239:F239"/>
    <mergeCell ref="E240:F240"/>
    <mergeCell ref="E157:H157"/>
    <mergeCell ref="E158:H158"/>
    <mergeCell ref="D183:J183"/>
    <mergeCell ref="E184:H184"/>
    <mergeCell ref="E185:H185"/>
    <mergeCell ref="E186:H186"/>
    <mergeCell ref="E143:I143"/>
    <mergeCell ref="E147:J147"/>
    <mergeCell ref="E148:I148"/>
    <mergeCell ref="D154:J154"/>
    <mergeCell ref="E155:H155"/>
    <mergeCell ref="E156:H156"/>
    <mergeCell ref="D105:J105"/>
    <mergeCell ref="E132:J132"/>
    <mergeCell ref="E133:I133"/>
    <mergeCell ref="E137:J137"/>
    <mergeCell ref="E138:I138"/>
    <mergeCell ref="E142:J142"/>
    <mergeCell ref="J57:L57"/>
    <mergeCell ref="J58:L58"/>
    <mergeCell ref="J59:L59"/>
    <mergeCell ref="J61:L61"/>
    <mergeCell ref="D95:J95"/>
    <mergeCell ref="E98:H98"/>
    <mergeCell ref="J51:L51"/>
    <mergeCell ref="J52:L52"/>
    <mergeCell ref="J53:L53"/>
    <mergeCell ref="J54:L54"/>
    <mergeCell ref="J55:L55"/>
    <mergeCell ref="J56:L56"/>
    <mergeCell ref="J45:L45"/>
    <mergeCell ref="J46:L46"/>
    <mergeCell ref="J47:L47"/>
    <mergeCell ref="J48:L48"/>
    <mergeCell ref="J49:L49"/>
    <mergeCell ref="J50:L50"/>
    <mergeCell ref="B13:O13"/>
    <mergeCell ref="B14:O14"/>
    <mergeCell ref="C20:F20"/>
    <mergeCell ref="H20:L20"/>
    <mergeCell ref="D43:M43"/>
    <mergeCell ref="J44:L44"/>
  </mergeCells>
  <pageMargins left="0.19685039370078741" right="0.19685039370078741" top="0.74803149606299213" bottom="0.74803149606299213" header="0.31496062992125984" footer="0.31496062992125984"/>
  <pageSetup paperSize="124" scale="7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91"/>
  <sheetViews>
    <sheetView topLeftCell="B1" zoomScale="88" zoomScaleNormal="88" workbookViewId="0">
      <selection activeCell="B14" sqref="B14:O14"/>
    </sheetView>
  </sheetViews>
  <sheetFormatPr baseColWidth="10" defaultRowHeight="15"/>
  <cols>
    <col min="1" max="1" width="3.5703125" customWidth="1"/>
    <col min="2" max="2" width="6.7109375" style="5" customWidth="1"/>
    <col min="3" max="3" width="22.140625" customWidth="1"/>
    <col min="4" max="4" width="15.7109375" customWidth="1"/>
    <col min="5" max="5" width="26" customWidth="1"/>
    <col min="6" max="6" width="31.42578125" customWidth="1"/>
    <col min="7" max="7" width="26.42578125" customWidth="1"/>
    <col min="8" max="8" width="17.42578125" customWidth="1"/>
    <col min="9" max="9" width="19.140625" customWidth="1"/>
    <col min="10" max="10" width="15.85546875" customWidth="1"/>
    <col min="11" max="11" width="14.7109375" customWidth="1"/>
    <col min="12" max="12" width="14" customWidth="1"/>
    <col min="13" max="13" width="17.85546875" customWidth="1"/>
    <col min="14" max="14" width="12.140625" customWidth="1"/>
    <col min="15" max="15" width="14.140625" customWidth="1"/>
    <col min="16" max="16" width="2.5703125" hidden="1" customWidth="1"/>
    <col min="17" max="17" width="3.5703125" customWidth="1"/>
  </cols>
  <sheetData>
    <row r="1" spans="1:17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"/>
    </row>
    <row r="3" spans="1:17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1"/>
    </row>
    <row r="4" spans="1:17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1"/>
    </row>
    <row r="5" spans="1:17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1"/>
    </row>
    <row r="6" spans="1:17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1"/>
    </row>
    <row r="7" spans="1:17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1"/>
    </row>
    <row r="8" spans="1:17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1"/>
    </row>
    <row r="9" spans="1:17">
      <c r="A9" s="1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1"/>
    </row>
    <row r="10" spans="1:17">
      <c r="A10" s="1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1"/>
    </row>
    <row r="11" spans="1:17">
      <c r="A11" s="1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1"/>
    </row>
    <row r="12" spans="1:17" ht="15.75" thickBo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ht="50.25" customHeight="1">
      <c r="A13" s="1"/>
      <c r="B13" s="149" t="s">
        <v>30</v>
      </c>
      <c r="C13" s="150"/>
      <c r="D13" s="150"/>
      <c r="E13" s="150"/>
      <c r="F13" s="150"/>
      <c r="G13" s="150"/>
      <c r="H13" s="150"/>
      <c r="I13" s="150"/>
      <c r="J13" s="150"/>
      <c r="K13" s="150"/>
      <c r="L13" s="150"/>
      <c r="M13" s="150"/>
      <c r="N13" s="150"/>
      <c r="O13" s="150"/>
      <c r="P13" s="3"/>
      <c r="Q13" s="1"/>
    </row>
    <row r="14" spans="1:17" ht="43.5" customHeight="1" thickBot="1">
      <c r="A14" s="1"/>
      <c r="B14" s="151" t="s">
        <v>36</v>
      </c>
      <c r="C14" s="152"/>
      <c r="D14" s="152"/>
      <c r="E14" s="152"/>
      <c r="F14" s="152"/>
      <c r="G14" s="152"/>
      <c r="H14" s="152"/>
      <c r="I14" s="152"/>
      <c r="J14" s="152"/>
      <c r="K14" s="152"/>
      <c r="L14" s="152"/>
      <c r="M14" s="152"/>
      <c r="N14" s="152"/>
      <c r="O14" s="152"/>
      <c r="P14" s="4"/>
      <c r="Q14" s="1"/>
    </row>
    <row r="15" spans="1:17">
      <c r="A15" s="1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1"/>
    </row>
    <row r="16" spans="1:17">
      <c r="A16" s="1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1"/>
    </row>
    <row r="17" spans="1:18">
      <c r="A17" s="1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1"/>
    </row>
    <row r="18" spans="1:18">
      <c r="A18" s="1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1"/>
    </row>
    <row r="19" spans="1:18" ht="15.75" thickBot="1">
      <c r="A19" s="1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1"/>
    </row>
    <row r="20" spans="1:18" ht="20.25" customHeight="1" thickBot="1">
      <c r="A20" s="1"/>
      <c r="C20" s="154" t="s">
        <v>0</v>
      </c>
      <c r="D20" s="155"/>
      <c r="E20" s="155"/>
      <c r="F20" s="156"/>
      <c r="G20" s="66"/>
      <c r="H20" s="154" t="s">
        <v>1</v>
      </c>
      <c r="I20" s="155"/>
      <c r="J20" s="155"/>
      <c r="K20" s="155"/>
      <c r="L20" s="156"/>
      <c r="M20" s="60"/>
      <c r="N20" s="60"/>
      <c r="O20" s="60"/>
      <c r="P20" s="5"/>
      <c r="Q20" s="1"/>
      <c r="R20" s="6"/>
    </row>
    <row r="21" spans="1:18" s="9" customFormat="1" ht="15.75" thickBot="1">
      <c r="A21" s="7"/>
      <c r="B21" s="8"/>
      <c r="C21" s="67" t="s">
        <v>2</v>
      </c>
      <c r="D21" s="68" t="s">
        <v>3</v>
      </c>
      <c r="E21" s="69" t="s">
        <v>4</v>
      </c>
      <c r="F21" s="67" t="s">
        <v>5</v>
      </c>
      <c r="G21" s="70"/>
      <c r="H21" s="69" t="s">
        <v>6</v>
      </c>
      <c r="I21" s="69" t="s">
        <v>7</v>
      </c>
      <c r="J21" s="67" t="s">
        <v>8</v>
      </c>
      <c r="K21" s="67" t="s">
        <v>9</v>
      </c>
      <c r="L21" s="67" t="s">
        <v>5</v>
      </c>
      <c r="M21" s="8"/>
      <c r="N21" s="8"/>
      <c r="O21" s="8"/>
      <c r="P21" s="7"/>
      <c r="Q21" s="7"/>
    </row>
    <row r="22" spans="1:18" ht="16.5" thickBot="1">
      <c r="A22" s="1"/>
      <c r="C22" s="205">
        <v>0</v>
      </c>
      <c r="D22" s="206">
        <v>0</v>
      </c>
      <c r="E22" s="206">
        <v>0</v>
      </c>
      <c r="F22" s="207">
        <v>0</v>
      </c>
      <c r="G22" s="74"/>
      <c r="H22" s="212">
        <v>0</v>
      </c>
      <c r="I22" s="212">
        <v>0</v>
      </c>
      <c r="J22" s="212">
        <v>0</v>
      </c>
      <c r="K22" s="212">
        <v>0</v>
      </c>
      <c r="L22" s="213">
        <v>0</v>
      </c>
      <c r="M22" s="5"/>
      <c r="N22" s="5"/>
      <c r="O22" s="13"/>
      <c r="P22" s="1"/>
      <c r="Q22" s="1"/>
    </row>
    <row r="23" spans="1:18" ht="16.5" thickBot="1">
      <c r="A23" s="1"/>
      <c r="C23" s="208">
        <v>0.33300000000000002</v>
      </c>
      <c r="D23" s="209">
        <v>0.33300000000000002</v>
      </c>
      <c r="E23" s="210">
        <v>0.33300000000000002</v>
      </c>
      <c r="F23" s="211">
        <v>0.99900000000000011</v>
      </c>
      <c r="G23" s="74"/>
      <c r="H23" s="214">
        <v>0.5</v>
      </c>
      <c r="I23" s="214">
        <v>0.5</v>
      </c>
      <c r="J23" s="214">
        <v>0.5</v>
      </c>
      <c r="K23" s="214">
        <v>0.5</v>
      </c>
      <c r="L23" s="215">
        <v>1</v>
      </c>
      <c r="M23" s="5"/>
      <c r="N23" s="5"/>
      <c r="O23" s="13"/>
      <c r="P23" s="1"/>
      <c r="Q23" s="1"/>
    </row>
    <row r="24" spans="1:18">
      <c r="A24" s="1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13"/>
      <c r="O24" s="13"/>
      <c r="P24" s="13"/>
      <c r="Q24" s="1"/>
      <c r="R24" s="6"/>
    </row>
    <row r="25" spans="1:18">
      <c r="A25" s="1"/>
      <c r="C25" s="5"/>
      <c r="D25" s="5"/>
      <c r="E25" s="5"/>
      <c r="F25" s="5"/>
      <c r="G25" s="5"/>
      <c r="H25" s="5"/>
      <c r="I25" s="5"/>
      <c r="J25" s="5"/>
      <c r="K25" s="5"/>
      <c r="L25" s="5"/>
      <c r="M25" s="13"/>
      <c r="N25" s="13"/>
      <c r="O25" s="13"/>
      <c r="P25" s="13"/>
      <c r="Q25" s="1"/>
      <c r="R25" s="6"/>
    </row>
    <row r="26" spans="1:18">
      <c r="A26" s="1"/>
      <c r="C26" s="5"/>
      <c r="D26" s="5"/>
      <c r="E26" s="5"/>
      <c r="F26" s="5"/>
      <c r="G26" s="5"/>
      <c r="H26" s="5"/>
      <c r="I26" s="5"/>
      <c r="J26" s="5"/>
      <c r="K26" s="5"/>
      <c r="L26" s="5"/>
      <c r="M26" s="13"/>
      <c r="N26" s="13"/>
      <c r="O26" s="13"/>
      <c r="P26" s="5"/>
      <c r="Q26" s="1"/>
    </row>
    <row r="27" spans="1:18">
      <c r="A27" s="1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1"/>
    </row>
    <row r="28" spans="1:18">
      <c r="A28" s="1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1"/>
    </row>
    <row r="29" spans="1:18">
      <c r="A29" s="1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1"/>
    </row>
    <row r="30" spans="1:18">
      <c r="A30" s="1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1"/>
    </row>
    <row r="31" spans="1:18">
      <c r="A31" s="1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1"/>
    </row>
    <row r="32" spans="1:18">
      <c r="A32" s="1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1"/>
    </row>
    <row r="33" spans="1:17">
      <c r="A33" s="1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1"/>
    </row>
    <row r="34" spans="1:17">
      <c r="A34" s="1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1"/>
    </row>
    <row r="35" spans="1:17">
      <c r="A35" s="1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1"/>
    </row>
    <row r="36" spans="1:17">
      <c r="A36" s="1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1"/>
    </row>
    <row r="37" spans="1:17">
      <c r="A37" s="1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1"/>
    </row>
    <row r="38" spans="1:17">
      <c r="A38" s="1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1"/>
    </row>
    <row r="39" spans="1:17">
      <c r="A39" s="1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1"/>
    </row>
    <row r="40" spans="1:17">
      <c r="A40" s="1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1"/>
    </row>
    <row r="41" spans="1:17">
      <c r="A41" s="1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1"/>
    </row>
    <row r="42" spans="1:17">
      <c r="A42" s="1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1"/>
    </row>
    <row r="43" spans="1:17" ht="19.5" customHeight="1">
      <c r="A43" s="1"/>
      <c r="C43" s="5"/>
      <c r="D43" s="153" t="s">
        <v>10</v>
      </c>
      <c r="E43" s="153"/>
      <c r="F43" s="153"/>
      <c r="G43" s="153"/>
      <c r="H43" s="153"/>
      <c r="I43" s="153"/>
      <c r="J43" s="153"/>
      <c r="K43" s="153"/>
      <c r="L43" s="153"/>
      <c r="M43" s="153"/>
      <c r="N43" s="5"/>
      <c r="O43" s="5"/>
      <c r="P43" s="5"/>
      <c r="Q43" s="1"/>
    </row>
    <row r="44" spans="1:17" ht="16.5" thickBot="1">
      <c r="A44" s="1"/>
      <c r="C44" s="5"/>
      <c r="D44" s="79">
        <v>1</v>
      </c>
      <c r="E44" s="80" t="str">
        <f>+'[1]ACUM-MAYO'!A61</f>
        <v>SE TIENE POR NO PRESENTADA ( NO CUMPLIÓ PREVENCIÓN)</v>
      </c>
      <c r="F44" s="81"/>
      <c r="G44" s="81"/>
      <c r="H44" s="81"/>
      <c r="I44" s="82"/>
      <c r="J44" s="136">
        <v>0</v>
      </c>
      <c r="K44" s="137"/>
      <c r="L44" s="138"/>
      <c r="M44" s="83" t="e">
        <f>+$J44/$J61</f>
        <v>#DIV/0!</v>
      </c>
      <c r="N44" s="5"/>
      <c r="O44" s="5"/>
      <c r="P44" s="5"/>
      <c r="Q44" s="1"/>
    </row>
    <row r="45" spans="1:17" ht="16.5" thickBot="1">
      <c r="A45" s="1"/>
      <c r="C45" s="5"/>
      <c r="D45" s="71">
        <v>2</v>
      </c>
      <c r="E45" s="84" t="str">
        <f>+'[1]ACUM-MAYO'!A62</f>
        <v>NO CUMPLIO CON LOS EXTREMOS DEL ARTÍCULO 79 (REQUISITOS)</v>
      </c>
      <c r="F45" s="85"/>
      <c r="G45" s="85"/>
      <c r="H45" s="85"/>
      <c r="I45" s="86"/>
      <c r="J45" s="130">
        <v>0</v>
      </c>
      <c r="K45" s="131"/>
      <c r="L45" s="132"/>
      <c r="M45" s="75" t="e">
        <f>+$J45/$J61</f>
        <v>#DIV/0!</v>
      </c>
      <c r="N45" s="5"/>
      <c r="O45" s="5"/>
      <c r="P45" s="5"/>
      <c r="Q45" s="1"/>
    </row>
    <row r="46" spans="1:17" ht="16.5" thickBot="1">
      <c r="A46" s="1"/>
      <c r="C46" s="5"/>
      <c r="D46" s="71">
        <v>3</v>
      </c>
      <c r="E46" s="84" t="str">
        <f>+'[1]ACUM-MAYO'!A63</f>
        <v xml:space="preserve">INCOMPETENCIA </v>
      </c>
      <c r="F46" s="85"/>
      <c r="G46" s="85"/>
      <c r="H46" s="85"/>
      <c r="I46" s="86"/>
      <c r="J46" s="130">
        <v>0</v>
      </c>
      <c r="K46" s="131"/>
      <c r="L46" s="132"/>
      <c r="M46" s="75" t="e">
        <f>+$J46/$J61</f>
        <v>#DIV/0!</v>
      </c>
      <c r="N46" s="5"/>
      <c r="O46" s="5"/>
      <c r="P46" s="5"/>
      <c r="Q46" s="1"/>
    </row>
    <row r="47" spans="1:17" ht="16.5" thickBot="1">
      <c r="A47" s="1"/>
      <c r="C47" s="5"/>
      <c r="D47" s="71">
        <v>4</v>
      </c>
      <c r="E47" s="84" t="str">
        <f>+'[1]ACUM-MAYO'!A64</f>
        <v>NEGATIVA POR INEXISTENCIA</v>
      </c>
      <c r="F47" s="85"/>
      <c r="G47" s="85"/>
      <c r="H47" s="85"/>
      <c r="I47" s="86"/>
      <c r="J47" s="130">
        <v>0</v>
      </c>
      <c r="K47" s="131"/>
      <c r="L47" s="132"/>
      <c r="M47" s="75" t="e">
        <f>+$J47/$J61</f>
        <v>#DIV/0!</v>
      </c>
      <c r="N47" s="5"/>
      <c r="O47" s="5"/>
      <c r="P47" s="5"/>
      <c r="Q47" s="1"/>
    </row>
    <row r="48" spans="1:17" ht="16.5" thickBot="1">
      <c r="A48" s="1"/>
      <c r="C48" s="5"/>
      <c r="D48" s="71">
        <v>5</v>
      </c>
      <c r="E48" s="84" t="str">
        <f>+'[1]ACUM-MAYO'!A65</f>
        <v>NEGATIVA CONFIDENCIAL E INEXISTENTE</v>
      </c>
      <c r="F48" s="85"/>
      <c r="G48" s="85"/>
      <c r="H48" s="85"/>
      <c r="I48" s="86"/>
      <c r="J48" s="130">
        <v>0</v>
      </c>
      <c r="K48" s="131"/>
      <c r="L48" s="132"/>
      <c r="M48" s="75" t="e">
        <f>+$J48/$J61</f>
        <v>#DIV/0!</v>
      </c>
      <c r="N48" s="5"/>
      <c r="O48" s="5"/>
      <c r="P48" s="5"/>
      <c r="Q48" s="1"/>
    </row>
    <row r="49" spans="1:17" ht="16.5" thickBot="1">
      <c r="A49" s="1"/>
      <c r="C49" s="5"/>
      <c r="D49" s="71">
        <v>6</v>
      </c>
      <c r="E49" s="84" t="str">
        <f>+'[1]ACUM-MAYO'!A66</f>
        <v>AFIRMATIVO</v>
      </c>
      <c r="F49" s="85"/>
      <c r="G49" s="85"/>
      <c r="H49" s="85"/>
      <c r="I49" s="86"/>
      <c r="J49" s="130">
        <v>0</v>
      </c>
      <c r="K49" s="131"/>
      <c r="L49" s="132"/>
      <c r="M49" s="75" t="e">
        <f>+$J49/J61</f>
        <v>#DIV/0!</v>
      </c>
      <c r="N49" s="5"/>
      <c r="O49" s="5"/>
      <c r="P49" s="5"/>
      <c r="Q49" s="1"/>
    </row>
    <row r="50" spans="1:17" ht="16.5" thickBot="1">
      <c r="A50" s="1"/>
      <c r="C50" s="5"/>
      <c r="D50" s="71">
        <v>7</v>
      </c>
      <c r="E50" s="84" t="str">
        <f>+'[1]ACUM-MAYO'!A67</f>
        <v xml:space="preserve">AFIRMATIVO PARCIAL POR CONFIDENCIALIDAD </v>
      </c>
      <c r="F50" s="85"/>
      <c r="G50" s="85"/>
      <c r="H50" s="85"/>
      <c r="I50" s="86"/>
      <c r="J50" s="130">
        <v>0</v>
      </c>
      <c r="K50" s="131"/>
      <c r="L50" s="132"/>
      <c r="M50" s="75" t="e">
        <f>+$J50/J61</f>
        <v>#DIV/0!</v>
      </c>
      <c r="N50" s="5"/>
      <c r="O50" s="5"/>
      <c r="P50" s="5"/>
      <c r="Q50" s="1"/>
    </row>
    <row r="51" spans="1:17" ht="16.5" thickBot="1">
      <c r="A51" s="1"/>
      <c r="C51" s="5"/>
      <c r="D51" s="71">
        <v>8</v>
      </c>
      <c r="E51" s="84" t="str">
        <f>+'[1]ACUM-MAYO'!A68</f>
        <v>NEGATIVA POR CONFIDENCIALIDAD Y RESERVADA</v>
      </c>
      <c r="F51" s="87"/>
      <c r="G51" s="88"/>
      <c r="H51" s="88"/>
      <c r="I51" s="89"/>
      <c r="J51" s="130">
        <v>0</v>
      </c>
      <c r="K51" s="131"/>
      <c r="L51" s="132"/>
      <c r="M51" s="75" t="e">
        <f>+$J51/J61</f>
        <v>#DIV/0!</v>
      </c>
      <c r="N51" s="5"/>
      <c r="O51" s="5"/>
      <c r="P51" s="5"/>
      <c r="Q51" s="1"/>
    </row>
    <row r="52" spans="1:17" ht="16.5" thickBot="1">
      <c r="A52" s="1"/>
      <c r="C52" s="5"/>
      <c r="D52" s="71">
        <v>9</v>
      </c>
      <c r="E52" s="84" t="str">
        <f>+'[1]ACUM-MAYO'!A69</f>
        <v>AFIRMATIVO PARCIAL POR CONFIDENCIALIDAD E INEXISTENCIA</v>
      </c>
      <c r="F52" s="90"/>
      <c r="G52" s="88"/>
      <c r="H52" s="88"/>
      <c r="I52" s="89"/>
      <c r="J52" s="130">
        <v>0</v>
      </c>
      <c r="K52" s="131"/>
      <c r="L52" s="132"/>
      <c r="M52" s="75" t="e">
        <f>+J52/J61</f>
        <v>#DIV/0!</v>
      </c>
      <c r="N52" s="5"/>
      <c r="O52" s="5"/>
      <c r="P52" s="5"/>
      <c r="Q52" s="1"/>
    </row>
    <row r="53" spans="1:17" ht="16.5" thickBot="1">
      <c r="A53" s="1"/>
      <c r="C53" s="5"/>
      <c r="D53" s="71">
        <v>10</v>
      </c>
      <c r="E53" s="84" t="str">
        <f>+'[1]ACUM-MAYO'!A70</f>
        <v>AFIRMATIVO PARCIAL POR CONFIDENCIALIDAD, RESERVA E INEXISTENCIA</v>
      </c>
      <c r="F53" s="87"/>
      <c r="G53" s="88"/>
      <c r="H53" s="88"/>
      <c r="I53" s="89"/>
      <c r="J53" s="130">
        <v>0</v>
      </c>
      <c r="K53" s="131"/>
      <c r="L53" s="132"/>
      <c r="M53" s="75" t="e">
        <f>+J53/J61</f>
        <v>#DIV/0!</v>
      </c>
      <c r="N53" s="5"/>
      <c r="O53" s="5"/>
      <c r="P53" s="5"/>
      <c r="Q53" s="1"/>
    </row>
    <row r="54" spans="1:17" ht="16.5" thickBot="1">
      <c r="A54" s="1"/>
      <c r="C54" s="5"/>
      <c r="D54" s="71">
        <v>11</v>
      </c>
      <c r="E54" s="84" t="str">
        <f>+'[1]ACUM-MAYO'!A71</f>
        <v>AFIRMATIVO PARCIAL POR INEXISTENCIA</v>
      </c>
      <c r="F54" s="87"/>
      <c r="G54" s="88"/>
      <c r="H54" s="88"/>
      <c r="I54" s="89"/>
      <c r="J54" s="130">
        <v>0</v>
      </c>
      <c r="K54" s="131"/>
      <c r="L54" s="132"/>
      <c r="M54" s="75" t="e">
        <f>+$J54/J61</f>
        <v>#DIV/0!</v>
      </c>
      <c r="N54" s="5"/>
      <c r="O54" s="5"/>
      <c r="P54" s="5"/>
      <c r="Q54" s="1"/>
    </row>
    <row r="55" spans="1:17" ht="16.5" thickBot="1">
      <c r="A55" s="1"/>
      <c r="C55" s="5"/>
      <c r="D55" s="71">
        <v>12</v>
      </c>
      <c r="E55" s="84" t="str">
        <f>+'[1]ACUM-MAYO'!A72</f>
        <v>AFIRMATIVO PARCIAL POR RESERVA</v>
      </c>
      <c r="F55" s="85"/>
      <c r="G55" s="85"/>
      <c r="H55" s="85"/>
      <c r="I55" s="86"/>
      <c r="J55" s="130">
        <v>0</v>
      </c>
      <c r="K55" s="131"/>
      <c r="L55" s="132"/>
      <c r="M55" s="75" t="e">
        <f>+$J55/J61</f>
        <v>#DIV/0!</v>
      </c>
      <c r="N55" s="5"/>
      <c r="O55" s="5"/>
      <c r="P55" s="5"/>
      <c r="Q55" s="1"/>
    </row>
    <row r="56" spans="1:17" ht="16.5" thickBot="1">
      <c r="A56" s="1"/>
      <c r="C56" s="5"/>
      <c r="D56" s="71">
        <v>13</v>
      </c>
      <c r="E56" s="84" t="str">
        <f>+'[1]ACUM-MAYO'!A73</f>
        <v>AFIRMATIVO PARCIAL POR RESERVA Y CONFIDENCIALIDAD</v>
      </c>
      <c r="F56" s="85"/>
      <c r="G56" s="85"/>
      <c r="H56" s="85"/>
      <c r="I56" s="86"/>
      <c r="J56" s="130">
        <v>0</v>
      </c>
      <c r="K56" s="131"/>
      <c r="L56" s="132"/>
      <c r="M56" s="75" t="e">
        <f>+$J56/J61</f>
        <v>#DIV/0!</v>
      </c>
      <c r="N56" s="5"/>
      <c r="O56" s="5"/>
      <c r="P56" s="5"/>
      <c r="Q56" s="1"/>
    </row>
    <row r="57" spans="1:17" ht="16.5" thickBot="1">
      <c r="A57" s="1"/>
      <c r="C57" s="5"/>
      <c r="D57" s="71">
        <v>14</v>
      </c>
      <c r="E57" s="84" t="str">
        <f>+'[1]ACUM-MAYO'!A74</f>
        <v>AFIRMATIVO PARCIAL POR RESERVA E INEXISTENCIA</v>
      </c>
      <c r="F57" s="85"/>
      <c r="G57" s="85"/>
      <c r="H57" s="85"/>
      <c r="I57" s="86"/>
      <c r="J57" s="130">
        <v>0</v>
      </c>
      <c r="K57" s="131"/>
      <c r="L57" s="132"/>
      <c r="M57" s="75" t="e">
        <f>+$J57/J61</f>
        <v>#DIV/0!</v>
      </c>
      <c r="N57" s="5"/>
      <c r="O57" s="5"/>
      <c r="P57" s="5"/>
      <c r="Q57" s="1"/>
    </row>
    <row r="58" spans="1:17" ht="16.5" thickBot="1">
      <c r="A58" s="1"/>
      <c r="C58" s="5"/>
      <c r="D58" s="71">
        <v>15</v>
      </c>
      <c r="E58" s="84" t="str">
        <f>+'[1]ACUM-MAYO'!A75</f>
        <v>NEGATIVA  POR RESERVA</v>
      </c>
      <c r="F58" s="85"/>
      <c r="G58" s="85"/>
      <c r="H58" s="85"/>
      <c r="I58" s="86"/>
      <c r="J58" s="130">
        <v>0</v>
      </c>
      <c r="K58" s="131"/>
      <c r="L58" s="132"/>
      <c r="M58" s="75" t="e">
        <f>+$J58/J61</f>
        <v>#DIV/0!</v>
      </c>
      <c r="N58" s="5"/>
      <c r="O58" s="5"/>
      <c r="P58" s="5"/>
      <c r="Q58" s="1"/>
    </row>
    <row r="59" spans="1:17" ht="16.5" thickBot="1">
      <c r="A59" s="1"/>
      <c r="C59" s="5"/>
      <c r="D59" s="71">
        <v>16</v>
      </c>
      <c r="E59" s="84" t="str">
        <f>+'[1]ACUM-MAYO'!A76</f>
        <v>PREVENCIÓN ENTRAMITE</v>
      </c>
      <c r="F59" s="85"/>
      <c r="G59" s="85"/>
      <c r="H59" s="85"/>
      <c r="I59" s="86"/>
      <c r="J59" s="130">
        <v>0</v>
      </c>
      <c r="K59" s="131"/>
      <c r="L59" s="132"/>
      <c r="M59" s="75" t="e">
        <f>+J59/J61</f>
        <v>#DIV/0!</v>
      </c>
      <c r="N59" s="5"/>
      <c r="O59" s="5"/>
      <c r="P59" s="5"/>
      <c r="Q59" s="1"/>
    </row>
    <row r="60" spans="1:17" s="16" customFormat="1" ht="16.5" thickBot="1">
      <c r="A60" s="14"/>
      <c r="B60" s="15"/>
      <c r="C60" s="15"/>
      <c r="D60" s="15"/>
      <c r="E60" s="15"/>
      <c r="F60" s="15"/>
      <c r="G60" s="15"/>
      <c r="H60" s="15"/>
      <c r="I60" s="15"/>
      <c r="N60" s="15"/>
      <c r="O60" s="15"/>
      <c r="P60" s="15"/>
      <c r="Q60" s="14"/>
    </row>
    <row r="61" spans="1:17" ht="16.5" thickBot="1">
      <c r="A61" s="1"/>
      <c r="C61" s="5"/>
      <c r="D61" s="5"/>
      <c r="E61" s="5"/>
      <c r="F61" s="5"/>
      <c r="G61" s="5"/>
      <c r="H61" s="5"/>
      <c r="I61" s="5"/>
      <c r="J61" s="133">
        <f>SUM(J44:J59)</f>
        <v>0</v>
      </c>
      <c r="K61" s="134"/>
      <c r="L61" s="135"/>
      <c r="M61" s="12" t="e">
        <f>SUM(M44:M60)</f>
        <v>#DIV/0!</v>
      </c>
      <c r="N61" s="5"/>
      <c r="O61" s="5"/>
      <c r="P61" s="5"/>
      <c r="Q61" s="1"/>
    </row>
    <row r="62" spans="1:17">
      <c r="A62" s="1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1"/>
    </row>
    <row r="63" spans="1:17">
      <c r="A63" s="1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1"/>
    </row>
    <row r="64" spans="1:17">
      <c r="A64" s="1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1"/>
    </row>
    <row r="65" spans="1:17">
      <c r="A65" s="1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1"/>
    </row>
    <row r="66" spans="1:17">
      <c r="A66" s="1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1"/>
    </row>
    <row r="67" spans="1:17">
      <c r="A67" s="1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1"/>
    </row>
    <row r="68" spans="1:17">
      <c r="A68" s="1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1"/>
    </row>
    <row r="69" spans="1:17">
      <c r="A69" s="1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1"/>
    </row>
    <row r="70" spans="1:17">
      <c r="A70" s="1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1"/>
    </row>
    <row r="71" spans="1:17">
      <c r="A71" s="1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1"/>
    </row>
    <row r="72" spans="1:17">
      <c r="A72" s="1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1"/>
    </row>
    <row r="73" spans="1:17">
      <c r="A73" s="1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1"/>
    </row>
    <row r="74" spans="1:17">
      <c r="A74" s="1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1"/>
    </row>
    <row r="75" spans="1:17">
      <c r="A75" s="1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1"/>
    </row>
    <row r="76" spans="1:17">
      <c r="A76" s="1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1"/>
    </row>
    <row r="77" spans="1:17">
      <c r="A77" s="1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1"/>
    </row>
    <row r="78" spans="1:17">
      <c r="A78" s="1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1"/>
    </row>
    <row r="79" spans="1:17">
      <c r="A79" s="1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1"/>
    </row>
    <row r="80" spans="1:17">
      <c r="A80" s="1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1"/>
    </row>
    <row r="81" spans="1:17">
      <c r="A81" s="1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1"/>
    </row>
    <row r="82" spans="1:17">
      <c r="A82" s="1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1"/>
    </row>
    <row r="83" spans="1:17">
      <c r="A83" s="1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1"/>
    </row>
    <row r="84" spans="1:17">
      <c r="A84" s="1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1"/>
    </row>
    <row r="85" spans="1:17">
      <c r="A85" s="1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1"/>
    </row>
    <row r="86" spans="1:17">
      <c r="A86" s="1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1"/>
    </row>
    <row r="87" spans="1:17">
      <c r="A87" s="1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1"/>
    </row>
    <row r="88" spans="1:17">
      <c r="A88" s="1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1"/>
    </row>
    <row r="89" spans="1:17">
      <c r="A89" s="1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1"/>
    </row>
    <row r="90" spans="1:17">
      <c r="A90" s="1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1"/>
    </row>
    <row r="91" spans="1:17">
      <c r="A91" s="1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1"/>
    </row>
    <row r="92" spans="1:17">
      <c r="A92" s="1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1"/>
    </row>
    <row r="93" spans="1:17">
      <c r="A93" s="1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1"/>
    </row>
    <row r="94" spans="1:17" ht="15.75" thickBot="1">
      <c r="A94" s="1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1"/>
    </row>
    <row r="95" spans="1:17" ht="19.5" customHeight="1" thickBot="1">
      <c r="A95" s="1"/>
      <c r="C95" s="5"/>
      <c r="D95" s="145" t="s">
        <v>11</v>
      </c>
      <c r="E95" s="146"/>
      <c r="F95" s="146"/>
      <c r="G95" s="146"/>
      <c r="H95" s="146"/>
      <c r="I95" s="146"/>
      <c r="J95" s="147"/>
      <c r="K95" s="113"/>
      <c r="L95" s="113"/>
      <c r="M95" s="5"/>
      <c r="N95" s="5"/>
      <c r="O95" s="5"/>
      <c r="P95" s="5"/>
      <c r="Q95" s="1"/>
    </row>
    <row r="96" spans="1:17" ht="15.75" customHeight="1" thickBot="1">
      <c r="A96" s="1"/>
      <c r="C96" s="5"/>
      <c r="D96" s="108">
        <v>1</v>
      </c>
      <c r="E96" s="91" t="s">
        <v>24</v>
      </c>
      <c r="F96" s="92"/>
      <c r="G96" s="93"/>
      <c r="H96" s="93"/>
      <c r="I96" s="94">
        <v>0</v>
      </c>
      <c r="J96" s="95" t="e">
        <f>+I96/I102</f>
        <v>#DIV/0!</v>
      </c>
      <c r="K96" s="53"/>
      <c r="L96" s="53"/>
      <c r="M96" s="5"/>
      <c r="N96" s="5"/>
      <c r="O96" s="5"/>
      <c r="P96" s="5"/>
      <c r="Q96" s="1"/>
    </row>
    <row r="97" spans="1:17" ht="15.75" customHeight="1" thickBot="1">
      <c r="A97" s="1"/>
      <c r="C97" s="5"/>
      <c r="D97" s="108">
        <v>2</v>
      </c>
      <c r="E97" s="96" t="s">
        <v>25</v>
      </c>
      <c r="F97" s="97"/>
      <c r="G97" s="93"/>
      <c r="H97" s="93"/>
      <c r="I97" s="98">
        <v>0</v>
      </c>
      <c r="J97" s="95" t="e">
        <f>I97/I102</f>
        <v>#DIV/0!</v>
      </c>
      <c r="K97" s="53"/>
      <c r="L97" s="53"/>
      <c r="M97" s="5"/>
      <c r="N97" s="5"/>
      <c r="O97" s="5"/>
      <c r="P97" s="5"/>
      <c r="Q97" s="1"/>
    </row>
    <row r="98" spans="1:17" ht="37.5" customHeight="1" thickBot="1">
      <c r="A98" s="1"/>
      <c r="C98" s="5"/>
      <c r="D98" s="108">
        <v>3</v>
      </c>
      <c r="E98" s="157" t="s">
        <v>29</v>
      </c>
      <c r="F98" s="158"/>
      <c r="G98" s="158"/>
      <c r="H98" s="159"/>
      <c r="I98" s="98">
        <v>0</v>
      </c>
      <c r="J98" s="95" t="e">
        <f>+I98/I102</f>
        <v>#DIV/0!</v>
      </c>
      <c r="K98" s="53"/>
      <c r="L98" s="53"/>
      <c r="M98" s="5"/>
      <c r="N98" s="5"/>
      <c r="O98" s="5"/>
      <c r="P98" s="5"/>
      <c r="Q98" s="1"/>
    </row>
    <row r="99" spans="1:17" ht="15.75" customHeight="1" thickBot="1">
      <c r="A99" s="1"/>
      <c r="C99" s="5"/>
      <c r="D99" s="108">
        <v>4</v>
      </c>
      <c r="E99" s="96" t="s">
        <v>26</v>
      </c>
      <c r="F99" s="97"/>
      <c r="G99" s="93"/>
      <c r="H99" s="93"/>
      <c r="I99" s="98">
        <v>0</v>
      </c>
      <c r="J99" s="95" t="e">
        <f>I99/I102</f>
        <v>#DIV/0!</v>
      </c>
      <c r="K99" s="53"/>
      <c r="L99" s="53"/>
      <c r="M99" s="5"/>
      <c r="N99" s="5"/>
      <c r="O99" s="5"/>
      <c r="P99" s="5"/>
      <c r="Q99" s="1"/>
    </row>
    <row r="100" spans="1:17" ht="15.75" customHeight="1" thickBot="1">
      <c r="A100" s="1"/>
      <c r="C100" s="5"/>
      <c r="D100" s="109">
        <v>5</v>
      </c>
      <c r="E100" s="96" t="s">
        <v>27</v>
      </c>
      <c r="F100" s="97"/>
      <c r="G100" s="93"/>
      <c r="H100" s="93"/>
      <c r="I100" s="94">
        <v>0</v>
      </c>
      <c r="J100" s="99" t="e">
        <f>+I100/I102</f>
        <v>#DIV/0!</v>
      </c>
      <c r="K100" s="53"/>
      <c r="L100" s="53"/>
      <c r="M100" s="5"/>
      <c r="N100" s="5"/>
      <c r="O100" s="5"/>
      <c r="P100" s="5"/>
      <c r="Q100" s="1"/>
    </row>
    <row r="101" spans="1:17" ht="15.75" customHeight="1" thickBot="1">
      <c r="A101" s="1"/>
      <c r="C101" s="5"/>
      <c r="D101" s="100"/>
      <c r="E101" s="101"/>
      <c r="F101" s="101"/>
      <c r="G101" s="107"/>
      <c r="H101" s="101"/>
      <c r="I101" s="101"/>
      <c r="J101" s="101"/>
      <c r="K101" s="5"/>
      <c r="L101" s="5"/>
      <c r="M101" s="5"/>
      <c r="N101" s="5"/>
      <c r="O101" s="5"/>
      <c r="P101" s="5"/>
      <c r="Q101" s="1"/>
    </row>
    <row r="102" spans="1:17" ht="15.75" customHeight="1" thickBot="1">
      <c r="A102" s="1"/>
      <c r="C102" s="5"/>
      <c r="D102" s="102"/>
      <c r="E102" s="102"/>
      <c r="F102" s="102"/>
      <c r="G102" s="103"/>
      <c r="H102" s="104" t="s">
        <v>5</v>
      </c>
      <c r="I102" s="105">
        <f>SUM(I96:I101)</f>
        <v>0</v>
      </c>
      <c r="J102" s="106" t="e">
        <f>SUM(J96:J101)</f>
        <v>#DIV/0!</v>
      </c>
      <c r="K102" s="54"/>
      <c r="L102" s="54"/>
      <c r="M102" s="5"/>
      <c r="N102" s="5"/>
      <c r="O102" s="5"/>
      <c r="P102" s="5"/>
      <c r="Q102" s="1"/>
    </row>
    <row r="103" spans="1:17">
      <c r="A103" s="1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Q103" s="1"/>
    </row>
    <row r="104" spans="1:17" s="16" customFormat="1" ht="15.75">
      <c r="A104" s="14"/>
      <c r="B104" s="15"/>
      <c r="C104" s="15"/>
      <c r="D104" s="5"/>
      <c r="E104" s="5"/>
      <c r="F104" s="5"/>
      <c r="G104" s="5"/>
      <c r="H104" s="5"/>
      <c r="I104" s="5"/>
      <c r="J104" s="5"/>
      <c r="K104" s="5"/>
      <c r="L104" s="5"/>
      <c r="M104" s="15"/>
      <c r="N104" s="15"/>
      <c r="O104" s="15"/>
      <c r="P104" s="15"/>
      <c r="Q104" s="14"/>
    </row>
    <row r="105" spans="1:17" ht="18.75">
      <c r="A105" s="1"/>
      <c r="C105" s="5"/>
      <c r="D105" s="148"/>
      <c r="E105" s="148"/>
      <c r="F105" s="148"/>
      <c r="G105" s="148"/>
      <c r="H105" s="148"/>
      <c r="I105" s="148"/>
      <c r="J105" s="148"/>
      <c r="K105" s="113"/>
      <c r="L105" s="113"/>
      <c r="M105" s="5"/>
      <c r="N105" s="5"/>
      <c r="O105" s="5"/>
      <c r="P105" s="5"/>
      <c r="Q105" s="1"/>
    </row>
    <row r="106" spans="1:17">
      <c r="A106" s="1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P106" s="5"/>
      <c r="Q106" s="1"/>
    </row>
    <row r="107" spans="1:17">
      <c r="A107" s="1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1"/>
    </row>
    <row r="108" spans="1:17">
      <c r="A108" s="1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1"/>
    </row>
    <row r="109" spans="1:17">
      <c r="A109" s="1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1"/>
    </row>
    <row r="110" spans="1:17">
      <c r="A110" s="1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1"/>
    </row>
    <row r="111" spans="1:17">
      <c r="A111" s="1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1"/>
    </row>
    <row r="112" spans="1:17">
      <c r="A112" s="1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1"/>
    </row>
    <row r="113" spans="1:17">
      <c r="A113" s="1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1"/>
    </row>
    <row r="114" spans="1:17">
      <c r="A114" s="1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 t="s">
        <v>12</v>
      </c>
      <c r="P114" s="5"/>
      <c r="Q114" s="1"/>
    </row>
    <row r="115" spans="1:17">
      <c r="A115" s="1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1"/>
    </row>
    <row r="116" spans="1:17">
      <c r="A116" s="1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1"/>
    </row>
    <row r="117" spans="1:17">
      <c r="A117" s="1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1"/>
    </row>
    <row r="118" spans="1:17">
      <c r="A118" s="1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1"/>
    </row>
    <row r="119" spans="1:17">
      <c r="A119" s="1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1"/>
    </row>
    <row r="120" spans="1:17">
      <c r="A120" s="1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1"/>
    </row>
    <row r="121" spans="1:17">
      <c r="A121" s="1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1"/>
    </row>
    <row r="122" spans="1:17">
      <c r="A122" s="1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1"/>
    </row>
    <row r="123" spans="1:17">
      <c r="A123" s="1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1"/>
    </row>
    <row r="124" spans="1:17">
      <c r="A124" s="1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1"/>
    </row>
    <row r="125" spans="1:17">
      <c r="A125" s="1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1"/>
    </row>
    <row r="126" spans="1:17">
      <c r="A126" s="1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1"/>
    </row>
    <row r="127" spans="1:17">
      <c r="A127" s="1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1"/>
    </row>
    <row r="128" spans="1:17">
      <c r="A128" s="1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1"/>
    </row>
    <row r="129" spans="1:17">
      <c r="A129" s="1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1"/>
    </row>
    <row r="130" spans="1:17">
      <c r="A130" s="1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1"/>
    </row>
    <row r="131" spans="1:17" ht="15.75" thickBot="1">
      <c r="A131" s="1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1"/>
    </row>
    <row r="132" spans="1:17" ht="19.5" thickBot="1">
      <c r="A132" s="1"/>
      <c r="C132" s="5"/>
      <c r="D132" s="5"/>
      <c r="E132" s="122" t="s">
        <v>13</v>
      </c>
      <c r="F132" s="123"/>
      <c r="G132" s="123"/>
      <c r="H132" s="123"/>
      <c r="I132" s="123"/>
      <c r="J132" s="124"/>
      <c r="K132" s="113"/>
      <c r="L132" s="113"/>
      <c r="M132" s="5"/>
      <c r="N132" s="5"/>
      <c r="O132" s="5"/>
      <c r="P132" s="5"/>
      <c r="Q132" s="1"/>
    </row>
    <row r="133" spans="1:17" ht="15.75" thickBot="1">
      <c r="A133" s="1"/>
      <c r="C133" s="5"/>
      <c r="D133" s="5"/>
      <c r="E133" s="139" t="s">
        <v>14</v>
      </c>
      <c r="F133" s="140"/>
      <c r="G133" s="140"/>
      <c r="H133" s="140"/>
      <c r="I133" s="141"/>
      <c r="J133" s="20">
        <v>0</v>
      </c>
      <c r="K133" s="55"/>
      <c r="L133" s="55"/>
      <c r="M133" s="5"/>
      <c r="N133" s="5"/>
      <c r="O133" s="5"/>
      <c r="P133" s="5"/>
      <c r="Q133" s="1"/>
    </row>
    <row r="134" spans="1:17" ht="19.5" customHeight="1" thickBot="1">
      <c r="A134" s="1"/>
      <c r="C134" s="5"/>
      <c r="D134" s="5"/>
      <c r="E134" s="5"/>
      <c r="F134" s="5"/>
      <c r="G134" s="5"/>
      <c r="H134" s="5"/>
      <c r="I134" s="21" t="s">
        <v>5</v>
      </c>
      <c r="J134" s="11">
        <f>SUM(J133)</f>
        <v>0</v>
      </c>
      <c r="K134" s="56"/>
      <c r="L134" s="56"/>
      <c r="M134" s="5"/>
      <c r="N134" s="5"/>
      <c r="O134" s="5"/>
      <c r="P134" s="5"/>
      <c r="Q134" s="1"/>
    </row>
    <row r="135" spans="1:17" ht="15.75" customHeight="1">
      <c r="A135" s="1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1"/>
    </row>
    <row r="136" spans="1:17" ht="15.75" thickBot="1">
      <c r="A136" s="1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1"/>
    </row>
    <row r="137" spans="1:17" ht="19.5" thickBot="1">
      <c r="A137" s="1"/>
      <c r="C137" s="5"/>
      <c r="D137" s="5"/>
      <c r="E137" s="122" t="s">
        <v>15</v>
      </c>
      <c r="F137" s="123"/>
      <c r="G137" s="123"/>
      <c r="H137" s="123"/>
      <c r="I137" s="123"/>
      <c r="J137" s="124"/>
      <c r="K137" s="113"/>
      <c r="L137" s="113"/>
      <c r="M137" s="5"/>
      <c r="N137" s="5"/>
      <c r="O137" s="5"/>
      <c r="P137" s="5"/>
      <c r="Q137" s="1"/>
    </row>
    <row r="138" spans="1:17" ht="15.75" thickBot="1">
      <c r="A138" s="1"/>
      <c r="C138" s="5"/>
      <c r="D138" s="5"/>
      <c r="E138" s="139" t="s">
        <v>16</v>
      </c>
      <c r="F138" s="140"/>
      <c r="G138" s="140"/>
      <c r="H138" s="140"/>
      <c r="I138" s="141"/>
      <c r="J138" s="22">
        <v>0</v>
      </c>
      <c r="K138" s="36"/>
      <c r="L138" s="36"/>
      <c r="M138" s="5"/>
      <c r="N138" s="5"/>
      <c r="O138" s="5"/>
      <c r="P138" s="5"/>
      <c r="Q138" s="1"/>
    </row>
    <row r="139" spans="1:17" ht="19.5" customHeight="1" thickBot="1">
      <c r="A139" s="1"/>
      <c r="C139" s="5"/>
      <c r="D139" s="5"/>
      <c r="E139" s="5"/>
      <c r="F139" s="5"/>
      <c r="G139" s="5"/>
      <c r="H139" s="5"/>
      <c r="I139" s="21" t="s">
        <v>5</v>
      </c>
      <c r="J139" s="11">
        <f>SUM(J138)</f>
        <v>0</v>
      </c>
      <c r="K139" s="56"/>
      <c r="L139" s="56"/>
      <c r="M139" s="5"/>
      <c r="N139" s="5"/>
      <c r="O139" s="5"/>
      <c r="P139" s="5"/>
      <c r="Q139" s="1"/>
    </row>
    <row r="140" spans="1:17">
      <c r="A140" s="1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1"/>
    </row>
    <row r="141" spans="1:17" ht="15.75" thickBot="1">
      <c r="A141" s="1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1"/>
    </row>
    <row r="142" spans="1:17" ht="19.5" thickBot="1">
      <c r="A142" s="1"/>
      <c r="C142" s="5"/>
      <c r="D142" s="5"/>
      <c r="E142" s="142" t="s">
        <v>17</v>
      </c>
      <c r="F142" s="143"/>
      <c r="G142" s="143"/>
      <c r="H142" s="143"/>
      <c r="I142" s="143"/>
      <c r="J142" s="144"/>
      <c r="K142" s="57"/>
      <c r="L142" s="57"/>
      <c r="M142" s="5"/>
      <c r="N142" s="5"/>
      <c r="O142" s="5"/>
      <c r="P142" s="5"/>
      <c r="Q142" s="1"/>
    </row>
    <row r="143" spans="1:17" ht="15.75" thickBot="1">
      <c r="A143" s="1"/>
      <c r="C143" s="5"/>
      <c r="D143" s="5"/>
      <c r="E143" s="139" t="s">
        <v>18</v>
      </c>
      <c r="F143" s="140"/>
      <c r="G143" s="140"/>
      <c r="H143" s="140"/>
      <c r="I143" s="141"/>
      <c r="J143" s="22">
        <v>0</v>
      </c>
      <c r="K143" s="36"/>
      <c r="L143" s="36"/>
      <c r="M143" s="5"/>
      <c r="N143" s="5"/>
      <c r="O143" s="5"/>
      <c r="P143" s="5"/>
      <c r="Q143" s="1"/>
    </row>
    <row r="144" spans="1:17" ht="16.5" thickBot="1">
      <c r="A144" s="1"/>
      <c r="C144" s="5"/>
      <c r="D144" s="5"/>
      <c r="E144" s="5"/>
      <c r="F144" s="5"/>
      <c r="G144" s="5"/>
      <c r="H144" s="5"/>
      <c r="I144" s="21" t="s">
        <v>5</v>
      </c>
      <c r="J144" s="11">
        <f>SUM(J143)</f>
        <v>0</v>
      </c>
      <c r="K144" s="56"/>
      <c r="L144" s="56"/>
      <c r="M144" s="5"/>
      <c r="N144" s="5"/>
      <c r="O144" s="5"/>
      <c r="P144" s="5"/>
      <c r="Q144" s="1"/>
    </row>
    <row r="145" spans="1:17" ht="15.75" customHeight="1">
      <c r="A145" s="1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1"/>
    </row>
    <row r="146" spans="1:17" ht="15.75" thickBot="1">
      <c r="A146" s="1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1"/>
    </row>
    <row r="147" spans="1:17" ht="19.5" thickBot="1">
      <c r="A147" s="1"/>
      <c r="C147" s="5"/>
      <c r="D147" s="5"/>
      <c r="E147" s="142" t="s">
        <v>19</v>
      </c>
      <c r="F147" s="143"/>
      <c r="G147" s="143"/>
      <c r="H147" s="143"/>
      <c r="I147" s="143"/>
      <c r="J147" s="144"/>
      <c r="K147" s="57"/>
      <c r="L147" s="57"/>
      <c r="M147" s="5"/>
      <c r="N147" s="5"/>
      <c r="O147" s="5"/>
      <c r="P147" s="5"/>
      <c r="Q147" s="1"/>
    </row>
    <row r="148" spans="1:17" ht="15.75" thickBot="1">
      <c r="A148" s="1"/>
      <c r="C148" s="5"/>
      <c r="D148" s="5"/>
      <c r="E148" s="139" t="s">
        <v>19</v>
      </c>
      <c r="F148" s="140"/>
      <c r="G148" s="140"/>
      <c r="H148" s="140"/>
      <c r="I148" s="141"/>
      <c r="J148" s="22">
        <v>0</v>
      </c>
      <c r="K148" s="36"/>
      <c r="L148" s="36"/>
      <c r="M148" s="5"/>
      <c r="N148" s="5"/>
      <c r="O148" s="5"/>
      <c r="P148" s="5"/>
      <c r="Q148" s="1"/>
    </row>
    <row r="149" spans="1:17" ht="16.5" thickBot="1">
      <c r="A149" s="1"/>
      <c r="C149" s="5"/>
      <c r="D149" s="5"/>
      <c r="E149" s="23"/>
      <c r="F149" s="23"/>
      <c r="G149" s="23"/>
      <c r="H149" s="23"/>
      <c r="I149" s="21" t="s">
        <v>5</v>
      </c>
      <c r="J149" s="11">
        <f>SUM(J148)</f>
        <v>0</v>
      </c>
      <c r="K149" s="56"/>
      <c r="L149" s="56"/>
      <c r="M149" s="5"/>
      <c r="N149" s="5"/>
      <c r="O149" s="5"/>
      <c r="P149" s="5"/>
      <c r="Q149" s="1"/>
    </row>
    <row r="150" spans="1:17">
      <c r="A150" s="1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1"/>
    </row>
    <row r="151" spans="1:17">
      <c r="A151" s="1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1"/>
    </row>
    <row r="152" spans="1:17">
      <c r="A152" s="1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1"/>
    </row>
    <row r="153" spans="1:17" ht="15.75" thickBot="1">
      <c r="A153" s="1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1"/>
    </row>
    <row r="154" spans="1:17" ht="19.5" thickBot="1">
      <c r="A154" s="1"/>
      <c r="C154" s="5"/>
      <c r="D154" s="122" t="s">
        <v>20</v>
      </c>
      <c r="E154" s="123"/>
      <c r="F154" s="123"/>
      <c r="G154" s="123"/>
      <c r="H154" s="123"/>
      <c r="I154" s="123"/>
      <c r="J154" s="124"/>
      <c r="K154" s="113"/>
      <c r="L154" s="113"/>
      <c r="M154" s="5"/>
      <c r="N154" s="5"/>
      <c r="O154" s="5"/>
      <c r="P154" s="5"/>
      <c r="Q154" s="1"/>
    </row>
    <row r="155" spans="1:17" ht="15.75" thickBot="1">
      <c r="A155" s="1"/>
      <c r="C155" s="5"/>
      <c r="D155" s="24">
        <v>1</v>
      </c>
      <c r="E155" s="119" t="str">
        <f>+'[1]ACUM-MAYO'!A162</f>
        <v>ORDINARIA</v>
      </c>
      <c r="F155" s="120"/>
      <c r="G155" s="120"/>
      <c r="H155" s="121"/>
      <c r="I155" s="51">
        <v>0</v>
      </c>
      <c r="J155" s="25" t="e">
        <f>I155/I160</f>
        <v>#DIV/0!</v>
      </c>
      <c r="K155" s="58"/>
      <c r="L155" s="58"/>
      <c r="M155" s="5"/>
      <c r="N155" s="5"/>
      <c r="O155" s="5"/>
      <c r="P155" s="5"/>
      <c r="Q155" s="1"/>
    </row>
    <row r="156" spans="1:17" ht="19.5" customHeight="1" thickBot="1">
      <c r="A156" s="1"/>
      <c r="C156" s="5"/>
      <c r="D156" s="24">
        <v>2</v>
      </c>
      <c r="E156" s="119" t="str">
        <f>+'[1]ACUM-MAYO'!A163</f>
        <v>FUNDAMENTAL</v>
      </c>
      <c r="F156" s="120"/>
      <c r="G156" s="120"/>
      <c r="H156" s="121"/>
      <c r="I156" s="51">
        <v>0</v>
      </c>
      <c r="J156" s="26" t="e">
        <f>I156/I160</f>
        <v>#DIV/0!</v>
      </c>
      <c r="K156" s="58"/>
      <c r="L156" s="58"/>
      <c r="M156" s="5"/>
      <c r="N156" s="5"/>
      <c r="O156" s="5"/>
      <c r="P156" s="5"/>
      <c r="Q156" s="1"/>
    </row>
    <row r="157" spans="1:17" ht="15.75" thickBot="1">
      <c r="A157" s="1"/>
      <c r="C157" s="5"/>
      <c r="D157" s="112">
        <v>4</v>
      </c>
      <c r="E157" s="119" t="str">
        <f>+'[1]ACUM-MAYO'!A165</f>
        <v>RESERVADA</v>
      </c>
      <c r="F157" s="120"/>
      <c r="G157" s="120"/>
      <c r="H157" s="121"/>
      <c r="I157" s="51">
        <v>0</v>
      </c>
      <c r="J157" s="26" t="e">
        <f>I157/I160</f>
        <v>#DIV/0!</v>
      </c>
      <c r="K157" s="58"/>
      <c r="L157" s="58"/>
      <c r="M157" s="5"/>
      <c r="N157" s="5"/>
      <c r="O157" s="5"/>
      <c r="P157" s="5"/>
      <c r="Q157" s="1"/>
    </row>
    <row r="158" spans="1:17" ht="15.75" thickBot="1">
      <c r="A158" s="1"/>
      <c r="C158" s="5"/>
      <c r="D158" s="24">
        <v>3</v>
      </c>
      <c r="E158" s="119" t="s">
        <v>28</v>
      </c>
      <c r="F158" s="120"/>
      <c r="G158" s="120"/>
      <c r="H158" s="121"/>
      <c r="I158" s="51">
        <v>0</v>
      </c>
      <c r="J158" s="28" t="e">
        <f>I158/I160</f>
        <v>#DIV/0!</v>
      </c>
      <c r="K158" s="58"/>
      <c r="L158" s="58"/>
      <c r="M158" s="5"/>
      <c r="N158" s="5"/>
      <c r="O158" s="5"/>
      <c r="P158" s="5"/>
      <c r="Q158" s="1"/>
    </row>
    <row r="159" spans="1:17" ht="15.75" thickBot="1">
      <c r="A159" s="1"/>
      <c r="C159" s="5"/>
      <c r="D159" s="5"/>
      <c r="E159" s="5"/>
      <c r="F159" s="5"/>
      <c r="G159" s="5"/>
      <c r="H159" s="5"/>
      <c r="I159" s="29"/>
      <c r="J159" s="30"/>
      <c r="K159" s="30"/>
      <c r="L159" s="30"/>
      <c r="M159" s="5"/>
      <c r="N159" s="5"/>
      <c r="O159" s="5"/>
      <c r="P159" s="5"/>
      <c r="Q159" s="1"/>
    </row>
    <row r="160" spans="1:17" ht="16.5" thickBot="1">
      <c r="A160" s="1"/>
      <c r="C160" s="5"/>
      <c r="D160" s="15"/>
      <c r="E160" s="31"/>
      <c r="F160" s="31"/>
      <c r="G160" s="31"/>
      <c r="H160" s="52" t="s">
        <v>5</v>
      </c>
      <c r="I160" s="11">
        <f>SUM(I155:I159)</f>
        <v>0</v>
      </c>
      <c r="J160" s="32" t="e">
        <f>SUM(J155:J158)</f>
        <v>#DIV/0!</v>
      </c>
      <c r="K160" s="59"/>
      <c r="L160" s="59"/>
      <c r="M160" s="5"/>
      <c r="N160" s="5"/>
      <c r="O160" s="5"/>
      <c r="P160" s="5"/>
      <c r="Q160" s="1"/>
    </row>
    <row r="161" spans="1:17">
      <c r="A161" s="1"/>
      <c r="C161" s="5"/>
      <c r="D161" s="5"/>
      <c r="E161" s="5"/>
      <c r="F161" s="5"/>
      <c r="G161" s="5"/>
      <c r="H161" s="33"/>
      <c r="I161" s="5"/>
      <c r="J161" s="5"/>
      <c r="K161" s="5"/>
      <c r="L161" s="5"/>
      <c r="M161" s="5"/>
      <c r="N161" s="5"/>
      <c r="O161" s="5"/>
      <c r="P161" s="5"/>
      <c r="Q161" s="1"/>
    </row>
    <row r="162" spans="1:17" s="16" customFormat="1" ht="15.75">
      <c r="A162" s="14"/>
      <c r="B162" s="15"/>
      <c r="C162" s="15"/>
      <c r="D162" s="5"/>
      <c r="E162" s="5"/>
      <c r="F162" s="5"/>
      <c r="G162" s="5"/>
      <c r="H162" s="33"/>
      <c r="I162" s="5"/>
      <c r="J162" s="5"/>
      <c r="K162" s="5"/>
      <c r="L162" s="5"/>
      <c r="M162" s="15"/>
      <c r="N162" s="15"/>
      <c r="O162" s="15"/>
      <c r="P162" s="15"/>
      <c r="Q162" s="14"/>
    </row>
    <row r="163" spans="1:17">
      <c r="A163" s="1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1"/>
    </row>
    <row r="164" spans="1:17">
      <c r="A164" s="1"/>
      <c r="C164" s="5"/>
      <c r="D164" s="5"/>
      <c r="E164" s="5"/>
      <c r="F164" s="5"/>
      <c r="G164" s="5"/>
      <c r="H164" s="33"/>
      <c r="I164" s="5"/>
      <c r="J164" s="5"/>
      <c r="K164" s="5"/>
      <c r="L164" s="5"/>
      <c r="M164" s="5"/>
      <c r="N164" s="5"/>
      <c r="O164" s="5"/>
      <c r="P164" s="5"/>
      <c r="Q164" s="1"/>
    </row>
    <row r="165" spans="1:17">
      <c r="A165" s="1"/>
      <c r="C165" s="5"/>
      <c r="D165" s="5"/>
      <c r="E165" s="5"/>
      <c r="F165" s="5"/>
      <c r="G165" s="5"/>
      <c r="H165" s="33"/>
      <c r="I165" s="5"/>
      <c r="J165" s="5"/>
      <c r="K165" s="5"/>
      <c r="L165" s="5"/>
      <c r="M165" s="5"/>
      <c r="N165" s="5"/>
      <c r="O165" s="5"/>
      <c r="P165" s="5"/>
      <c r="Q165" s="1"/>
    </row>
    <row r="166" spans="1:17">
      <c r="A166" s="1"/>
      <c r="C166" s="5"/>
      <c r="D166" s="5"/>
      <c r="E166" s="5"/>
      <c r="F166" s="5"/>
      <c r="G166" s="5"/>
      <c r="H166" s="33"/>
      <c r="I166" s="5"/>
      <c r="J166" s="5"/>
      <c r="K166" s="5"/>
      <c r="L166" s="5"/>
      <c r="M166" s="5"/>
      <c r="N166" s="5"/>
      <c r="O166" s="5"/>
      <c r="P166" s="5"/>
      <c r="Q166" s="1"/>
    </row>
    <row r="167" spans="1:17">
      <c r="A167" s="1"/>
      <c r="C167" s="5"/>
      <c r="D167" s="5"/>
      <c r="E167" s="5"/>
      <c r="F167" s="5"/>
      <c r="G167" s="5"/>
      <c r="H167" s="33"/>
      <c r="I167" s="5"/>
      <c r="J167" s="5"/>
      <c r="K167" s="5"/>
      <c r="L167" s="5"/>
      <c r="M167" s="5"/>
      <c r="N167" s="5"/>
      <c r="O167" s="5"/>
      <c r="P167" s="5"/>
      <c r="Q167" s="1"/>
    </row>
    <row r="168" spans="1:17">
      <c r="A168" s="1"/>
      <c r="C168" s="5"/>
      <c r="D168" s="5"/>
      <c r="E168" s="5"/>
      <c r="F168" s="5"/>
      <c r="G168" s="5"/>
      <c r="H168" s="33"/>
      <c r="I168" s="5"/>
      <c r="J168" s="5"/>
      <c r="K168" s="5"/>
      <c r="L168" s="5"/>
      <c r="M168" s="5"/>
      <c r="N168" s="5"/>
      <c r="O168" s="5"/>
      <c r="P168" s="5"/>
      <c r="Q168" s="1"/>
    </row>
    <row r="169" spans="1:17">
      <c r="A169" s="1"/>
      <c r="C169" s="5"/>
      <c r="D169" s="5"/>
      <c r="E169" s="5"/>
      <c r="F169" s="5"/>
      <c r="G169" s="5"/>
      <c r="H169" s="33"/>
      <c r="I169" s="5"/>
      <c r="J169" s="5"/>
      <c r="K169" s="5"/>
      <c r="L169" s="5"/>
      <c r="M169" s="5"/>
      <c r="N169" s="5"/>
      <c r="O169" s="5"/>
      <c r="P169" s="5"/>
      <c r="Q169" s="1"/>
    </row>
    <row r="170" spans="1:17">
      <c r="A170" s="1"/>
      <c r="C170" s="5"/>
      <c r="D170" s="5"/>
      <c r="E170" s="5"/>
      <c r="F170" s="5"/>
      <c r="G170" s="5"/>
      <c r="H170" s="33"/>
      <c r="I170" s="5"/>
      <c r="J170" s="5"/>
      <c r="K170" s="5"/>
      <c r="L170" s="5"/>
      <c r="M170" s="5"/>
      <c r="N170" s="5"/>
      <c r="O170" s="5"/>
      <c r="P170" s="5"/>
      <c r="Q170" s="1"/>
    </row>
    <row r="171" spans="1:17">
      <c r="A171" s="1"/>
      <c r="C171" s="5"/>
      <c r="D171" s="5"/>
      <c r="E171" s="5"/>
      <c r="F171" s="5"/>
      <c r="G171" s="5"/>
      <c r="H171" s="33"/>
      <c r="I171" s="5"/>
      <c r="J171" s="5"/>
      <c r="K171" s="5"/>
      <c r="L171" s="5"/>
      <c r="M171" s="5"/>
      <c r="N171" s="5"/>
      <c r="O171" s="5"/>
      <c r="P171" s="5"/>
      <c r="Q171" s="1"/>
    </row>
    <row r="172" spans="1:17">
      <c r="A172" s="1"/>
      <c r="C172" s="5"/>
      <c r="D172" s="5"/>
      <c r="E172" s="5"/>
      <c r="F172" s="5"/>
      <c r="G172" s="5"/>
      <c r="H172" s="33"/>
      <c r="I172" s="5"/>
      <c r="J172" s="5"/>
      <c r="K172" s="5"/>
      <c r="L172" s="5"/>
      <c r="M172" s="5"/>
      <c r="N172" s="5"/>
      <c r="O172" s="5"/>
      <c r="P172" s="5"/>
      <c r="Q172" s="1"/>
    </row>
    <row r="173" spans="1:17">
      <c r="A173" s="1"/>
      <c r="C173" s="5"/>
      <c r="D173" s="5"/>
      <c r="E173" s="5"/>
      <c r="F173" s="5"/>
      <c r="G173" s="5"/>
      <c r="H173" s="33"/>
      <c r="I173" s="5"/>
      <c r="J173" s="5"/>
      <c r="K173" s="5"/>
      <c r="L173" s="5"/>
      <c r="M173" s="5"/>
      <c r="N173" s="5"/>
      <c r="O173" s="5"/>
      <c r="P173" s="5"/>
      <c r="Q173" s="1"/>
    </row>
    <row r="174" spans="1:17">
      <c r="A174" s="1"/>
      <c r="C174" s="5"/>
      <c r="D174" s="5"/>
      <c r="E174" s="5"/>
      <c r="F174" s="5"/>
      <c r="G174" s="5"/>
      <c r="H174" s="33"/>
      <c r="I174" s="5"/>
      <c r="J174" s="5"/>
      <c r="K174" s="5"/>
      <c r="L174" s="5"/>
      <c r="M174" s="5"/>
      <c r="N174" s="5"/>
      <c r="O174" s="5"/>
      <c r="P174" s="5"/>
      <c r="Q174" s="1"/>
    </row>
    <row r="175" spans="1:17">
      <c r="A175" s="1"/>
      <c r="C175" s="5"/>
      <c r="D175" s="5"/>
      <c r="E175" s="5"/>
      <c r="F175" s="5"/>
      <c r="G175" s="5"/>
      <c r="H175" s="33"/>
      <c r="I175" s="5"/>
      <c r="J175" s="5"/>
      <c r="K175" s="5"/>
      <c r="L175" s="5"/>
      <c r="M175" s="5"/>
      <c r="N175" s="5"/>
      <c r="O175" s="5"/>
      <c r="P175" s="5"/>
      <c r="Q175" s="1"/>
    </row>
    <row r="176" spans="1:17">
      <c r="A176" s="1"/>
      <c r="C176" s="5"/>
      <c r="D176" s="5"/>
      <c r="E176" s="5"/>
      <c r="F176" s="5"/>
      <c r="G176" s="5"/>
      <c r="H176" s="33"/>
      <c r="I176" s="5"/>
      <c r="J176" s="5"/>
      <c r="K176" s="5"/>
      <c r="L176" s="5"/>
      <c r="M176" s="5"/>
      <c r="N176" s="5"/>
      <c r="O176" s="5"/>
      <c r="P176" s="5"/>
      <c r="Q176" s="1"/>
    </row>
    <row r="177" spans="1:17">
      <c r="A177" s="1"/>
      <c r="C177" s="5"/>
      <c r="D177" s="5"/>
      <c r="E177" s="5"/>
      <c r="F177" s="5"/>
      <c r="G177" s="5"/>
      <c r="H177" s="33"/>
      <c r="I177" s="5"/>
      <c r="J177" s="5"/>
      <c r="K177" s="5"/>
      <c r="L177" s="5"/>
      <c r="M177" s="5"/>
      <c r="N177" s="5"/>
      <c r="O177" s="5"/>
      <c r="P177" s="5"/>
      <c r="Q177" s="1"/>
    </row>
    <row r="178" spans="1:17">
      <c r="A178" s="1"/>
      <c r="C178" s="5"/>
      <c r="D178" s="5"/>
      <c r="E178" s="5"/>
      <c r="F178" s="5"/>
      <c r="G178" s="5"/>
      <c r="H178" s="33"/>
      <c r="I178" s="5"/>
      <c r="J178" s="5"/>
      <c r="K178" s="5"/>
      <c r="L178" s="5"/>
      <c r="M178" s="5"/>
      <c r="N178" s="5"/>
      <c r="O178" s="5"/>
      <c r="P178" s="5"/>
      <c r="Q178" s="1"/>
    </row>
    <row r="179" spans="1:17">
      <c r="A179" s="1"/>
      <c r="C179" s="5"/>
      <c r="D179" s="5"/>
      <c r="E179" s="5"/>
      <c r="F179" s="5"/>
      <c r="G179" s="5"/>
      <c r="H179" s="33"/>
      <c r="I179" s="5"/>
      <c r="J179" s="5"/>
      <c r="K179" s="5"/>
      <c r="L179" s="5"/>
      <c r="M179" s="5"/>
      <c r="N179" s="5"/>
      <c r="O179" s="5"/>
      <c r="P179" s="5"/>
      <c r="Q179" s="1"/>
    </row>
    <row r="180" spans="1:17">
      <c r="A180" s="1"/>
      <c r="C180" s="5"/>
      <c r="D180" s="5"/>
      <c r="E180" s="5"/>
      <c r="F180" s="5"/>
      <c r="G180" s="5"/>
      <c r="H180" s="33"/>
      <c r="I180" s="5"/>
      <c r="J180" s="5"/>
      <c r="K180" s="5"/>
      <c r="L180" s="5"/>
      <c r="M180" s="5"/>
      <c r="N180" s="5"/>
      <c r="O180" s="5"/>
      <c r="P180" s="5"/>
      <c r="Q180" s="1"/>
    </row>
    <row r="181" spans="1:17">
      <c r="A181" s="1"/>
      <c r="C181" s="5"/>
      <c r="D181" s="5"/>
      <c r="E181" s="5"/>
      <c r="F181" s="5"/>
      <c r="G181" s="5"/>
      <c r="H181" s="33"/>
      <c r="I181" s="5"/>
      <c r="J181" s="5"/>
      <c r="K181" s="5"/>
      <c r="L181" s="5"/>
      <c r="M181" s="5"/>
      <c r="N181" s="5"/>
      <c r="O181" s="5"/>
      <c r="P181" s="5"/>
      <c r="Q181" s="1"/>
    </row>
    <row r="182" spans="1:17" ht="15.75" thickBot="1">
      <c r="A182" s="1"/>
      <c r="C182" s="5"/>
      <c r="D182" s="5"/>
      <c r="E182" s="5"/>
      <c r="F182" s="5"/>
      <c r="G182" s="5"/>
      <c r="H182" s="33"/>
      <c r="I182" s="5"/>
      <c r="J182" s="5"/>
      <c r="K182" s="5"/>
      <c r="L182" s="5"/>
      <c r="M182" s="5"/>
      <c r="N182" s="5"/>
      <c r="O182" s="5"/>
      <c r="P182" s="5"/>
      <c r="Q182" s="1"/>
    </row>
    <row r="183" spans="1:17" ht="19.5" thickBot="1">
      <c r="A183" s="1"/>
      <c r="C183" s="5"/>
      <c r="D183" s="122" t="s">
        <v>21</v>
      </c>
      <c r="E183" s="123"/>
      <c r="F183" s="123"/>
      <c r="G183" s="123"/>
      <c r="H183" s="123"/>
      <c r="I183" s="123"/>
      <c r="J183" s="124"/>
      <c r="K183" s="113"/>
      <c r="L183" s="113"/>
      <c r="M183" s="5"/>
      <c r="N183" s="5"/>
      <c r="O183" s="5"/>
      <c r="P183" s="5"/>
      <c r="Q183" s="1"/>
    </row>
    <row r="184" spans="1:17" ht="15.75" customHeight="1" thickBot="1">
      <c r="A184" s="1"/>
      <c r="C184" s="5"/>
      <c r="D184" s="24">
        <v>1</v>
      </c>
      <c r="E184" s="119" t="str">
        <f>+'[1]ACUM-MAYO'!A173</f>
        <v>ECONOMICA ADMINISTRATIVA</v>
      </c>
      <c r="F184" s="120"/>
      <c r="G184" s="120"/>
      <c r="H184" s="121"/>
      <c r="I184" s="51">
        <v>0</v>
      </c>
      <c r="J184" s="34" t="e">
        <f>I184/I189</f>
        <v>#DIV/0!</v>
      </c>
      <c r="K184" s="53"/>
      <c r="L184" s="53"/>
      <c r="M184" s="5"/>
      <c r="N184" s="5"/>
      <c r="O184" s="5"/>
      <c r="P184" s="5"/>
      <c r="Q184" s="1"/>
    </row>
    <row r="185" spans="1:17" ht="19.5" customHeight="1" thickBot="1">
      <c r="A185" s="1"/>
      <c r="C185" s="5"/>
      <c r="D185" s="24">
        <v>2</v>
      </c>
      <c r="E185" s="119" t="str">
        <f>+'[1]ACUM-MAYO'!A174</f>
        <v>TRAMITE</v>
      </c>
      <c r="F185" s="120"/>
      <c r="G185" s="120"/>
      <c r="H185" s="121"/>
      <c r="I185" s="51">
        <v>0</v>
      </c>
      <c r="J185" s="17" t="e">
        <f>I185/I189</f>
        <v>#DIV/0!</v>
      </c>
      <c r="K185" s="53"/>
      <c r="L185" s="53"/>
      <c r="M185" s="5"/>
      <c r="N185" s="5"/>
      <c r="O185" s="5"/>
      <c r="P185" s="5"/>
      <c r="Q185" s="1"/>
    </row>
    <row r="186" spans="1:17" ht="15.75" customHeight="1" thickBot="1">
      <c r="A186" s="1"/>
      <c r="C186" s="5"/>
      <c r="D186" s="24">
        <v>3</v>
      </c>
      <c r="E186" s="119" t="str">
        <f>+'[1]ACUM-MAYO'!A175</f>
        <v>SERV. PUB.</v>
      </c>
      <c r="F186" s="120"/>
      <c r="G186" s="120"/>
      <c r="H186" s="121"/>
      <c r="I186" s="51">
        <v>0</v>
      </c>
      <c r="J186" s="17" t="e">
        <f>I186/I189</f>
        <v>#DIV/0!</v>
      </c>
      <c r="K186" s="53"/>
      <c r="L186" s="53"/>
      <c r="M186" s="5"/>
      <c r="N186" s="5"/>
      <c r="O186" s="5"/>
      <c r="P186" s="5"/>
      <c r="Q186" s="1"/>
    </row>
    <row r="187" spans="1:17" ht="15.75" thickBot="1">
      <c r="A187" s="1"/>
      <c r="C187" s="5"/>
      <c r="D187" s="24">
        <v>4</v>
      </c>
      <c r="E187" s="119" t="str">
        <f>+'[1]ACUM-MAYO'!A176</f>
        <v>LEGAL</v>
      </c>
      <c r="F187" s="120"/>
      <c r="G187" s="120"/>
      <c r="H187" s="121"/>
      <c r="I187" s="51">
        <v>0</v>
      </c>
      <c r="J187" s="35" t="e">
        <f>I187/I189</f>
        <v>#DIV/0!</v>
      </c>
      <c r="K187" s="53"/>
      <c r="L187" s="53"/>
      <c r="M187" s="5"/>
      <c r="N187" s="5"/>
      <c r="O187" s="5"/>
      <c r="P187" s="5"/>
      <c r="Q187" s="1"/>
    </row>
    <row r="188" spans="1:17" ht="15.75" customHeight="1" thickBot="1">
      <c r="A188" s="1"/>
      <c r="C188" s="5"/>
      <c r="D188" s="36"/>
      <c r="E188" s="37"/>
      <c r="F188" s="37"/>
      <c r="G188" s="37"/>
      <c r="H188" s="37"/>
      <c r="I188" s="37"/>
      <c r="J188" s="37"/>
      <c r="K188" s="37"/>
      <c r="L188" s="37"/>
      <c r="M188" s="5"/>
      <c r="N188" s="5"/>
      <c r="O188" s="5"/>
      <c r="P188" s="5"/>
      <c r="Q188" s="1"/>
    </row>
    <row r="189" spans="1:17" ht="16.5" thickBot="1">
      <c r="A189" s="1"/>
      <c r="C189" s="5"/>
      <c r="D189" s="15"/>
      <c r="E189" s="15"/>
      <c r="F189" s="15"/>
      <c r="G189" s="15"/>
      <c r="H189" s="18" t="s">
        <v>5</v>
      </c>
      <c r="I189" s="11">
        <f>SUM(I184:I187)</f>
        <v>0</v>
      </c>
      <c r="J189" s="19" t="e">
        <f>SUM(J184:J187)</f>
        <v>#DIV/0!</v>
      </c>
      <c r="K189" s="54"/>
      <c r="L189" s="54"/>
      <c r="M189" s="5"/>
      <c r="N189" s="5"/>
      <c r="O189" s="5"/>
      <c r="P189" s="5"/>
      <c r="Q189" s="1"/>
    </row>
    <row r="190" spans="1:17">
      <c r="A190" s="1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37"/>
      <c r="N190" s="5"/>
      <c r="O190" s="5"/>
      <c r="P190" s="5"/>
      <c r="Q190" s="1"/>
    </row>
    <row r="191" spans="1:17" s="16" customFormat="1" ht="15.75">
      <c r="A191" s="14"/>
      <c r="B191" s="15"/>
      <c r="C191" s="15"/>
      <c r="D191" s="5"/>
      <c r="E191" s="5"/>
      <c r="F191" s="5"/>
      <c r="G191" s="5"/>
      <c r="H191" s="5"/>
      <c r="I191" s="5"/>
      <c r="J191" s="5"/>
      <c r="K191" s="5"/>
      <c r="L191" s="5"/>
      <c r="M191" s="15"/>
      <c r="N191" s="15"/>
      <c r="O191" s="15"/>
      <c r="P191" s="15"/>
      <c r="Q191" s="14"/>
    </row>
    <row r="192" spans="1:17">
      <c r="A192" s="1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1"/>
    </row>
    <row r="193" spans="1:17">
      <c r="A193" s="1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1"/>
    </row>
    <row r="194" spans="1:17">
      <c r="A194" s="1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1"/>
    </row>
    <row r="195" spans="1:17">
      <c r="A195" s="1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1"/>
    </row>
    <row r="196" spans="1:17">
      <c r="A196" s="1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1"/>
    </row>
    <row r="197" spans="1:17">
      <c r="A197" s="1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1"/>
    </row>
    <row r="198" spans="1:17">
      <c r="A198" s="1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1"/>
    </row>
    <row r="199" spans="1:17">
      <c r="A199" s="1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1"/>
    </row>
    <row r="200" spans="1:17">
      <c r="A200" s="1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1"/>
    </row>
    <row r="201" spans="1:17">
      <c r="A201" s="1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1"/>
    </row>
    <row r="202" spans="1:17">
      <c r="A202" s="1"/>
      <c r="C202" s="5"/>
      <c r="D202" s="5"/>
      <c r="E202" s="5"/>
      <c r="F202" s="5"/>
      <c r="G202" s="5"/>
      <c r="H202" s="5"/>
      <c r="I202" s="5"/>
      <c r="J202" s="5"/>
      <c r="K202" s="5"/>
      <c r="L202" s="5"/>
      <c r="N202" s="5"/>
      <c r="O202" s="5"/>
      <c r="P202" s="5"/>
      <c r="Q202" s="1"/>
    </row>
    <row r="203" spans="1:17">
      <c r="A203" s="1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1"/>
    </row>
    <row r="204" spans="1:17">
      <c r="A204" s="1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1"/>
    </row>
    <row r="205" spans="1:17">
      <c r="A205" s="1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1"/>
    </row>
    <row r="206" spans="1:17">
      <c r="A206" s="1"/>
      <c r="C206" s="5"/>
      <c r="D206" s="37"/>
      <c r="E206" s="37"/>
      <c r="F206" s="37"/>
      <c r="G206" s="38"/>
      <c r="H206" s="33"/>
      <c r="I206" s="5"/>
      <c r="J206" s="5"/>
      <c r="K206" s="5"/>
      <c r="L206" s="5"/>
      <c r="M206" s="5"/>
      <c r="N206" s="5"/>
      <c r="O206" s="5"/>
      <c r="P206" s="5"/>
      <c r="Q206" s="1"/>
    </row>
    <row r="207" spans="1:17">
      <c r="A207" s="1"/>
      <c r="C207" s="5"/>
      <c r="D207" s="37"/>
      <c r="E207" s="37"/>
      <c r="F207" s="37"/>
      <c r="G207" s="38"/>
      <c r="H207" s="33"/>
      <c r="I207" s="5"/>
      <c r="J207" s="5"/>
      <c r="K207" s="5"/>
      <c r="L207" s="5"/>
      <c r="M207" s="5"/>
      <c r="N207" s="5"/>
      <c r="O207" s="5"/>
      <c r="P207" s="5"/>
      <c r="Q207" s="1"/>
    </row>
    <row r="208" spans="1:17">
      <c r="A208" s="1"/>
      <c r="C208" s="5"/>
      <c r="D208" s="37"/>
      <c r="E208" s="37"/>
      <c r="F208" s="37"/>
      <c r="G208" s="38"/>
      <c r="H208" s="33"/>
      <c r="I208" s="5"/>
      <c r="J208" s="5"/>
      <c r="K208" s="5"/>
      <c r="L208" s="5"/>
      <c r="M208" s="5"/>
      <c r="N208" s="5"/>
      <c r="O208" s="5"/>
      <c r="P208" s="5"/>
      <c r="Q208" s="1"/>
    </row>
    <row r="209" spans="1:17" ht="15.75" thickBot="1">
      <c r="A209" s="1"/>
      <c r="C209" s="5"/>
      <c r="D209" s="37"/>
      <c r="E209" s="37"/>
      <c r="F209" s="37"/>
      <c r="G209" s="38"/>
      <c r="H209" s="33"/>
      <c r="I209" s="5"/>
      <c r="J209" s="5"/>
      <c r="K209" s="5"/>
      <c r="L209" s="5"/>
      <c r="M209" s="5"/>
      <c r="N209" s="5"/>
      <c r="O209" s="5"/>
      <c r="P209" s="5"/>
      <c r="Q209" s="1"/>
    </row>
    <row r="210" spans="1:17" ht="19.5" thickBot="1">
      <c r="A210" s="1"/>
      <c r="C210" s="5"/>
      <c r="D210" s="122" t="s">
        <v>22</v>
      </c>
      <c r="E210" s="123"/>
      <c r="F210" s="123"/>
      <c r="G210" s="123"/>
      <c r="H210" s="123"/>
      <c r="I210" s="123"/>
      <c r="J210" s="124"/>
      <c r="K210" s="113"/>
      <c r="L210" s="113"/>
      <c r="M210" s="5"/>
      <c r="N210" s="5"/>
      <c r="O210" s="5"/>
      <c r="P210" s="5"/>
      <c r="Q210" s="1"/>
    </row>
    <row r="211" spans="1:17" ht="15.75" thickBot="1">
      <c r="A211" s="1"/>
      <c r="C211" s="5"/>
      <c r="D211" s="24">
        <v>1</v>
      </c>
      <c r="E211" s="39" t="str">
        <f>+'[1]ACUM-MAYO'!A186</f>
        <v>INFOMEX</v>
      </c>
      <c r="F211" s="40"/>
      <c r="G211" s="40"/>
      <c r="H211" s="41"/>
      <c r="I211" s="51">
        <v>0</v>
      </c>
      <c r="J211" s="34" t="e">
        <f>I211/I216</f>
        <v>#DIV/0!</v>
      </c>
      <c r="K211" s="53"/>
      <c r="L211" s="53"/>
      <c r="M211" s="5"/>
      <c r="N211" s="5"/>
      <c r="O211" s="5"/>
      <c r="P211" s="5"/>
      <c r="Q211" s="1"/>
    </row>
    <row r="212" spans="1:17" ht="19.5" customHeight="1" thickBot="1">
      <c r="A212" s="1"/>
      <c r="C212" s="5"/>
      <c r="D212" s="24">
        <v>2</v>
      </c>
      <c r="E212" s="39" t="str">
        <f>+'[1]ACUM-MAYO'!A187</f>
        <v>CORREO ELECTRONICO</v>
      </c>
      <c r="F212" s="40"/>
      <c r="G212" s="40"/>
      <c r="H212" s="41"/>
      <c r="I212" s="51">
        <v>0</v>
      </c>
      <c r="J212" s="34" t="e">
        <f>I212/I216</f>
        <v>#DIV/0!</v>
      </c>
      <c r="K212" s="53"/>
      <c r="L212" s="53"/>
      <c r="M212" s="5"/>
      <c r="N212" s="5"/>
      <c r="O212" s="5"/>
      <c r="P212" s="5"/>
      <c r="Q212" s="1"/>
    </row>
    <row r="213" spans="1:17" ht="15.75" customHeight="1" thickBot="1">
      <c r="A213" s="1"/>
      <c r="C213" s="5"/>
      <c r="D213" s="24">
        <v>3</v>
      </c>
      <c r="E213" s="39" t="str">
        <f>+'[1]ACUM-MAYO'!A188</f>
        <v>NOTIFICACIÓN PERSONAL</v>
      </c>
      <c r="F213" s="40"/>
      <c r="G213" s="40"/>
      <c r="H213" s="41"/>
      <c r="I213" s="51">
        <v>0</v>
      </c>
      <c r="J213" s="34" t="e">
        <f>I213/I216</f>
        <v>#DIV/0!</v>
      </c>
      <c r="K213" s="53"/>
      <c r="L213" s="53"/>
      <c r="M213" s="5"/>
      <c r="N213" s="5"/>
      <c r="O213" s="5"/>
      <c r="P213" s="5"/>
      <c r="Q213" s="1"/>
    </row>
    <row r="214" spans="1:17" ht="15.75" customHeight="1" thickBot="1">
      <c r="A214" s="1"/>
      <c r="C214" s="5"/>
      <c r="D214" s="24">
        <v>4</v>
      </c>
      <c r="E214" s="39" t="str">
        <f>+'[1]ACUM-MAYO'!A189</f>
        <v>LISTAS</v>
      </c>
      <c r="F214" s="40"/>
      <c r="G214" s="110"/>
      <c r="H214" s="111"/>
      <c r="I214" s="51">
        <v>0</v>
      </c>
      <c r="J214" s="34" t="e">
        <f>I214/I216</f>
        <v>#DIV/0!</v>
      </c>
      <c r="K214" s="53"/>
      <c r="L214" s="53"/>
      <c r="M214" s="5"/>
      <c r="N214" s="42"/>
      <c r="O214" s="5"/>
      <c r="P214" s="5"/>
      <c r="Q214" s="1"/>
    </row>
    <row r="215" spans="1:17" ht="15.75" customHeight="1" thickBot="1">
      <c r="A215" s="1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42"/>
      <c r="O215" s="5"/>
      <c r="P215" s="5"/>
      <c r="Q215" s="1"/>
    </row>
    <row r="216" spans="1:17" ht="15.75" customHeight="1" thickBot="1">
      <c r="A216" s="1"/>
      <c r="C216" s="5"/>
      <c r="D216" s="15"/>
      <c r="E216" s="31"/>
      <c r="F216" s="31"/>
      <c r="G216" s="31"/>
      <c r="H216" s="18" t="s">
        <v>5</v>
      </c>
      <c r="I216" s="11">
        <f>SUM(I211:I215)</f>
        <v>0</v>
      </c>
      <c r="J216" s="19" t="e">
        <f>SUM(J211:J215)</f>
        <v>#DIV/0!</v>
      </c>
      <c r="K216" s="54"/>
      <c r="L216" s="54"/>
      <c r="M216" s="5"/>
      <c r="N216" s="5"/>
      <c r="O216" s="5"/>
      <c r="P216" s="5"/>
      <c r="Q216" s="1"/>
    </row>
    <row r="217" spans="1:17">
      <c r="A217" s="1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1"/>
    </row>
    <row r="218" spans="1:17" s="16" customFormat="1" ht="15.75">
      <c r="A218" s="14"/>
      <c r="B218" s="15"/>
      <c r="C218" s="15"/>
      <c r="D218" s="5"/>
      <c r="E218" s="5"/>
      <c r="F218" s="5"/>
      <c r="G218" s="5"/>
      <c r="H218" s="5"/>
      <c r="I218" s="5"/>
      <c r="J218" s="5"/>
      <c r="K218" s="5"/>
      <c r="L218" s="5"/>
      <c r="M218" s="15"/>
      <c r="N218" s="15"/>
      <c r="O218" s="15"/>
      <c r="P218" s="15"/>
      <c r="Q218" s="14"/>
    </row>
    <row r="219" spans="1:17">
      <c r="A219" s="1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1"/>
    </row>
    <row r="220" spans="1:17">
      <c r="A220" s="1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1"/>
    </row>
    <row r="221" spans="1:17">
      <c r="A221" s="1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1"/>
    </row>
    <row r="222" spans="1:17">
      <c r="A222" s="1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1"/>
    </row>
    <row r="223" spans="1:17">
      <c r="A223" s="1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1"/>
    </row>
    <row r="224" spans="1:17">
      <c r="A224" s="1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1"/>
    </row>
    <row r="225" spans="1:17">
      <c r="A225" s="1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1"/>
    </row>
    <row r="226" spans="1:17">
      <c r="A226" s="1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1"/>
    </row>
    <row r="227" spans="1:17">
      <c r="A227" s="1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1"/>
    </row>
    <row r="228" spans="1:17">
      <c r="A228" s="1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1"/>
    </row>
    <row r="229" spans="1:17">
      <c r="A229" s="1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1"/>
    </row>
    <row r="230" spans="1:17">
      <c r="A230" s="1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1"/>
    </row>
    <row r="231" spans="1:17">
      <c r="A231" s="1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1"/>
    </row>
    <row r="232" spans="1:17">
      <c r="A232" s="1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1"/>
    </row>
    <row r="233" spans="1:17">
      <c r="A233" s="1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1"/>
    </row>
    <row r="234" spans="1:17">
      <c r="A234" s="1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1"/>
    </row>
    <row r="235" spans="1:17">
      <c r="A235" s="1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1"/>
    </row>
    <row r="236" spans="1:17" ht="15.75" thickBot="1">
      <c r="A236" s="1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1"/>
    </row>
    <row r="237" spans="1:17" ht="19.5" thickBot="1">
      <c r="A237" s="1"/>
      <c r="C237" s="5"/>
      <c r="D237" s="127" t="s">
        <v>23</v>
      </c>
      <c r="E237" s="128"/>
      <c r="F237" s="128"/>
      <c r="G237" s="129"/>
      <c r="H237" s="61"/>
      <c r="I237" s="5"/>
      <c r="J237" s="5"/>
      <c r="K237" s="5"/>
      <c r="L237" s="5"/>
      <c r="M237" s="5"/>
      <c r="N237" s="5"/>
      <c r="O237" s="5"/>
      <c r="P237" s="5"/>
      <c r="Q237" s="1"/>
    </row>
    <row r="238" spans="1:17" ht="27" customHeight="1" thickBot="1">
      <c r="A238" s="1"/>
      <c r="C238" s="5"/>
      <c r="D238" s="10">
        <v>1</v>
      </c>
      <c r="E238" s="125" t="s">
        <v>31</v>
      </c>
      <c r="F238" s="126"/>
      <c r="G238" s="64">
        <v>0</v>
      </c>
      <c r="H238" s="5"/>
      <c r="I238" s="5"/>
      <c r="J238" s="5"/>
      <c r="K238" s="5"/>
      <c r="L238" s="5"/>
      <c r="M238" s="5"/>
      <c r="N238" s="5"/>
      <c r="O238" s="5"/>
      <c r="P238" s="5"/>
      <c r="Q238" s="1"/>
    </row>
    <row r="239" spans="1:17" ht="19.5" customHeight="1" thickBot="1">
      <c r="A239" s="1"/>
      <c r="C239" s="45"/>
      <c r="D239" s="10">
        <v>2</v>
      </c>
      <c r="E239" s="125" t="s">
        <v>34</v>
      </c>
      <c r="F239" s="126"/>
      <c r="G239" s="62">
        <v>0</v>
      </c>
      <c r="H239" s="5"/>
      <c r="I239" s="5"/>
      <c r="J239" s="5"/>
      <c r="K239" s="5"/>
      <c r="L239" s="5"/>
      <c r="M239" s="5"/>
      <c r="N239" s="5"/>
      <c r="O239" s="5"/>
      <c r="P239" s="5"/>
      <c r="Q239" s="1"/>
    </row>
    <row r="240" spans="1:17" ht="15.75" customHeight="1" thickBot="1">
      <c r="A240" s="1"/>
      <c r="C240" s="46"/>
      <c r="D240" s="10">
        <v>3</v>
      </c>
      <c r="E240" s="125" t="s">
        <v>32</v>
      </c>
      <c r="F240" s="126"/>
      <c r="G240" s="62">
        <v>0</v>
      </c>
      <c r="H240" s="5"/>
      <c r="I240" s="5"/>
      <c r="J240" s="5"/>
      <c r="K240" s="5"/>
      <c r="L240" s="5"/>
      <c r="M240" s="5"/>
      <c r="N240" s="5"/>
      <c r="O240" s="5"/>
      <c r="P240" s="1"/>
      <c r="Q240" s="48"/>
    </row>
    <row r="241" spans="1:17" ht="15.75" customHeight="1" thickBot="1">
      <c r="A241" s="1"/>
      <c r="C241" s="46"/>
      <c r="D241" s="5"/>
      <c r="E241" s="115" t="s">
        <v>5</v>
      </c>
      <c r="F241" s="116"/>
      <c r="G241" s="63">
        <f>SUM(G238:G240)</f>
        <v>0</v>
      </c>
      <c r="H241" s="5"/>
      <c r="I241" s="5"/>
      <c r="J241" s="5"/>
      <c r="K241" s="5"/>
      <c r="L241" s="5"/>
      <c r="M241" s="5"/>
      <c r="N241" s="5"/>
      <c r="O241" s="5"/>
      <c r="P241" s="1"/>
      <c r="Q241" s="48"/>
    </row>
    <row r="242" spans="1:17" ht="15.75" customHeight="1" thickBot="1">
      <c r="A242" s="1"/>
      <c r="C242" s="46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1"/>
      <c r="Q242" s="48"/>
    </row>
    <row r="243" spans="1:17" ht="15.75" customHeight="1" thickBot="1">
      <c r="A243" s="1"/>
      <c r="B243" s="117"/>
      <c r="C243" s="118"/>
      <c r="D243" s="118"/>
      <c r="E243" s="118"/>
      <c r="F243" s="118"/>
      <c r="G243" s="118"/>
      <c r="H243" s="118"/>
      <c r="I243" s="118"/>
      <c r="J243" s="118"/>
      <c r="K243" s="118"/>
      <c r="L243" s="118"/>
      <c r="M243" s="118"/>
      <c r="N243" s="118"/>
      <c r="O243" s="118"/>
      <c r="P243" s="1"/>
      <c r="Q243" s="48"/>
    </row>
    <row r="244" spans="1:17" ht="15.75" customHeight="1">
      <c r="A244" s="1"/>
      <c r="C244" s="46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1"/>
      <c r="Q244" s="48"/>
    </row>
    <row r="245" spans="1:17" ht="15.75" customHeight="1">
      <c r="A245" s="1"/>
      <c r="C245" s="46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1"/>
      <c r="Q245" s="48"/>
    </row>
    <row r="246" spans="1:17" ht="15.75" customHeight="1">
      <c r="A246" s="1"/>
      <c r="C246" s="46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1"/>
      <c r="Q246" s="48"/>
    </row>
    <row r="247" spans="1:17" ht="15.75" customHeight="1">
      <c r="A247" s="1"/>
      <c r="C247" s="46"/>
      <c r="D247" s="5"/>
      <c r="E247" s="5"/>
      <c r="F247" s="5"/>
      <c r="G247" s="5"/>
      <c r="H247" s="16"/>
      <c r="I247" s="15"/>
      <c r="J247" s="15"/>
      <c r="K247" s="15"/>
      <c r="L247" s="15"/>
      <c r="M247" s="5"/>
      <c r="N247" s="5"/>
      <c r="O247" s="5"/>
      <c r="P247" s="1"/>
      <c r="Q247" s="48"/>
    </row>
    <row r="248" spans="1:17">
      <c r="A248" s="1"/>
      <c r="C248" s="4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1"/>
    </row>
    <row r="249" spans="1:17" s="16" customFormat="1" ht="15.75">
      <c r="A249" s="14"/>
      <c r="B249" s="15"/>
      <c r="C249" s="15"/>
      <c r="D249" s="5"/>
      <c r="E249" s="5"/>
      <c r="F249" s="5"/>
      <c r="G249" s="5"/>
      <c r="H249" s="5"/>
      <c r="I249" s="5"/>
      <c r="J249" s="5"/>
      <c r="K249" s="5"/>
      <c r="L249" s="5"/>
      <c r="M249" s="15"/>
      <c r="N249" s="15"/>
      <c r="O249" s="15"/>
      <c r="P249" s="15"/>
      <c r="Q249" s="14"/>
    </row>
    <row r="250" spans="1:17">
      <c r="A250" s="1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1"/>
    </row>
    <row r="251" spans="1:17" ht="15.75" thickBot="1">
      <c r="A251" s="1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1"/>
    </row>
    <row r="252" spans="1:17" ht="24" customHeight="1" thickBot="1">
      <c r="A252" s="1"/>
      <c r="P252" s="49"/>
      <c r="Q252" s="47"/>
    </row>
    <row r="253" spans="1:17">
      <c r="A253" s="1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1"/>
    </row>
    <row r="254" spans="1:17">
      <c r="A254" s="1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1"/>
    </row>
    <row r="255" spans="1:17">
      <c r="A255" s="1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1"/>
    </row>
    <row r="256" spans="1:17">
      <c r="A256" s="1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1"/>
    </row>
    <row r="257" spans="1:17">
      <c r="A257" s="1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1"/>
    </row>
    <row r="258" spans="1:17">
      <c r="A258" s="1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1"/>
    </row>
    <row r="259" spans="1:17">
      <c r="A259" s="1"/>
      <c r="C259" s="5"/>
      <c r="H259" s="5"/>
      <c r="I259" s="5"/>
      <c r="J259" s="5"/>
      <c r="K259" s="5"/>
      <c r="L259" s="5"/>
      <c r="M259" s="5"/>
      <c r="N259" s="5"/>
      <c r="O259" s="5"/>
      <c r="P259" s="5"/>
      <c r="Q259" s="1"/>
    </row>
    <row r="260" spans="1:17">
      <c r="A260" s="1"/>
      <c r="C260" s="5"/>
      <c r="H260" s="5"/>
      <c r="I260" s="5"/>
      <c r="J260" s="5"/>
      <c r="K260" s="5"/>
      <c r="L260" s="5"/>
      <c r="M260" s="5"/>
      <c r="N260" s="5"/>
      <c r="O260" s="5"/>
      <c r="P260" s="5"/>
      <c r="Q260" s="1"/>
    </row>
    <row r="261" spans="1:17">
      <c r="A261" s="1"/>
      <c r="C261" s="5"/>
      <c r="D261" s="1"/>
      <c r="E261" s="1"/>
      <c r="F261" s="1"/>
      <c r="G261" s="1"/>
      <c r="H261" s="5"/>
      <c r="I261" s="5"/>
      <c r="J261" s="5"/>
      <c r="K261" s="5"/>
      <c r="L261" s="5"/>
      <c r="M261" s="5"/>
      <c r="N261" s="5"/>
      <c r="O261" s="5"/>
      <c r="P261" s="5"/>
      <c r="Q261" s="1"/>
    </row>
    <row r="262" spans="1:17">
      <c r="A262" s="1"/>
      <c r="C262" s="5"/>
      <c r="H262" s="5"/>
      <c r="I262" s="5"/>
      <c r="J262" s="5"/>
      <c r="K262" s="5"/>
      <c r="L262" s="5"/>
      <c r="M262" s="5"/>
      <c r="N262" s="5"/>
      <c r="O262" s="5"/>
      <c r="P262" s="5"/>
      <c r="Q262" s="1"/>
    </row>
    <row r="263" spans="1:17">
      <c r="A263" s="1"/>
      <c r="C263" s="5"/>
      <c r="H263" s="5"/>
      <c r="I263" s="5"/>
      <c r="J263" s="5"/>
      <c r="K263" s="5"/>
      <c r="L263" s="5"/>
      <c r="M263" s="5"/>
      <c r="N263" s="5"/>
      <c r="O263" s="5"/>
      <c r="P263" s="5"/>
      <c r="Q263" s="1"/>
    </row>
    <row r="264" spans="1:17">
      <c r="A264" s="1"/>
      <c r="C264" s="5"/>
      <c r="H264" s="5"/>
      <c r="I264" s="5"/>
      <c r="J264" s="5"/>
      <c r="K264" s="5"/>
      <c r="L264" s="5"/>
      <c r="M264" s="5"/>
      <c r="N264" s="5"/>
      <c r="O264" s="5"/>
      <c r="P264" s="5"/>
      <c r="Q264" s="1"/>
    </row>
    <row r="265" spans="1:17">
      <c r="A265" s="1"/>
      <c r="C265" s="5"/>
      <c r="H265" s="5"/>
      <c r="I265" s="5"/>
      <c r="J265" s="5"/>
      <c r="K265" s="5"/>
      <c r="L265" s="5"/>
      <c r="M265" s="5"/>
      <c r="N265" s="5"/>
      <c r="O265" s="5"/>
      <c r="P265" s="5"/>
      <c r="Q265" s="1"/>
    </row>
    <row r="266" spans="1:17">
      <c r="A266" s="1"/>
      <c r="C266" s="5"/>
      <c r="H266" s="5"/>
      <c r="I266" s="5"/>
      <c r="J266" s="5"/>
      <c r="K266" s="5"/>
      <c r="L266" s="5"/>
      <c r="M266" s="5"/>
      <c r="N266" s="5"/>
      <c r="O266" s="5"/>
      <c r="P266" s="5"/>
      <c r="Q266" s="1"/>
    </row>
    <row r="267" spans="1:17">
      <c r="A267" s="1"/>
      <c r="C267" s="5"/>
      <c r="H267" s="5"/>
      <c r="I267" s="5"/>
      <c r="J267" s="5"/>
      <c r="K267" s="5"/>
      <c r="L267" s="5"/>
      <c r="M267" s="5"/>
      <c r="N267" s="5"/>
      <c r="O267" s="5"/>
      <c r="P267" s="5"/>
      <c r="Q267" s="1"/>
    </row>
    <row r="268" spans="1:17">
      <c r="A268" s="1"/>
      <c r="C268" s="5"/>
      <c r="H268" s="5"/>
      <c r="I268" s="5"/>
      <c r="J268" s="5"/>
      <c r="K268" s="5"/>
      <c r="L268" s="5"/>
      <c r="M268" s="5"/>
      <c r="N268" s="5"/>
      <c r="O268" s="5"/>
      <c r="P268" s="5"/>
      <c r="Q268" s="1"/>
    </row>
    <row r="269" spans="1:17">
      <c r="A269" s="1"/>
      <c r="C269" s="5"/>
      <c r="H269" s="5"/>
      <c r="I269" s="5"/>
      <c r="J269" s="5"/>
      <c r="K269" s="5"/>
      <c r="L269" s="5"/>
      <c r="M269" s="5"/>
      <c r="N269" s="5"/>
      <c r="O269" s="5"/>
      <c r="P269" s="5"/>
      <c r="Q269" s="1"/>
    </row>
    <row r="270" spans="1:17">
      <c r="A270" s="1"/>
      <c r="C270" s="5"/>
      <c r="H270" s="5"/>
      <c r="I270" s="5"/>
      <c r="J270" s="5"/>
      <c r="K270" s="5"/>
      <c r="L270" s="5"/>
      <c r="M270" s="5"/>
      <c r="N270" s="5"/>
      <c r="O270" s="5"/>
      <c r="P270" s="5"/>
      <c r="Q270" s="1"/>
    </row>
    <row r="271" spans="1:17">
      <c r="A271" s="1"/>
      <c r="C271" s="5"/>
      <c r="H271" s="5"/>
      <c r="I271" s="5"/>
      <c r="J271" s="5"/>
      <c r="K271" s="5"/>
      <c r="L271" s="5"/>
      <c r="M271" s="5"/>
      <c r="N271" s="5"/>
      <c r="O271" s="5"/>
      <c r="P271" s="5"/>
      <c r="Q271" s="1"/>
    </row>
    <row r="272" spans="1:17">
      <c r="A272" s="1"/>
      <c r="C272" s="5"/>
      <c r="H272" s="5"/>
      <c r="I272" s="5"/>
      <c r="J272" s="5"/>
      <c r="K272" s="5"/>
      <c r="L272" s="5"/>
      <c r="M272" s="5"/>
      <c r="N272" s="5"/>
      <c r="O272" s="5"/>
      <c r="P272" s="5"/>
      <c r="Q272" s="1"/>
    </row>
    <row r="273" spans="1:17">
      <c r="A273" s="1"/>
      <c r="C273" s="5"/>
      <c r="H273" s="5"/>
      <c r="I273" s="5"/>
      <c r="J273" s="5"/>
      <c r="K273" s="5"/>
      <c r="L273" s="5"/>
      <c r="M273" s="5"/>
      <c r="N273" s="5"/>
      <c r="O273" s="5"/>
      <c r="P273" s="5"/>
      <c r="Q273" s="1"/>
    </row>
    <row r="274" spans="1:17">
      <c r="A274" s="1"/>
      <c r="C274" s="5"/>
      <c r="H274" s="5"/>
      <c r="I274" s="5"/>
      <c r="J274" s="5"/>
      <c r="K274" s="5"/>
      <c r="L274" s="5"/>
      <c r="M274" s="5"/>
      <c r="N274" s="5"/>
      <c r="O274" s="5"/>
      <c r="P274" s="5"/>
      <c r="Q274" s="1"/>
    </row>
    <row r="275" spans="1:17">
      <c r="A275" s="1"/>
      <c r="C275" s="5"/>
      <c r="H275" s="5"/>
      <c r="I275" s="5"/>
      <c r="J275" s="5"/>
      <c r="K275" s="5"/>
      <c r="L275" s="5"/>
      <c r="M275" s="5"/>
      <c r="N275" s="5"/>
      <c r="O275" s="5"/>
      <c r="P275" s="5"/>
      <c r="Q275" s="1"/>
    </row>
    <row r="276" spans="1:17">
      <c r="A276" s="1"/>
      <c r="C276" s="5"/>
      <c r="M276" s="5"/>
      <c r="N276" s="5"/>
      <c r="O276" s="5"/>
      <c r="P276" s="5"/>
      <c r="Q276" s="1"/>
    </row>
    <row r="277" spans="1:17">
      <c r="A277" s="1"/>
      <c r="C277" s="5"/>
      <c r="M277" s="5"/>
      <c r="N277" s="5"/>
      <c r="O277" s="5"/>
      <c r="P277" s="5"/>
      <c r="Q277" s="1"/>
    </row>
    <row r="278" spans="1:17">
      <c r="A278" s="1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1"/>
      <c r="Q278" s="1"/>
    </row>
    <row r="279" spans="1:17">
      <c r="A279" s="48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Q279" s="48"/>
    </row>
    <row r="280" spans="1:17">
      <c r="A280" s="48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Q280" s="48"/>
    </row>
    <row r="281" spans="1:17">
      <c r="A281" s="48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Q281" s="48"/>
    </row>
    <row r="282" spans="1:17">
      <c r="A282" s="48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Q282" s="48"/>
    </row>
    <row r="283" spans="1:17">
      <c r="A283" s="48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Q283" s="48"/>
    </row>
    <row r="284" spans="1:17">
      <c r="A284" s="48"/>
      <c r="B284" s="48"/>
      <c r="C284" s="48"/>
      <c r="D284" s="48"/>
      <c r="E284" s="48"/>
      <c r="F284" s="48"/>
      <c r="G284" s="48"/>
      <c r="H284" s="48"/>
      <c r="I284" s="48"/>
      <c r="J284" s="48"/>
      <c r="K284" s="48"/>
      <c r="L284" s="48"/>
      <c r="M284" s="48"/>
      <c r="N284" s="48"/>
      <c r="O284" s="48"/>
      <c r="P284" s="48"/>
      <c r="Q284" s="48"/>
    </row>
    <row r="285" spans="1:17">
      <c r="A285" s="65"/>
      <c r="B285" s="65"/>
      <c r="C285" s="65"/>
    </row>
    <row r="286" spans="1:17">
      <c r="A286" s="65"/>
      <c r="B286" s="65"/>
      <c r="C286" s="65"/>
    </row>
    <row r="287" spans="1:17">
      <c r="A287" s="65"/>
      <c r="B287" s="65"/>
      <c r="C287" s="65"/>
    </row>
    <row r="288" spans="1:17">
      <c r="A288" s="65"/>
      <c r="B288" s="65"/>
      <c r="C288" s="65"/>
    </row>
    <row r="289" spans="1:3">
      <c r="A289" s="65"/>
      <c r="B289" s="65"/>
      <c r="C289" s="65"/>
    </row>
    <row r="290" spans="1:3">
      <c r="A290" s="65"/>
      <c r="B290" s="65"/>
      <c r="C290" s="65"/>
    </row>
    <row r="291" spans="1:3">
      <c r="A291" s="65"/>
      <c r="B291" s="65"/>
      <c r="C291" s="65"/>
    </row>
  </sheetData>
  <mergeCells count="50">
    <mergeCell ref="E241:F241"/>
    <mergeCell ref="B243:O243"/>
    <mergeCell ref="E187:H187"/>
    <mergeCell ref="D210:J210"/>
    <mergeCell ref="D237:G237"/>
    <mergeCell ref="E238:F238"/>
    <mergeCell ref="E239:F239"/>
    <mergeCell ref="E240:F240"/>
    <mergeCell ref="E157:H157"/>
    <mergeCell ref="E158:H158"/>
    <mergeCell ref="D183:J183"/>
    <mergeCell ref="E184:H184"/>
    <mergeCell ref="E185:H185"/>
    <mergeCell ref="E186:H186"/>
    <mergeCell ref="E143:I143"/>
    <mergeCell ref="E147:J147"/>
    <mergeCell ref="E148:I148"/>
    <mergeCell ref="D154:J154"/>
    <mergeCell ref="E155:H155"/>
    <mergeCell ref="E156:H156"/>
    <mergeCell ref="D105:J105"/>
    <mergeCell ref="E132:J132"/>
    <mergeCell ref="E133:I133"/>
    <mergeCell ref="E137:J137"/>
    <mergeCell ref="E138:I138"/>
    <mergeCell ref="E142:J142"/>
    <mergeCell ref="J57:L57"/>
    <mergeCell ref="J58:L58"/>
    <mergeCell ref="J59:L59"/>
    <mergeCell ref="J61:L61"/>
    <mergeCell ref="D95:J95"/>
    <mergeCell ref="E98:H98"/>
    <mergeCell ref="J51:L51"/>
    <mergeCell ref="J52:L52"/>
    <mergeCell ref="J53:L53"/>
    <mergeCell ref="J54:L54"/>
    <mergeCell ref="J55:L55"/>
    <mergeCell ref="J56:L56"/>
    <mergeCell ref="J45:L45"/>
    <mergeCell ref="J46:L46"/>
    <mergeCell ref="J47:L47"/>
    <mergeCell ref="J48:L48"/>
    <mergeCell ref="J49:L49"/>
    <mergeCell ref="J50:L50"/>
    <mergeCell ref="B13:O13"/>
    <mergeCell ref="B14:O14"/>
    <mergeCell ref="C20:F20"/>
    <mergeCell ref="H20:L20"/>
    <mergeCell ref="D43:M43"/>
    <mergeCell ref="J44:L44"/>
  </mergeCells>
  <pageMargins left="0.19685039370078741" right="0.19685039370078741" top="0.74803149606299213" bottom="0.74803149606299213" header="0.31496062992125984" footer="0.31496062992125984"/>
  <pageSetup paperSize="124" scale="7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91"/>
  <sheetViews>
    <sheetView tabSelected="1" zoomScale="88" zoomScaleNormal="88" workbookViewId="0">
      <selection activeCell="G17" sqref="G17"/>
    </sheetView>
  </sheetViews>
  <sheetFormatPr baseColWidth="10" defaultRowHeight="15"/>
  <cols>
    <col min="1" max="1" width="3.5703125" customWidth="1"/>
    <col min="2" max="2" width="6.7109375" style="5" customWidth="1"/>
    <col min="3" max="3" width="22.140625" customWidth="1"/>
    <col min="4" max="4" width="15.7109375" customWidth="1"/>
    <col min="5" max="5" width="26" customWidth="1"/>
    <col min="6" max="6" width="31.42578125" customWidth="1"/>
    <col min="7" max="7" width="26.42578125" customWidth="1"/>
    <col min="8" max="8" width="17.42578125" customWidth="1"/>
    <col min="9" max="9" width="19.140625" customWidth="1"/>
    <col min="10" max="10" width="15.85546875" customWidth="1"/>
    <col min="11" max="11" width="14.7109375" customWidth="1"/>
    <col min="12" max="12" width="14" customWidth="1"/>
    <col min="13" max="13" width="17.85546875" customWidth="1"/>
    <col min="14" max="14" width="12.140625" customWidth="1"/>
    <col min="15" max="15" width="14.140625" customWidth="1"/>
    <col min="16" max="16" width="2.5703125" hidden="1" customWidth="1"/>
    <col min="17" max="17" width="3.5703125" customWidth="1"/>
  </cols>
  <sheetData>
    <row r="1" spans="1:17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"/>
    </row>
    <row r="3" spans="1:17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1"/>
    </row>
    <row r="4" spans="1:17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1"/>
    </row>
    <row r="5" spans="1:17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1"/>
    </row>
    <row r="6" spans="1:17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1"/>
    </row>
    <row r="7" spans="1:17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1"/>
    </row>
    <row r="8" spans="1:17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1"/>
    </row>
    <row r="9" spans="1:17">
      <c r="A9" s="1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1"/>
    </row>
    <row r="10" spans="1:17">
      <c r="A10" s="1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1"/>
    </row>
    <row r="11" spans="1:17">
      <c r="A11" s="1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1"/>
    </row>
    <row r="12" spans="1:17" ht="15.75" thickBo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ht="50.25" customHeight="1">
      <c r="A13" s="1"/>
      <c r="B13" s="149" t="s">
        <v>30</v>
      </c>
      <c r="C13" s="150"/>
      <c r="D13" s="150"/>
      <c r="E13" s="150"/>
      <c r="F13" s="150"/>
      <c r="G13" s="150"/>
      <c r="H13" s="150"/>
      <c r="I13" s="150"/>
      <c r="J13" s="150"/>
      <c r="K13" s="150"/>
      <c r="L13" s="150"/>
      <c r="M13" s="150"/>
      <c r="N13" s="150"/>
      <c r="O13" s="150"/>
      <c r="P13" s="3"/>
      <c r="Q13" s="1"/>
    </row>
    <row r="14" spans="1:17" ht="43.5" customHeight="1" thickBot="1">
      <c r="A14" s="1"/>
      <c r="B14" s="151" t="s">
        <v>35</v>
      </c>
      <c r="C14" s="152"/>
      <c r="D14" s="152"/>
      <c r="E14" s="152"/>
      <c r="F14" s="152"/>
      <c r="G14" s="152"/>
      <c r="H14" s="152"/>
      <c r="I14" s="152"/>
      <c r="J14" s="152"/>
      <c r="K14" s="152"/>
      <c r="L14" s="152"/>
      <c r="M14" s="152"/>
      <c r="N14" s="152"/>
      <c r="O14" s="152"/>
      <c r="P14" s="4"/>
      <c r="Q14" s="1"/>
    </row>
    <row r="15" spans="1:17">
      <c r="A15" s="1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1"/>
    </row>
    <row r="16" spans="1:17">
      <c r="A16" s="1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1"/>
    </row>
    <row r="17" spans="1:18">
      <c r="A17" s="1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1"/>
    </row>
    <row r="18" spans="1:18">
      <c r="A18" s="1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1"/>
    </row>
    <row r="19" spans="1:18" ht="15.75" thickBot="1">
      <c r="A19" s="1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1"/>
    </row>
    <row r="20" spans="1:18" ht="20.25" customHeight="1" thickBot="1">
      <c r="A20" s="1"/>
      <c r="C20" s="154" t="s">
        <v>0</v>
      </c>
      <c r="D20" s="155"/>
      <c r="E20" s="155"/>
      <c r="F20" s="156"/>
      <c r="G20" s="66"/>
      <c r="H20" s="154" t="s">
        <v>1</v>
      </c>
      <c r="I20" s="155"/>
      <c r="J20" s="155"/>
      <c r="K20" s="155"/>
      <c r="L20" s="156"/>
      <c r="M20" s="60"/>
      <c r="N20" s="60"/>
      <c r="O20" s="60"/>
      <c r="P20" s="5"/>
      <c r="Q20" s="1"/>
      <c r="R20" s="6"/>
    </row>
    <row r="21" spans="1:18" s="9" customFormat="1" ht="15.75" thickBot="1">
      <c r="A21" s="7"/>
      <c r="B21" s="8"/>
      <c r="C21" s="67" t="s">
        <v>2</v>
      </c>
      <c r="D21" s="68" t="s">
        <v>3</v>
      </c>
      <c r="E21" s="69" t="s">
        <v>4</v>
      </c>
      <c r="F21" s="67" t="s">
        <v>5</v>
      </c>
      <c r="G21" s="70"/>
      <c r="H21" s="69" t="s">
        <v>6</v>
      </c>
      <c r="I21" s="69" t="s">
        <v>7</v>
      </c>
      <c r="J21" s="67" t="s">
        <v>8</v>
      </c>
      <c r="K21" s="67" t="s">
        <v>9</v>
      </c>
      <c r="L21" s="67" t="s">
        <v>5</v>
      </c>
      <c r="M21" s="8"/>
      <c r="N21" s="8"/>
      <c r="O21" s="8"/>
      <c r="P21" s="7"/>
      <c r="Q21" s="7"/>
    </row>
    <row r="22" spans="1:18" ht="16.5" thickBot="1">
      <c r="A22" s="1"/>
      <c r="C22" s="160">
        <v>3</v>
      </c>
      <c r="D22" s="161">
        <v>0</v>
      </c>
      <c r="E22" s="161">
        <v>1</v>
      </c>
      <c r="F22" s="162">
        <v>4</v>
      </c>
      <c r="G22" s="74"/>
      <c r="H22" s="167">
        <v>5</v>
      </c>
      <c r="I22" s="167">
        <v>0</v>
      </c>
      <c r="J22" s="167">
        <v>1</v>
      </c>
      <c r="K22" s="167">
        <v>0</v>
      </c>
      <c r="L22" s="168">
        <v>2</v>
      </c>
      <c r="M22" s="5"/>
      <c r="N22" s="5"/>
      <c r="O22" s="13"/>
      <c r="P22" s="1"/>
      <c r="Q22" s="1"/>
    </row>
    <row r="23" spans="1:18" ht="16.5" thickBot="1">
      <c r="A23" s="1"/>
      <c r="C23" s="163">
        <v>0.33300000000000002</v>
      </c>
      <c r="D23" s="164">
        <v>0.33300000000000002</v>
      </c>
      <c r="E23" s="165">
        <v>0.33300000000000002</v>
      </c>
      <c r="F23" s="166">
        <v>0.99900000000000011</v>
      </c>
      <c r="G23" s="74"/>
      <c r="H23" s="169">
        <v>0.5</v>
      </c>
      <c r="I23" s="169">
        <v>0.5</v>
      </c>
      <c r="J23" s="169">
        <v>0.5</v>
      </c>
      <c r="K23" s="169">
        <v>0.5</v>
      </c>
      <c r="L23" s="170">
        <v>1</v>
      </c>
      <c r="M23" s="5"/>
      <c r="N23" s="5"/>
      <c r="O23" s="13"/>
      <c r="P23" s="1"/>
      <c r="Q23" s="1"/>
    </row>
    <row r="24" spans="1:18">
      <c r="A24" s="1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13"/>
      <c r="O24" s="13"/>
      <c r="P24" s="13"/>
      <c r="Q24" s="1"/>
      <c r="R24" s="6"/>
    </row>
    <row r="25" spans="1:18">
      <c r="A25" s="1"/>
      <c r="C25" s="5"/>
      <c r="D25" s="5"/>
      <c r="E25" s="5"/>
      <c r="F25" s="5"/>
      <c r="G25" s="5"/>
      <c r="H25" s="5"/>
      <c r="I25" s="5"/>
      <c r="J25" s="5"/>
      <c r="K25" s="5"/>
      <c r="L25" s="5"/>
      <c r="M25" s="13"/>
      <c r="N25" s="13"/>
      <c r="O25" s="13"/>
      <c r="P25" s="13"/>
      <c r="Q25" s="1"/>
      <c r="R25" s="6"/>
    </row>
    <row r="26" spans="1:18">
      <c r="A26" s="1"/>
      <c r="C26" s="5"/>
      <c r="D26" s="5"/>
      <c r="E26" s="5"/>
      <c r="F26" s="5"/>
      <c r="G26" s="5"/>
      <c r="H26" s="5"/>
      <c r="I26" s="5"/>
      <c r="J26" s="5"/>
      <c r="K26" s="5"/>
      <c r="L26" s="5"/>
      <c r="M26" s="13"/>
      <c r="N26" s="13"/>
      <c r="O26" s="13"/>
      <c r="P26" s="5"/>
      <c r="Q26" s="1"/>
    </row>
    <row r="27" spans="1:18">
      <c r="A27" s="1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1"/>
    </row>
    <row r="28" spans="1:18">
      <c r="A28" s="1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1"/>
    </row>
    <row r="29" spans="1:18">
      <c r="A29" s="1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1"/>
    </row>
    <row r="30" spans="1:18">
      <c r="A30" s="1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1"/>
    </row>
    <row r="31" spans="1:18">
      <c r="A31" s="1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1"/>
    </row>
    <row r="32" spans="1:18">
      <c r="A32" s="1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1"/>
    </row>
    <row r="33" spans="1:17">
      <c r="A33" s="1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1"/>
    </row>
    <row r="34" spans="1:17">
      <c r="A34" s="1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1"/>
    </row>
    <row r="35" spans="1:17">
      <c r="A35" s="1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1"/>
    </row>
    <row r="36" spans="1:17">
      <c r="A36" s="1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1"/>
    </row>
    <row r="37" spans="1:17">
      <c r="A37" s="1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1"/>
    </row>
    <row r="38" spans="1:17">
      <c r="A38" s="1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1"/>
    </row>
    <row r="39" spans="1:17">
      <c r="A39" s="1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1"/>
    </row>
    <row r="40" spans="1:17">
      <c r="A40" s="1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1"/>
    </row>
    <row r="41" spans="1:17">
      <c r="A41" s="1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1"/>
    </row>
    <row r="42" spans="1:17">
      <c r="A42" s="1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1"/>
    </row>
    <row r="43" spans="1:17" ht="19.5" customHeight="1">
      <c r="A43" s="1"/>
      <c r="C43" s="5"/>
      <c r="D43" s="153" t="s">
        <v>10</v>
      </c>
      <c r="E43" s="153"/>
      <c r="F43" s="153"/>
      <c r="G43" s="153"/>
      <c r="H43" s="153"/>
      <c r="I43" s="153"/>
      <c r="J43" s="153"/>
      <c r="K43" s="153"/>
      <c r="L43" s="153"/>
      <c r="M43" s="153"/>
      <c r="N43" s="5"/>
      <c r="O43" s="5"/>
      <c r="P43" s="5"/>
      <c r="Q43" s="1"/>
    </row>
    <row r="44" spans="1:17" ht="16.5" thickBot="1">
      <c r="A44" s="1"/>
      <c r="C44" s="5"/>
      <c r="D44" s="79">
        <v>1</v>
      </c>
      <c r="E44" s="80" t="str">
        <f>+'[1]ACUM-MAYO'!A61</f>
        <v>SE TIENE POR NO PRESENTADA ( NO CUMPLIÓ PREVENCIÓN)</v>
      </c>
      <c r="F44" s="81"/>
      <c r="G44" s="81"/>
      <c r="H44" s="81"/>
      <c r="I44" s="82"/>
      <c r="J44" s="136">
        <v>0</v>
      </c>
      <c r="K44" s="137"/>
      <c r="L44" s="138"/>
      <c r="M44" s="174">
        <v>0</v>
      </c>
      <c r="N44" s="5"/>
      <c r="O44" s="5"/>
      <c r="P44" s="5"/>
      <c r="Q44" s="1"/>
    </row>
    <row r="45" spans="1:17" ht="16.5" thickBot="1">
      <c r="A45" s="1"/>
      <c r="C45" s="5"/>
      <c r="D45" s="71">
        <v>2</v>
      </c>
      <c r="E45" s="84" t="str">
        <f>+'[1]ACUM-MAYO'!A62</f>
        <v>NO CUMPLIO CON LOS EXTREMOS DEL ARTÍCULO 79 (REQUISITOS)</v>
      </c>
      <c r="F45" s="85"/>
      <c r="G45" s="85"/>
      <c r="H45" s="85"/>
      <c r="I45" s="86"/>
      <c r="J45" s="130">
        <v>0</v>
      </c>
      <c r="K45" s="131"/>
      <c r="L45" s="132"/>
      <c r="M45" s="173">
        <v>0</v>
      </c>
      <c r="N45" s="5"/>
      <c r="O45" s="5"/>
      <c r="P45" s="5"/>
      <c r="Q45" s="1"/>
    </row>
    <row r="46" spans="1:17" ht="16.5" thickBot="1">
      <c r="A46" s="1"/>
      <c r="C46" s="5"/>
      <c r="D46" s="71">
        <v>3</v>
      </c>
      <c r="E46" s="84" t="str">
        <f>+'[1]ACUM-MAYO'!A63</f>
        <v xml:space="preserve">INCOMPETENCIA </v>
      </c>
      <c r="F46" s="85"/>
      <c r="G46" s="85"/>
      <c r="H46" s="85"/>
      <c r="I46" s="86"/>
      <c r="J46" s="130">
        <v>1</v>
      </c>
      <c r="K46" s="131"/>
      <c r="L46" s="132"/>
      <c r="M46" s="173">
        <v>1</v>
      </c>
      <c r="N46" s="5"/>
      <c r="O46" s="5"/>
      <c r="P46" s="5"/>
      <c r="Q46" s="1"/>
    </row>
    <row r="47" spans="1:17" ht="16.5" thickBot="1">
      <c r="A47" s="1"/>
      <c r="C47" s="5"/>
      <c r="D47" s="71">
        <v>4</v>
      </c>
      <c r="E47" s="84" t="str">
        <f>+'[1]ACUM-MAYO'!A64</f>
        <v>NEGATIVA POR INEXISTENCIA</v>
      </c>
      <c r="F47" s="85"/>
      <c r="G47" s="85"/>
      <c r="H47" s="85"/>
      <c r="I47" s="86"/>
      <c r="J47" s="130">
        <v>0</v>
      </c>
      <c r="K47" s="131"/>
      <c r="L47" s="132"/>
      <c r="M47" s="173">
        <v>0</v>
      </c>
      <c r="N47" s="5"/>
      <c r="O47" s="5"/>
      <c r="P47" s="5"/>
      <c r="Q47" s="1"/>
    </row>
    <row r="48" spans="1:17" ht="16.5" thickBot="1">
      <c r="A48" s="1"/>
      <c r="C48" s="5"/>
      <c r="D48" s="71">
        <v>5</v>
      </c>
      <c r="E48" s="84" t="str">
        <f>+'[1]ACUM-MAYO'!A65</f>
        <v>NEGATIVA CONFIDENCIAL E INEXISTENTE</v>
      </c>
      <c r="F48" s="85"/>
      <c r="G48" s="85"/>
      <c r="H48" s="85"/>
      <c r="I48" s="86"/>
      <c r="J48" s="130">
        <v>0</v>
      </c>
      <c r="K48" s="131"/>
      <c r="L48" s="132"/>
      <c r="M48" s="173">
        <v>0</v>
      </c>
      <c r="N48" s="5"/>
      <c r="O48" s="5"/>
      <c r="P48" s="5"/>
      <c r="Q48" s="1"/>
    </row>
    <row r="49" spans="1:17" ht="16.5" thickBot="1">
      <c r="A49" s="1"/>
      <c r="C49" s="5"/>
      <c r="D49" s="71">
        <v>6</v>
      </c>
      <c r="E49" s="84" t="str">
        <f>+'[1]ACUM-MAYO'!A66</f>
        <v>AFIRMATIVO</v>
      </c>
      <c r="F49" s="85"/>
      <c r="G49" s="85"/>
      <c r="H49" s="85"/>
      <c r="I49" s="86"/>
      <c r="J49" s="130"/>
      <c r="K49" s="131"/>
      <c r="L49" s="132"/>
      <c r="M49" s="173">
        <v>0</v>
      </c>
      <c r="N49" s="5"/>
      <c r="O49" s="5"/>
      <c r="P49" s="5"/>
      <c r="Q49" s="1"/>
    </row>
    <row r="50" spans="1:17" ht="16.5" thickBot="1">
      <c r="A50" s="1"/>
      <c r="C50" s="5"/>
      <c r="D50" s="71">
        <v>7</v>
      </c>
      <c r="E50" s="84" t="str">
        <f>+'[1]ACUM-MAYO'!A67</f>
        <v xml:space="preserve">AFIRMATIVO PARCIAL POR CONFIDENCIALIDAD </v>
      </c>
      <c r="F50" s="85"/>
      <c r="G50" s="85"/>
      <c r="H50" s="85"/>
      <c r="I50" s="86"/>
      <c r="J50" s="130"/>
      <c r="K50" s="131"/>
      <c r="L50" s="132"/>
      <c r="M50" s="173">
        <v>0</v>
      </c>
      <c r="N50" s="5"/>
      <c r="O50" s="5"/>
      <c r="P50" s="5"/>
      <c r="Q50" s="1"/>
    </row>
    <row r="51" spans="1:17" ht="16.5" thickBot="1">
      <c r="A51" s="1"/>
      <c r="C51" s="5"/>
      <c r="D51" s="71">
        <v>8</v>
      </c>
      <c r="E51" s="84" t="str">
        <f>+'[1]ACUM-MAYO'!A68</f>
        <v>NEGATIVA POR CONFIDENCIALIDAD Y RESERVADA</v>
      </c>
      <c r="F51" s="87"/>
      <c r="G51" s="88"/>
      <c r="H51" s="88"/>
      <c r="I51" s="89"/>
      <c r="J51" s="130">
        <v>0</v>
      </c>
      <c r="K51" s="131"/>
      <c r="L51" s="132"/>
      <c r="M51" s="173">
        <v>0</v>
      </c>
      <c r="N51" s="5"/>
      <c r="O51" s="5"/>
      <c r="P51" s="5"/>
      <c r="Q51" s="1"/>
    </row>
    <row r="52" spans="1:17" ht="16.5" thickBot="1">
      <c r="A52" s="1"/>
      <c r="C52" s="5"/>
      <c r="D52" s="71">
        <v>9</v>
      </c>
      <c r="E52" s="84" t="str">
        <f>+'[1]ACUM-MAYO'!A69</f>
        <v>AFIRMATIVO PARCIAL POR CONFIDENCIALIDAD E INEXISTENCIA</v>
      </c>
      <c r="F52" s="90"/>
      <c r="G52" s="88"/>
      <c r="H52" s="88"/>
      <c r="I52" s="89"/>
      <c r="J52" s="130">
        <v>0</v>
      </c>
      <c r="K52" s="131"/>
      <c r="L52" s="132"/>
      <c r="M52" s="173">
        <v>0</v>
      </c>
      <c r="N52" s="5"/>
      <c r="O52" s="5"/>
      <c r="P52" s="5"/>
      <c r="Q52" s="1"/>
    </row>
    <row r="53" spans="1:17" ht="16.5" thickBot="1">
      <c r="A53" s="1"/>
      <c r="C53" s="5"/>
      <c r="D53" s="71">
        <v>10</v>
      </c>
      <c r="E53" s="84" t="str">
        <f>+'[1]ACUM-MAYO'!A70</f>
        <v>AFIRMATIVO PARCIAL POR CONFIDENCIALIDAD, RESERVA E INEXISTENCIA</v>
      </c>
      <c r="F53" s="87"/>
      <c r="G53" s="88"/>
      <c r="H53" s="88"/>
      <c r="I53" s="89"/>
      <c r="J53" s="130">
        <v>0</v>
      </c>
      <c r="K53" s="131"/>
      <c r="L53" s="132"/>
      <c r="M53" s="173">
        <v>0</v>
      </c>
      <c r="N53" s="5"/>
      <c r="O53" s="5"/>
      <c r="P53" s="5"/>
      <c r="Q53" s="1"/>
    </row>
    <row r="54" spans="1:17" ht="16.5" thickBot="1">
      <c r="A54" s="1"/>
      <c r="C54" s="5"/>
      <c r="D54" s="71">
        <v>11</v>
      </c>
      <c r="E54" s="84" t="str">
        <f>+'[1]ACUM-MAYO'!A71</f>
        <v>AFIRMATIVO PARCIAL POR INEXISTENCIA</v>
      </c>
      <c r="F54" s="87"/>
      <c r="G54" s="88"/>
      <c r="H54" s="88"/>
      <c r="I54" s="89"/>
      <c r="J54" s="130">
        <v>0</v>
      </c>
      <c r="K54" s="131"/>
      <c r="L54" s="132"/>
      <c r="M54" s="173">
        <v>0</v>
      </c>
      <c r="N54" s="5"/>
      <c r="O54" s="5"/>
      <c r="P54" s="5"/>
      <c r="Q54" s="1"/>
    </row>
    <row r="55" spans="1:17" ht="16.5" thickBot="1">
      <c r="A55" s="1"/>
      <c r="C55" s="5"/>
      <c r="D55" s="71">
        <v>12</v>
      </c>
      <c r="E55" s="84" t="str">
        <f>+'[1]ACUM-MAYO'!A72</f>
        <v>AFIRMATIVO PARCIAL POR RESERVA</v>
      </c>
      <c r="F55" s="85"/>
      <c r="G55" s="85"/>
      <c r="H55" s="85"/>
      <c r="I55" s="86"/>
      <c r="J55" s="130">
        <v>0</v>
      </c>
      <c r="K55" s="131"/>
      <c r="L55" s="132"/>
      <c r="M55" s="173">
        <v>0</v>
      </c>
      <c r="N55" s="5"/>
      <c r="O55" s="5"/>
      <c r="P55" s="5"/>
      <c r="Q55" s="1"/>
    </row>
    <row r="56" spans="1:17" ht="16.5" thickBot="1">
      <c r="A56" s="1"/>
      <c r="C56" s="5"/>
      <c r="D56" s="71">
        <v>13</v>
      </c>
      <c r="E56" s="84" t="str">
        <f>+'[1]ACUM-MAYO'!A73</f>
        <v>AFIRMATIVO PARCIAL POR RESERVA Y CONFIDENCIALIDAD</v>
      </c>
      <c r="F56" s="85"/>
      <c r="G56" s="85"/>
      <c r="H56" s="85"/>
      <c r="I56" s="86"/>
      <c r="J56" s="130">
        <v>0</v>
      </c>
      <c r="K56" s="131"/>
      <c r="L56" s="132"/>
      <c r="M56" s="173">
        <v>0</v>
      </c>
      <c r="N56" s="5"/>
      <c r="O56" s="5"/>
      <c r="P56" s="5"/>
      <c r="Q56" s="1"/>
    </row>
    <row r="57" spans="1:17" ht="16.5" thickBot="1">
      <c r="A57" s="1"/>
      <c r="C57" s="5"/>
      <c r="D57" s="71">
        <v>14</v>
      </c>
      <c r="E57" s="84" t="str">
        <f>+'[1]ACUM-MAYO'!A74</f>
        <v>AFIRMATIVO PARCIAL POR RESERVA E INEXISTENCIA</v>
      </c>
      <c r="F57" s="85"/>
      <c r="G57" s="85"/>
      <c r="H57" s="85"/>
      <c r="I57" s="86"/>
      <c r="J57" s="130">
        <v>0</v>
      </c>
      <c r="K57" s="131"/>
      <c r="L57" s="132"/>
      <c r="M57" s="173">
        <v>0</v>
      </c>
      <c r="N57" s="5"/>
      <c r="O57" s="5"/>
      <c r="P57" s="5"/>
      <c r="Q57" s="1"/>
    </row>
    <row r="58" spans="1:17" ht="16.5" thickBot="1">
      <c r="A58" s="1"/>
      <c r="C58" s="5"/>
      <c r="D58" s="71">
        <v>15</v>
      </c>
      <c r="E58" s="84" t="str">
        <f>+'[1]ACUM-MAYO'!A75</f>
        <v>NEGATIVA  POR RESERVA</v>
      </c>
      <c r="F58" s="85"/>
      <c r="G58" s="85"/>
      <c r="H58" s="85"/>
      <c r="I58" s="86"/>
      <c r="J58" s="130">
        <v>0</v>
      </c>
      <c r="K58" s="131"/>
      <c r="L58" s="132"/>
      <c r="M58" s="173">
        <v>0</v>
      </c>
      <c r="N58" s="5"/>
      <c r="O58" s="5"/>
      <c r="P58" s="5"/>
      <c r="Q58" s="1"/>
    </row>
    <row r="59" spans="1:17" ht="16.5" thickBot="1">
      <c r="A59" s="1"/>
      <c r="C59" s="5"/>
      <c r="D59" s="71">
        <v>16</v>
      </c>
      <c r="E59" s="84" t="str">
        <f>+'[1]ACUM-MAYO'!A76</f>
        <v>PREVENCIÓN ENTRAMITE</v>
      </c>
      <c r="F59" s="85"/>
      <c r="G59" s="85"/>
      <c r="H59" s="85"/>
      <c r="I59" s="86"/>
      <c r="J59" s="130">
        <v>0</v>
      </c>
      <c r="K59" s="131"/>
      <c r="L59" s="132"/>
      <c r="M59" s="173">
        <v>0</v>
      </c>
      <c r="N59" s="5"/>
      <c r="O59" s="5"/>
      <c r="P59" s="5"/>
      <c r="Q59" s="1"/>
    </row>
    <row r="60" spans="1:17" s="16" customFormat="1" ht="16.5" thickBot="1">
      <c r="A60" s="14"/>
      <c r="B60" s="15"/>
      <c r="C60" s="15"/>
      <c r="D60" s="15"/>
      <c r="E60" s="15"/>
      <c r="F60" s="15"/>
      <c r="G60" s="15"/>
      <c r="H60" s="15"/>
      <c r="I60" s="15"/>
      <c r="J60" s="172"/>
      <c r="K60" s="172"/>
      <c r="L60" s="172"/>
      <c r="M60" s="172"/>
      <c r="N60" s="15"/>
      <c r="O60" s="15"/>
      <c r="P60" s="15"/>
      <c r="Q60" s="14"/>
    </row>
    <row r="61" spans="1:17" ht="16.5" thickBot="1">
      <c r="A61" s="1"/>
      <c r="C61" s="5"/>
      <c r="D61" s="5"/>
      <c r="E61" s="5"/>
      <c r="F61" s="5"/>
      <c r="G61" s="5"/>
      <c r="H61" s="5"/>
      <c r="I61" s="5"/>
      <c r="J61" s="133">
        <v>1</v>
      </c>
      <c r="K61" s="134"/>
      <c r="L61" s="135"/>
      <c r="M61" s="171">
        <v>1</v>
      </c>
      <c r="N61" s="5"/>
      <c r="O61" s="5"/>
      <c r="P61" s="5"/>
      <c r="Q61" s="1"/>
    </row>
    <row r="62" spans="1:17">
      <c r="A62" s="1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1"/>
    </row>
    <row r="63" spans="1:17">
      <c r="A63" s="1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1"/>
    </row>
    <row r="64" spans="1:17">
      <c r="A64" s="1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1"/>
    </row>
    <row r="65" spans="1:17">
      <c r="A65" s="1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1"/>
    </row>
    <row r="66" spans="1:17">
      <c r="A66" s="1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1"/>
    </row>
    <row r="67" spans="1:17">
      <c r="A67" s="1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1"/>
    </row>
    <row r="68" spans="1:17">
      <c r="A68" s="1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1"/>
    </row>
    <row r="69" spans="1:17">
      <c r="A69" s="1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1"/>
    </row>
    <row r="70" spans="1:17">
      <c r="A70" s="1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1"/>
    </row>
    <row r="71" spans="1:17">
      <c r="A71" s="1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1"/>
    </row>
    <row r="72" spans="1:17">
      <c r="A72" s="1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1"/>
    </row>
    <row r="73" spans="1:17">
      <c r="A73" s="1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1"/>
    </row>
    <row r="74" spans="1:17">
      <c r="A74" s="1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1"/>
    </row>
    <row r="75" spans="1:17">
      <c r="A75" s="1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1"/>
    </row>
    <row r="76" spans="1:17">
      <c r="A76" s="1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1"/>
    </row>
    <row r="77" spans="1:17">
      <c r="A77" s="1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1"/>
    </row>
    <row r="78" spans="1:17">
      <c r="A78" s="1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1"/>
    </row>
    <row r="79" spans="1:17">
      <c r="A79" s="1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1"/>
    </row>
    <row r="80" spans="1:17">
      <c r="A80" s="1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1"/>
    </row>
    <row r="81" spans="1:17">
      <c r="A81" s="1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1"/>
    </row>
    <row r="82" spans="1:17">
      <c r="A82" s="1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1"/>
    </row>
    <row r="83" spans="1:17">
      <c r="A83" s="1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1"/>
    </row>
    <row r="84" spans="1:17">
      <c r="A84" s="1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1"/>
    </row>
    <row r="85" spans="1:17">
      <c r="A85" s="1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1"/>
    </row>
    <row r="86" spans="1:17">
      <c r="A86" s="1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1"/>
    </row>
    <row r="87" spans="1:17">
      <c r="A87" s="1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1"/>
    </row>
    <row r="88" spans="1:17">
      <c r="A88" s="1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1"/>
    </row>
    <row r="89" spans="1:17">
      <c r="A89" s="1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1"/>
    </row>
    <row r="90" spans="1:17">
      <c r="A90" s="1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1"/>
    </row>
    <row r="91" spans="1:17">
      <c r="A91" s="1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1"/>
    </row>
    <row r="92" spans="1:17">
      <c r="A92" s="1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1"/>
    </row>
    <row r="93" spans="1:17">
      <c r="A93" s="1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1"/>
    </row>
    <row r="94" spans="1:17" ht="15.75" thickBot="1">
      <c r="A94" s="1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1"/>
    </row>
    <row r="95" spans="1:17" ht="19.5" customHeight="1" thickBot="1">
      <c r="A95" s="1"/>
      <c r="C95" s="5"/>
      <c r="D95" s="145" t="s">
        <v>11</v>
      </c>
      <c r="E95" s="146"/>
      <c r="F95" s="146"/>
      <c r="G95" s="146"/>
      <c r="H95" s="146"/>
      <c r="I95" s="146"/>
      <c r="J95" s="147"/>
      <c r="K95" s="113"/>
      <c r="L95" s="113"/>
      <c r="M95" s="5"/>
      <c r="N95" s="5"/>
      <c r="O95" s="5"/>
      <c r="P95" s="5"/>
      <c r="Q95" s="1"/>
    </row>
    <row r="96" spans="1:17" ht="15.75" customHeight="1" thickBot="1">
      <c r="A96" s="1"/>
      <c r="C96" s="5"/>
      <c r="D96" s="108">
        <v>1</v>
      </c>
      <c r="E96" s="91" t="s">
        <v>24</v>
      </c>
      <c r="F96" s="92"/>
      <c r="G96" s="93"/>
      <c r="H96" s="93"/>
      <c r="I96" s="175">
        <v>1</v>
      </c>
      <c r="J96" s="176">
        <v>1</v>
      </c>
      <c r="K96" s="53"/>
      <c r="L96" s="53"/>
      <c r="M96" s="5"/>
      <c r="N96" s="5"/>
      <c r="O96" s="5"/>
      <c r="P96" s="5"/>
      <c r="Q96" s="1"/>
    </row>
    <row r="97" spans="1:17" ht="15.75" customHeight="1" thickBot="1">
      <c r="A97" s="1"/>
      <c r="C97" s="5"/>
      <c r="D97" s="108">
        <v>2</v>
      </c>
      <c r="E97" s="96" t="s">
        <v>25</v>
      </c>
      <c r="F97" s="97"/>
      <c r="G97" s="93"/>
      <c r="H97" s="93"/>
      <c r="I97" s="177"/>
      <c r="J97" s="176">
        <v>0</v>
      </c>
      <c r="K97" s="53"/>
      <c r="L97" s="53"/>
      <c r="M97" s="5"/>
      <c r="N97" s="5"/>
      <c r="O97" s="5"/>
      <c r="P97" s="5"/>
      <c r="Q97" s="1"/>
    </row>
    <row r="98" spans="1:17" ht="37.5" customHeight="1" thickBot="1">
      <c r="A98" s="1"/>
      <c r="C98" s="5"/>
      <c r="D98" s="108">
        <v>3</v>
      </c>
      <c r="E98" s="157" t="s">
        <v>29</v>
      </c>
      <c r="F98" s="158"/>
      <c r="G98" s="158"/>
      <c r="H98" s="159"/>
      <c r="I98" s="177">
        <v>0</v>
      </c>
      <c r="J98" s="176">
        <v>0</v>
      </c>
      <c r="K98" s="53"/>
      <c r="L98" s="53"/>
      <c r="M98" s="5"/>
      <c r="N98" s="5"/>
      <c r="O98" s="5"/>
      <c r="P98" s="5"/>
      <c r="Q98" s="1"/>
    </row>
    <row r="99" spans="1:17" ht="15.75" customHeight="1" thickBot="1">
      <c r="A99" s="1"/>
      <c r="C99" s="5"/>
      <c r="D99" s="108">
        <v>4</v>
      </c>
      <c r="E99" s="96" t="s">
        <v>26</v>
      </c>
      <c r="F99" s="97"/>
      <c r="G99" s="93"/>
      <c r="H99" s="93"/>
      <c r="I99" s="177">
        <v>0</v>
      </c>
      <c r="J99" s="176">
        <v>0</v>
      </c>
      <c r="K99" s="53"/>
      <c r="L99" s="53"/>
      <c r="M99" s="5"/>
      <c r="N99" s="5"/>
      <c r="O99" s="5"/>
      <c r="P99" s="5"/>
      <c r="Q99" s="1"/>
    </row>
    <row r="100" spans="1:17" ht="15.75" customHeight="1" thickBot="1">
      <c r="A100" s="1"/>
      <c r="C100" s="5"/>
      <c r="D100" s="109">
        <v>5</v>
      </c>
      <c r="E100" s="96" t="s">
        <v>27</v>
      </c>
      <c r="F100" s="97"/>
      <c r="G100" s="93"/>
      <c r="H100" s="93"/>
      <c r="I100" s="175">
        <v>0</v>
      </c>
      <c r="J100" s="178">
        <v>0</v>
      </c>
      <c r="K100" s="53"/>
      <c r="L100" s="53"/>
      <c r="M100" s="5"/>
      <c r="N100" s="5"/>
      <c r="O100" s="5"/>
      <c r="P100" s="5"/>
      <c r="Q100" s="1"/>
    </row>
    <row r="101" spans="1:17" ht="15.75" customHeight="1" thickBot="1">
      <c r="A101" s="1"/>
      <c r="C101" s="5"/>
      <c r="D101" s="100"/>
      <c r="E101" s="101"/>
      <c r="F101" s="101"/>
      <c r="G101" s="107"/>
      <c r="H101" s="101"/>
      <c r="I101" s="179"/>
      <c r="J101" s="179"/>
      <c r="K101" s="5"/>
      <c r="L101" s="5"/>
      <c r="M101" s="5"/>
      <c r="N101" s="5"/>
      <c r="O101" s="5"/>
      <c r="P101" s="5"/>
      <c r="Q101" s="1"/>
    </row>
    <row r="102" spans="1:17" ht="15.75" customHeight="1" thickBot="1">
      <c r="A102" s="1"/>
      <c r="C102" s="5"/>
      <c r="D102" s="102"/>
      <c r="E102" s="102"/>
      <c r="F102" s="102"/>
      <c r="G102" s="103"/>
      <c r="H102" s="104" t="s">
        <v>5</v>
      </c>
      <c r="I102" s="180">
        <v>1</v>
      </c>
      <c r="J102" s="181">
        <v>1</v>
      </c>
      <c r="K102" s="54"/>
      <c r="L102" s="54"/>
      <c r="M102" s="5"/>
      <c r="N102" s="5"/>
      <c r="O102" s="5"/>
      <c r="P102" s="5"/>
      <c r="Q102" s="1"/>
    </row>
    <row r="103" spans="1:17">
      <c r="A103" s="1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Q103" s="1"/>
    </row>
    <row r="104" spans="1:17" s="16" customFormat="1" ht="15.75">
      <c r="A104" s="14"/>
      <c r="B104" s="15"/>
      <c r="C104" s="15"/>
      <c r="D104" s="5"/>
      <c r="E104" s="5"/>
      <c r="F104" s="5"/>
      <c r="G104" s="5"/>
      <c r="H104" s="5"/>
      <c r="I104" s="5"/>
      <c r="J104" s="5"/>
      <c r="K104" s="5"/>
      <c r="L104" s="5"/>
      <c r="M104" s="15"/>
      <c r="N104" s="15"/>
      <c r="O104" s="15"/>
      <c r="P104" s="15"/>
      <c r="Q104" s="14"/>
    </row>
    <row r="105" spans="1:17" ht="18.75">
      <c r="A105" s="1"/>
      <c r="C105" s="5"/>
      <c r="D105" s="148"/>
      <c r="E105" s="148"/>
      <c r="F105" s="148"/>
      <c r="G105" s="148"/>
      <c r="H105" s="148"/>
      <c r="I105" s="148"/>
      <c r="J105" s="148"/>
      <c r="K105" s="113"/>
      <c r="L105" s="113"/>
      <c r="M105" s="5"/>
      <c r="N105" s="5"/>
      <c r="O105" s="5"/>
      <c r="P105" s="5"/>
      <c r="Q105" s="1"/>
    </row>
    <row r="106" spans="1:17">
      <c r="A106" s="1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P106" s="5"/>
      <c r="Q106" s="1"/>
    </row>
    <row r="107" spans="1:17">
      <c r="A107" s="1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1"/>
    </row>
    <row r="108" spans="1:17">
      <c r="A108" s="1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1"/>
    </row>
    <row r="109" spans="1:17">
      <c r="A109" s="1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1"/>
    </row>
    <row r="110" spans="1:17">
      <c r="A110" s="1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1"/>
    </row>
    <row r="111" spans="1:17">
      <c r="A111" s="1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1"/>
    </row>
    <row r="112" spans="1:17">
      <c r="A112" s="1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1"/>
    </row>
    <row r="113" spans="1:17">
      <c r="A113" s="1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1"/>
    </row>
    <row r="114" spans="1:17">
      <c r="A114" s="1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 t="s">
        <v>12</v>
      </c>
      <c r="P114" s="5"/>
      <c r="Q114" s="1"/>
    </row>
    <row r="115" spans="1:17">
      <c r="A115" s="1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1"/>
    </row>
    <row r="116" spans="1:17">
      <c r="A116" s="1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1"/>
    </row>
    <row r="117" spans="1:17">
      <c r="A117" s="1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1"/>
    </row>
    <row r="118" spans="1:17">
      <c r="A118" s="1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1"/>
    </row>
    <row r="119" spans="1:17">
      <c r="A119" s="1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1"/>
    </row>
    <row r="120" spans="1:17">
      <c r="A120" s="1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1"/>
    </row>
    <row r="121" spans="1:17">
      <c r="A121" s="1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1"/>
    </row>
    <row r="122" spans="1:17">
      <c r="A122" s="1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1"/>
    </row>
    <row r="123" spans="1:17">
      <c r="A123" s="1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1"/>
    </row>
    <row r="124" spans="1:17">
      <c r="A124" s="1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1"/>
    </row>
    <row r="125" spans="1:17">
      <c r="A125" s="1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1"/>
    </row>
    <row r="126" spans="1:17">
      <c r="A126" s="1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1"/>
    </row>
    <row r="127" spans="1:17">
      <c r="A127" s="1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1"/>
    </row>
    <row r="128" spans="1:17">
      <c r="A128" s="1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1"/>
    </row>
    <row r="129" spans="1:17">
      <c r="A129" s="1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1"/>
    </row>
    <row r="130" spans="1:17">
      <c r="A130" s="1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1"/>
    </row>
    <row r="131" spans="1:17" ht="15.75" thickBot="1">
      <c r="A131" s="1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1"/>
    </row>
    <row r="132" spans="1:17" ht="19.5" thickBot="1">
      <c r="A132" s="1"/>
      <c r="C132" s="5"/>
      <c r="D132" s="5"/>
      <c r="E132" s="122" t="s">
        <v>13</v>
      </c>
      <c r="F132" s="123"/>
      <c r="G132" s="123"/>
      <c r="H132" s="123"/>
      <c r="I132" s="123"/>
      <c r="J132" s="124"/>
      <c r="K132" s="113"/>
      <c r="L132" s="113"/>
      <c r="M132" s="5"/>
      <c r="N132" s="5"/>
      <c r="O132" s="5"/>
      <c r="P132" s="5"/>
      <c r="Q132" s="1"/>
    </row>
    <row r="133" spans="1:17" ht="15.75" thickBot="1">
      <c r="A133" s="1"/>
      <c r="C133" s="5"/>
      <c r="D133" s="5"/>
      <c r="E133" s="139" t="s">
        <v>14</v>
      </c>
      <c r="F133" s="140"/>
      <c r="G133" s="140"/>
      <c r="H133" s="140"/>
      <c r="I133" s="141"/>
      <c r="J133" s="20">
        <v>1</v>
      </c>
      <c r="K133" s="55"/>
      <c r="L133" s="55"/>
      <c r="M133" s="5"/>
      <c r="N133" s="5"/>
      <c r="O133" s="5"/>
      <c r="P133" s="5"/>
      <c r="Q133" s="1"/>
    </row>
    <row r="134" spans="1:17" ht="19.5" customHeight="1" thickBot="1">
      <c r="A134" s="1"/>
      <c r="C134" s="5"/>
      <c r="D134" s="5"/>
      <c r="E134" s="5"/>
      <c r="F134" s="5"/>
      <c r="G134" s="5"/>
      <c r="H134" s="5"/>
      <c r="I134" s="21" t="s">
        <v>5</v>
      </c>
      <c r="J134" s="11">
        <v>1</v>
      </c>
      <c r="K134" s="56"/>
      <c r="L134" s="56"/>
      <c r="M134" s="5"/>
      <c r="N134" s="5"/>
      <c r="O134" s="5"/>
      <c r="P134" s="5"/>
      <c r="Q134" s="1"/>
    </row>
    <row r="135" spans="1:17" ht="15.75" customHeight="1">
      <c r="A135" s="1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1"/>
    </row>
    <row r="136" spans="1:17" ht="15.75" thickBot="1">
      <c r="A136" s="1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1"/>
    </row>
    <row r="137" spans="1:17" ht="19.5" thickBot="1">
      <c r="A137" s="1"/>
      <c r="C137" s="5"/>
      <c r="D137" s="5"/>
      <c r="E137" s="122" t="s">
        <v>15</v>
      </c>
      <c r="F137" s="123"/>
      <c r="G137" s="123"/>
      <c r="H137" s="123"/>
      <c r="I137" s="123"/>
      <c r="J137" s="124"/>
      <c r="K137" s="113"/>
      <c r="L137" s="113"/>
      <c r="M137" s="5"/>
      <c r="N137" s="5"/>
      <c r="O137" s="5"/>
      <c r="P137" s="5"/>
      <c r="Q137" s="1"/>
    </row>
    <row r="138" spans="1:17" ht="15.75" thickBot="1">
      <c r="A138" s="1"/>
      <c r="C138" s="5"/>
      <c r="D138" s="5"/>
      <c r="E138" s="139" t="s">
        <v>16</v>
      </c>
      <c r="F138" s="140"/>
      <c r="G138" s="140"/>
      <c r="H138" s="140"/>
      <c r="I138" s="141"/>
      <c r="J138" s="22">
        <v>1</v>
      </c>
      <c r="K138" s="36"/>
      <c r="L138" s="36"/>
      <c r="M138" s="5"/>
      <c r="N138" s="5"/>
      <c r="O138" s="5"/>
      <c r="P138" s="5"/>
      <c r="Q138" s="1"/>
    </row>
    <row r="139" spans="1:17" ht="19.5" customHeight="1" thickBot="1">
      <c r="A139" s="1"/>
      <c r="C139" s="5"/>
      <c r="D139" s="5"/>
      <c r="E139" s="5"/>
      <c r="F139" s="5"/>
      <c r="G139" s="5"/>
      <c r="H139" s="5"/>
      <c r="I139" s="21" t="s">
        <v>5</v>
      </c>
      <c r="J139" s="11">
        <f>SUM(J138)</f>
        <v>1</v>
      </c>
      <c r="K139" s="56"/>
      <c r="L139" s="56"/>
      <c r="M139" s="5"/>
      <c r="N139" s="5"/>
      <c r="O139" s="5"/>
      <c r="P139" s="5"/>
      <c r="Q139" s="1"/>
    </row>
    <row r="140" spans="1:17">
      <c r="A140" s="1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1"/>
    </row>
    <row r="141" spans="1:17" ht="15.75" thickBot="1">
      <c r="A141" s="1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1"/>
    </row>
    <row r="142" spans="1:17" ht="19.5" thickBot="1">
      <c r="A142" s="1"/>
      <c r="C142" s="5"/>
      <c r="D142" s="5"/>
      <c r="E142" s="142" t="s">
        <v>17</v>
      </c>
      <c r="F142" s="143"/>
      <c r="G142" s="143"/>
      <c r="H142" s="143"/>
      <c r="I142" s="143"/>
      <c r="J142" s="144"/>
      <c r="K142" s="57"/>
      <c r="L142" s="57"/>
      <c r="M142" s="5"/>
      <c r="N142" s="5"/>
      <c r="O142" s="5"/>
      <c r="P142" s="5"/>
      <c r="Q142" s="1"/>
    </row>
    <row r="143" spans="1:17" ht="15.75" thickBot="1">
      <c r="A143" s="1"/>
      <c r="C143" s="5"/>
      <c r="D143" s="5"/>
      <c r="E143" s="139" t="s">
        <v>18</v>
      </c>
      <c r="F143" s="140"/>
      <c r="G143" s="140"/>
      <c r="H143" s="140"/>
      <c r="I143" s="141"/>
      <c r="J143" s="22">
        <v>0</v>
      </c>
      <c r="K143" s="36"/>
      <c r="L143" s="36"/>
      <c r="M143" s="5"/>
      <c r="N143" s="5"/>
      <c r="O143" s="5"/>
      <c r="P143" s="5"/>
      <c r="Q143" s="1"/>
    </row>
    <row r="144" spans="1:17" ht="16.5" thickBot="1">
      <c r="A144" s="1"/>
      <c r="C144" s="5"/>
      <c r="D144" s="5"/>
      <c r="E144" s="5"/>
      <c r="F144" s="5"/>
      <c r="G144" s="5"/>
      <c r="H144" s="5"/>
      <c r="I144" s="21" t="s">
        <v>5</v>
      </c>
      <c r="J144" s="11">
        <f>SUM(J143)</f>
        <v>0</v>
      </c>
      <c r="K144" s="56"/>
      <c r="L144" s="56"/>
      <c r="M144" s="5"/>
      <c r="N144" s="5"/>
      <c r="O144" s="5"/>
      <c r="P144" s="5"/>
      <c r="Q144" s="1"/>
    </row>
    <row r="145" spans="1:17" ht="15.75" customHeight="1">
      <c r="A145" s="1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1"/>
    </row>
    <row r="146" spans="1:17" ht="15.75" thickBot="1">
      <c r="A146" s="1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1"/>
    </row>
    <row r="147" spans="1:17" ht="19.5" thickBot="1">
      <c r="A147" s="1"/>
      <c r="C147" s="5"/>
      <c r="D147" s="5"/>
      <c r="E147" s="142" t="s">
        <v>19</v>
      </c>
      <c r="F147" s="143"/>
      <c r="G147" s="143"/>
      <c r="H147" s="143"/>
      <c r="I147" s="143"/>
      <c r="J147" s="144"/>
      <c r="K147" s="57"/>
      <c r="L147" s="57"/>
      <c r="M147" s="5"/>
      <c r="N147" s="5"/>
      <c r="O147" s="5"/>
      <c r="P147" s="5"/>
      <c r="Q147" s="1"/>
    </row>
    <row r="148" spans="1:17" ht="15.75" thickBot="1">
      <c r="A148" s="1"/>
      <c r="C148" s="5"/>
      <c r="D148" s="5"/>
      <c r="E148" s="139" t="s">
        <v>19</v>
      </c>
      <c r="F148" s="140"/>
      <c r="G148" s="140"/>
      <c r="H148" s="140"/>
      <c r="I148" s="141"/>
      <c r="J148" s="22">
        <v>1</v>
      </c>
      <c r="K148" s="36"/>
      <c r="L148" s="36"/>
      <c r="M148" s="5"/>
      <c r="N148" s="5"/>
      <c r="O148" s="5"/>
      <c r="P148" s="5"/>
      <c r="Q148" s="1"/>
    </row>
    <row r="149" spans="1:17" ht="16.5" thickBot="1">
      <c r="A149" s="1"/>
      <c r="C149" s="5"/>
      <c r="D149" s="5"/>
      <c r="E149" s="23"/>
      <c r="F149" s="23"/>
      <c r="G149" s="23"/>
      <c r="H149" s="23"/>
      <c r="I149" s="21" t="s">
        <v>5</v>
      </c>
      <c r="J149" s="11">
        <f>SUM(J148)</f>
        <v>1</v>
      </c>
      <c r="K149" s="56"/>
      <c r="L149" s="56"/>
      <c r="M149" s="5"/>
      <c r="N149" s="5"/>
      <c r="O149" s="5"/>
      <c r="P149" s="5"/>
      <c r="Q149" s="1"/>
    </row>
    <row r="150" spans="1:17">
      <c r="A150" s="1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1"/>
    </row>
    <row r="151" spans="1:17">
      <c r="A151" s="1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1"/>
    </row>
    <row r="152" spans="1:17">
      <c r="A152" s="1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1"/>
    </row>
    <row r="153" spans="1:17" ht="15.75" thickBot="1">
      <c r="A153" s="1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1"/>
    </row>
    <row r="154" spans="1:17" ht="19.5" thickBot="1">
      <c r="A154" s="1"/>
      <c r="C154" s="5"/>
      <c r="D154" s="122" t="s">
        <v>20</v>
      </c>
      <c r="E154" s="123"/>
      <c r="F154" s="123"/>
      <c r="G154" s="123"/>
      <c r="H154" s="123"/>
      <c r="I154" s="123"/>
      <c r="J154" s="124"/>
      <c r="K154" s="113"/>
      <c r="L154" s="113"/>
      <c r="M154" s="5"/>
      <c r="N154" s="5"/>
      <c r="O154" s="5"/>
      <c r="P154" s="5"/>
      <c r="Q154" s="1"/>
    </row>
    <row r="155" spans="1:17" ht="15.75" thickBot="1">
      <c r="A155" s="1"/>
      <c r="C155" s="5"/>
      <c r="D155" s="24">
        <v>1</v>
      </c>
      <c r="E155" s="119" t="str">
        <f>+'[1]ACUM-MAYO'!A162</f>
        <v>ORDINARIA</v>
      </c>
      <c r="F155" s="120"/>
      <c r="G155" s="120"/>
      <c r="H155" s="121"/>
      <c r="I155" s="189">
        <v>1</v>
      </c>
      <c r="J155" s="183">
        <v>1</v>
      </c>
      <c r="K155" s="58"/>
      <c r="L155" s="58"/>
      <c r="M155" s="5"/>
      <c r="N155" s="5"/>
      <c r="O155" s="5"/>
      <c r="P155" s="5"/>
      <c r="Q155" s="1"/>
    </row>
    <row r="156" spans="1:17" ht="19.5" customHeight="1" thickBot="1">
      <c r="A156" s="1"/>
      <c r="C156" s="5"/>
      <c r="D156" s="24">
        <v>2</v>
      </c>
      <c r="E156" s="119" t="str">
        <f>+'[1]ACUM-MAYO'!A163</f>
        <v>FUNDAMENTAL</v>
      </c>
      <c r="F156" s="120"/>
      <c r="G156" s="120"/>
      <c r="H156" s="121"/>
      <c r="I156" s="189">
        <v>0</v>
      </c>
      <c r="J156" s="184">
        <v>0</v>
      </c>
      <c r="K156" s="58"/>
      <c r="L156" s="58"/>
      <c r="M156" s="5"/>
      <c r="N156" s="5"/>
      <c r="O156" s="5"/>
      <c r="P156" s="5"/>
      <c r="Q156" s="1"/>
    </row>
    <row r="157" spans="1:17" ht="15.75" thickBot="1">
      <c r="A157" s="1"/>
      <c r="C157" s="5"/>
      <c r="D157" s="112">
        <v>4</v>
      </c>
      <c r="E157" s="119" t="str">
        <f>+'[1]ACUM-MAYO'!A165</f>
        <v>RESERVADA</v>
      </c>
      <c r="F157" s="120"/>
      <c r="G157" s="120"/>
      <c r="H157" s="121"/>
      <c r="I157" s="189">
        <v>0</v>
      </c>
      <c r="J157" s="184">
        <v>0</v>
      </c>
      <c r="K157" s="58"/>
      <c r="L157" s="58"/>
      <c r="M157" s="5"/>
      <c r="N157" s="5"/>
      <c r="O157" s="5"/>
      <c r="P157" s="5"/>
      <c r="Q157" s="1"/>
    </row>
    <row r="158" spans="1:17" ht="15.75" thickBot="1">
      <c r="A158" s="1"/>
      <c r="C158" s="5"/>
      <c r="D158" s="24">
        <v>3</v>
      </c>
      <c r="E158" s="119" t="s">
        <v>28</v>
      </c>
      <c r="F158" s="120"/>
      <c r="G158" s="120"/>
      <c r="H158" s="121"/>
      <c r="I158" s="189"/>
      <c r="J158" s="185">
        <v>0</v>
      </c>
      <c r="K158" s="58"/>
      <c r="L158" s="58"/>
      <c r="M158" s="5"/>
      <c r="N158" s="5"/>
      <c r="O158" s="5"/>
      <c r="P158" s="5"/>
      <c r="Q158" s="1"/>
    </row>
    <row r="159" spans="1:17" ht="15.75" thickBot="1">
      <c r="A159" s="1"/>
      <c r="C159" s="5"/>
      <c r="D159" s="5"/>
      <c r="E159" s="5"/>
      <c r="F159" s="5"/>
      <c r="G159" s="5"/>
      <c r="H159" s="5"/>
      <c r="I159" s="186"/>
      <c r="J159" s="187"/>
      <c r="K159" s="30"/>
      <c r="L159" s="30"/>
      <c r="M159" s="5"/>
      <c r="N159" s="5"/>
      <c r="O159" s="5"/>
      <c r="P159" s="5"/>
      <c r="Q159" s="1"/>
    </row>
    <row r="160" spans="1:17" ht="16.5" thickBot="1">
      <c r="A160" s="1"/>
      <c r="C160" s="5"/>
      <c r="D160" s="15"/>
      <c r="E160" s="31"/>
      <c r="F160" s="31"/>
      <c r="G160" s="31"/>
      <c r="H160" s="52" t="s">
        <v>5</v>
      </c>
      <c r="I160" s="182">
        <v>1</v>
      </c>
      <c r="J160" s="188">
        <v>1</v>
      </c>
      <c r="K160" s="59"/>
      <c r="L160" s="59"/>
      <c r="M160" s="5"/>
      <c r="N160" s="5"/>
      <c r="O160" s="5"/>
      <c r="P160" s="5"/>
      <c r="Q160" s="1"/>
    </row>
    <row r="161" spans="1:17">
      <c r="A161" s="1"/>
      <c r="C161" s="5"/>
      <c r="D161" s="5"/>
      <c r="E161" s="5"/>
      <c r="F161" s="5"/>
      <c r="G161" s="5"/>
      <c r="H161" s="33"/>
      <c r="I161" s="5"/>
      <c r="J161" s="5"/>
      <c r="K161" s="5"/>
      <c r="L161" s="5"/>
      <c r="M161" s="5"/>
      <c r="N161" s="5"/>
      <c r="O161" s="5"/>
      <c r="P161" s="5"/>
      <c r="Q161" s="1"/>
    </row>
    <row r="162" spans="1:17" s="16" customFormat="1" ht="15.75">
      <c r="A162" s="14"/>
      <c r="B162" s="15"/>
      <c r="C162" s="15"/>
      <c r="D162" s="5"/>
      <c r="E162" s="5"/>
      <c r="F162" s="5"/>
      <c r="G162" s="5"/>
      <c r="H162" s="33"/>
      <c r="I162" s="5"/>
      <c r="J162" s="5"/>
      <c r="K162" s="5"/>
      <c r="L162" s="5"/>
      <c r="M162" s="15"/>
      <c r="N162" s="15"/>
      <c r="O162" s="15"/>
      <c r="P162" s="15"/>
      <c r="Q162" s="14"/>
    </row>
    <row r="163" spans="1:17">
      <c r="A163" s="1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1"/>
    </row>
    <row r="164" spans="1:17">
      <c r="A164" s="1"/>
      <c r="C164" s="5"/>
      <c r="D164" s="5"/>
      <c r="E164" s="5"/>
      <c r="F164" s="5"/>
      <c r="G164" s="5"/>
      <c r="H164" s="33"/>
      <c r="I164" s="5"/>
      <c r="J164" s="5"/>
      <c r="K164" s="5"/>
      <c r="L164" s="5"/>
      <c r="M164" s="5"/>
      <c r="N164" s="5"/>
      <c r="O164" s="5"/>
      <c r="P164" s="5"/>
      <c r="Q164" s="1"/>
    </row>
    <row r="165" spans="1:17">
      <c r="A165" s="1"/>
      <c r="C165" s="5"/>
      <c r="D165" s="5"/>
      <c r="E165" s="5"/>
      <c r="F165" s="5"/>
      <c r="G165" s="5"/>
      <c r="H165" s="33"/>
      <c r="I165" s="5"/>
      <c r="J165" s="5"/>
      <c r="K165" s="5"/>
      <c r="L165" s="5"/>
      <c r="M165" s="5"/>
      <c r="N165" s="5"/>
      <c r="O165" s="5"/>
      <c r="P165" s="5"/>
      <c r="Q165" s="1"/>
    </row>
    <row r="166" spans="1:17">
      <c r="A166" s="1"/>
      <c r="C166" s="5"/>
      <c r="D166" s="5"/>
      <c r="E166" s="5"/>
      <c r="F166" s="5"/>
      <c r="G166" s="5"/>
      <c r="H166" s="33"/>
      <c r="I166" s="5"/>
      <c r="J166" s="5"/>
      <c r="K166" s="5"/>
      <c r="L166" s="5"/>
      <c r="M166" s="5"/>
      <c r="N166" s="5"/>
      <c r="O166" s="5"/>
      <c r="P166" s="5"/>
      <c r="Q166" s="1"/>
    </row>
    <row r="167" spans="1:17">
      <c r="A167" s="1"/>
      <c r="C167" s="5"/>
      <c r="D167" s="5"/>
      <c r="E167" s="5"/>
      <c r="F167" s="5"/>
      <c r="G167" s="5"/>
      <c r="H167" s="33"/>
      <c r="I167" s="5"/>
      <c r="J167" s="5"/>
      <c r="K167" s="5"/>
      <c r="L167" s="5"/>
      <c r="M167" s="5"/>
      <c r="N167" s="5"/>
      <c r="O167" s="5"/>
      <c r="P167" s="5"/>
      <c r="Q167" s="1"/>
    </row>
    <row r="168" spans="1:17">
      <c r="A168" s="1"/>
      <c r="C168" s="5"/>
      <c r="D168" s="5"/>
      <c r="E168" s="5"/>
      <c r="F168" s="5"/>
      <c r="G168" s="5"/>
      <c r="H168" s="33"/>
      <c r="I168" s="5"/>
      <c r="J168" s="5"/>
      <c r="K168" s="5"/>
      <c r="L168" s="5"/>
      <c r="M168" s="5"/>
      <c r="N168" s="5"/>
      <c r="O168" s="5"/>
      <c r="P168" s="5"/>
      <c r="Q168" s="1"/>
    </row>
    <row r="169" spans="1:17">
      <c r="A169" s="1"/>
      <c r="C169" s="5"/>
      <c r="D169" s="5"/>
      <c r="E169" s="5"/>
      <c r="F169" s="5"/>
      <c r="G169" s="5"/>
      <c r="H169" s="33"/>
      <c r="I169" s="5"/>
      <c r="J169" s="5"/>
      <c r="K169" s="5"/>
      <c r="L169" s="5"/>
      <c r="M169" s="5"/>
      <c r="N169" s="5"/>
      <c r="O169" s="5"/>
      <c r="P169" s="5"/>
      <c r="Q169" s="1"/>
    </row>
    <row r="170" spans="1:17">
      <c r="A170" s="1"/>
      <c r="C170" s="5"/>
      <c r="D170" s="5"/>
      <c r="E170" s="5"/>
      <c r="F170" s="5"/>
      <c r="G170" s="5"/>
      <c r="H170" s="33"/>
      <c r="I170" s="5"/>
      <c r="J170" s="5"/>
      <c r="K170" s="5"/>
      <c r="L170" s="5"/>
      <c r="M170" s="5"/>
      <c r="N170" s="5"/>
      <c r="O170" s="5"/>
      <c r="P170" s="5"/>
      <c r="Q170" s="1"/>
    </row>
    <row r="171" spans="1:17">
      <c r="A171" s="1"/>
      <c r="C171" s="5"/>
      <c r="D171" s="5"/>
      <c r="E171" s="5"/>
      <c r="F171" s="5"/>
      <c r="G171" s="5"/>
      <c r="H171" s="33"/>
      <c r="I171" s="5"/>
      <c r="J171" s="5"/>
      <c r="K171" s="5"/>
      <c r="L171" s="5"/>
      <c r="M171" s="5"/>
      <c r="N171" s="5"/>
      <c r="O171" s="5"/>
      <c r="P171" s="5"/>
      <c r="Q171" s="1"/>
    </row>
    <row r="172" spans="1:17">
      <c r="A172" s="1"/>
      <c r="C172" s="5"/>
      <c r="D172" s="5"/>
      <c r="E172" s="5"/>
      <c r="F172" s="5"/>
      <c r="G172" s="5"/>
      <c r="H172" s="33"/>
      <c r="I172" s="5"/>
      <c r="J172" s="5"/>
      <c r="K172" s="5"/>
      <c r="L172" s="5"/>
      <c r="M172" s="5"/>
      <c r="N172" s="5"/>
      <c r="O172" s="5"/>
      <c r="P172" s="5"/>
      <c r="Q172" s="1"/>
    </row>
    <row r="173" spans="1:17">
      <c r="A173" s="1"/>
      <c r="C173" s="5"/>
      <c r="D173" s="5"/>
      <c r="E173" s="5"/>
      <c r="F173" s="5"/>
      <c r="G173" s="5"/>
      <c r="H173" s="33"/>
      <c r="I173" s="5"/>
      <c r="J173" s="5"/>
      <c r="K173" s="5"/>
      <c r="L173" s="5"/>
      <c r="M173" s="5"/>
      <c r="N173" s="5"/>
      <c r="O173" s="5"/>
      <c r="P173" s="5"/>
      <c r="Q173" s="1"/>
    </row>
    <row r="174" spans="1:17">
      <c r="A174" s="1"/>
      <c r="C174" s="5"/>
      <c r="D174" s="5"/>
      <c r="E174" s="5"/>
      <c r="F174" s="5"/>
      <c r="G174" s="5"/>
      <c r="H174" s="33"/>
      <c r="I174" s="5"/>
      <c r="J174" s="5"/>
      <c r="K174" s="5"/>
      <c r="L174" s="5"/>
      <c r="M174" s="5"/>
      <c r="N174" s="5"/>
      <c r="O174" s="5"/>
      <c r="P174" s="5"/>
      <c r="Q174" s="1"/>
    </row>
    <row r="175" spans="1:17">
      <c r="A175" s="1"/>
      <c r="C175" s="5"/>
      <c r="D175" s="5"/>
      <c r="E175" s="5"/>
      <c r="F175" s="5"/>
      <c r="G175" s="5"/>
      <c r="H175" s="33"/>
      <c r="I175" s="5"/>
      <c r="J175" s="5"/>
      <c r="K175" s="5"/>
      <c r="L175" s="5"/>
      <c r="M175" s="5"/>
      <c r="N175" s="5"/>
      <c r="O175" s="5"/>
      <c r="P175" s="5"/>
      <c r="Q175" s="1"/>
    </row>
    <row r="176" spans="1:17">
      <c r="A176" s="1"/>
      <c r="C176" s="5"/>
      <c r="D176" s="5"/>
      <c r="E176" s="5"/>
      <c r="F176" s="5"/>
      <c r="G176" s="5"/>
      <c r="H176" s="33"/>
      <c r="I176" s="5"/>
      <c r="J176" s="5"/>
      <c r="K176" s="5"/>
      <c r="L176" s="5"/>
      <c r="M176" s="5"/>
      <c r="N176" s="5"/>
      <c r="O176" s="5"/>
      <c r="P176" s="5"/>
      <c r="Q176" s="1"/>
    </row>
    <row r="177" spans="1:17">
      <c r="A177" s="1"/>
      <c r="C177" s="5"/>
      <c r="D177" s="5"/>
      <c r="E177" s="5"/>
      <c r="F177" s="5"/>
      <c r="G177" s="5"/>
      <c r="H177" s="33"/>
      <c r="I177" s="5"/>
      <c r="J177" s="5"/>
      <c r="K177" s="5"/>
      <c r="L177" s="5"/>
      <c r="M177" s="5"/>
      <c r="N177" s="5"/>
      <c r="O177" s="5"/>
      <c r="P177" s="5"/>
      <c r="Q177" s="1"/>
    </row>
    <row r="178" spans="1:17">
      <c r="A178" s="1"/>
      <c r="C178" s="5"/>
      <c r="D178" s="5"/>
      <c r="E178" s="5"/>
      <c r="F178" s="5"/>
      <c r="G178" s="5"/>
      <c r="H178" s="33"/>
      <c r="I178" s="5"/>
      <c r="J178" s="5"/>
      <c r="K178" s="5"/>
      <c r="L178" s="5"/>
      <c r="M178" s="5"/>
      <c r="N178" s="5"/>
      <c r="O178" s="5"/>
      <c r="P178" s="5"/>
      <c r="Q178" s="1"/>
    </row>
    <row r="179" spans="1:17">
      <c r="A179" s="1"/>
      <c r="C179" s="5"/>
      <c r="D179" s="5"/>
      <c r="E179" s="5"/>
      <c r="F179" s="5"/>
      <c r="G179" s="5"/>
      <c r="H179" s="33"/>
      <c r="I179" s="5"/>
      <c r="J179" s="5"/>
      <c r="K179" s="5"/>
      <c r="L179" s="5"/>
      <c r="M179" s="5"/>
      <c r="N179" s="5"/>
      <c r="O179" s="5"/>
      <c r="P179" s="5"/>
      <c r="Q179" s="1"/>
    </row>
    <row r="180" spans="1:17">
      <c r="A180" s="1"/>
      <c r="C180" s="5"/>
      <c r="D180" s="5"/>
      <c r="E180" s="5"/>
      <c r="F180" s="5"/>
      <c r="G180" s="5"/>
      <c r="H180" s="33"/>
      <c r="I180" s="5"/>
      <c r="J180" s="5"/>
      <c r="K180" s="5"/>
      <c r="L180" s="5"/>
      <c r="M180" s="5"/>
      <c r="N180" s="5"/>
      <c r="O180" s="5"/>
      <c r="P180" s="5"/>
      <c r="Q180" s="1"/>
    </row>
    <row r="181" spans="1:17">
      <c r="A181" s="1"/>
      <c r="C181" s="5"/>
      <c r="D181" s="5"/>
      <c r="E181" s="5"/>
      <c r="F181" s="5"/>
      <c r="G181" s="5"/>
      <c r="H181" s="33"/>
      <c r="I181" s="5"/>
      <c r="J181" s="5"/>
      <c r="K181" s="5"/>
      <c r="L181" s="5"/>
      <c r="M181" s="5"/>
      <c r="N181" s="5"/>
      <c r="O181" s="5"/>
      <c r="P181" s="5"/>
      <c r="Q181" s="1"/>
    </row>
    <row r="182" spans="1:17" ht="15.75" thickBot="1">
      <c r="A182" s="1"/>
      <c r="C182" s="5"/>
      <c r="D182" s="5"/>
      <c r="E182" s="5"/>
      <c r="F182" s="5"/>
      <c r="G182" s="5"/>
      <c r="H182" s="33"/>
      <c r="I182" s="5"/>
      <c r="J182" s="5"/>
      <c r="K182" s="5"/>
      <c r="L182" s="5"/>
      <c r="M182" s="5"/>
      <c r="N182" s="5"/>
      <c r="O182" s="5"/>
      <c r="P182" s="5"/>
      <c r="Q182" s="1"/>
    </row>
    <row r="183" spans="1:17" ht="19.5" thickBot="1">
      <c r="A183" s="1"/>
      <c r="C183" s="5"/>
      <c r="D183" s="122" t="s">
        <v>21</v>
      </c>
      <c r="E183" s="123"/>
      <c r="F183" s="123"/>
      <c r="G183" s="123"/>
      <c r="H183" s="123"/>
      <c r="I183" s="123"/>
      <c r="J183" s="124"/>
      <c r="K183" s="113"/>
      <c r="L183" s="113"/>
      <c r="M183" s="5"/>
      <c r="N183" s="5"/>
      <c r="O183" s="5"/>
      <c r="P183" s="5"/>
      <c r="Q183" s="1"/>
    </row>
    <row r="184" spans="1:17" ht="15.75" customHeight="1" thickBot="1">
      <c r="A184" s="1"/>
      <c r="C184" s="5"/>
      <c r="D184" s="24">
        <v>1</v>
      </c>
      <c r="E184" s="119" t="str">
        <f>+'[1]ACUM-MAYO'!A173</f>
        <v>ECONOMICA ADMINISTRATIVA</v>
      </c>
      <c r="F184" s="120"/>
      <c r="G184" s="120"/>
      <c r="H184" s="121"/>
      <c r="I184" s="196">
        <v>0</v>
      </c>
      <c r="J184" s="193">
        <v>0</v>
      </c>
      <c r="K184" s="53"/>
      <c r="L184" s="53"/>
      <c r="M184" s="5"/>
      <c r="N184" s="5"/>
      <c r="O184" s="5"/>
      <c r="P184" s="5"/>
      <c r="Q184" s="1"/>
    </row>
    <row r="185" spans="1:17" ht="19.5" customHeight="1" thickBot="1">
      <c r="A185" s="1"/>
      <c r="C185" s="5"/>
      <c r="D185" s="24">
        <v>2</v>
      </c>
      <c r="E185" s="119" t="str">
        <f>+'[1]ACUM-MAYO'!A174</f>
        <v>TRAMITE</v>
      </c>
      <c r="F185" s="120"/>
      <c r="G185" s="120"/>
      <c r="H185" s="121"/>
      <c r="I185" s="196">
        <v>0</v>
      </c>
      <c r="J185" s="191">
        <v>0</v>
      </c>
      <c r="K185" s="53"/>
      <c r="L185" s="53"/>
      <c r="M185" s="5"/>
      <c r="N185" s="5"/>
      <c r="O185" s="5"/>
      <c r="P185" s="5"/>
      <c r="Q185" s="1"/>
    </row>
    <row r="186" spans="1:17" ht="15.75" customHeight="1" thickBot="1">
      <c r="A186" s="1"/>
      <c r="C186" s="5"/>
      <c r="D186" s="24">
        <v>3</v>
      </c>
      <c r="E186" s="119" t="str">
        <f>+'[1]ACUM-MAYO'!A175</f>
        <v>SERV. PUB.</v>
      </c>
      <c r="F186" s="120"/>
      <c r="G186" s="120"/>
      <c r="H186" s="121"/>
      <c r="I186" s="196">
        <v>1</v>
      </c>
      <c r="J186" s="191">
        <v>1</v>
      </c>
      <c r="K186" s="53"/>
      <c r="L186" s="53"/>
      <c r="M186" s="5"/>
      <c r="N186" s="5"/>
      <c r="O186" s="5"/>
      <c r="P186" s="5"/>
      <c r="Q186" s="1"/>
    </row>
    <row r="187" spans="1:17" ht="15.75" thickBot="1">
      <c r="A187" s="1"/>
      <c r="C187" s="5"/>
      <c r="D187" s="24">
        <v>4</v>
      </c>
      <c r="E187" s="119" t="str">
        <f>+'[1]ACUM-MAYO'!A176</f>
        <v>LEGAL</v>
      </c>
      <c r="F187" s="120"/>
      <c r="G187" s="120"/>
      <c r="H187" s="121"/>
      <c r="I187" s="196"/>
      <c r="J187" s="194">
        <v>0</v>
      </c>
      <c r="K187" s="53"/>
      <c r="L187" s="53"/>
      <c r="M187" s="5"/>
      <c r="N187" s="5"/>
      <c r="O187" s="5"/>
      <c r="P187" s="5"/>
      <c r="Q187" s="1"/>
    </row>
    <row r="188" spans="1:17" ht="15.75" customHeight="1" thickBot="1">
      <c r="A188" s="1"/>
      <c r="C188" s="5"/>
      <c r="D188" s="36"/>
      <c r="E188" s="37"/>
      <c r="F188" s="37"/>
      <c r="G188" s="37"/>
      <c r="H188" s="37"/>
      <c r="I188" s="195"/>
      <c r="J188" s="195"/>
      <c r="K188" s="37"/>
      <c r="L188" s="37"/>
      <c r="M188" s="5"/>
      <c r="N188" s="5"/>
      <c r="O188" s="5"/>
      <c r="P188" s="5"/>
      <c r="Q188" s="1"/>
    </row>
    <row r="189" spans="1:17" ht="16.5" thickBot="1">
      <c r="A189" s="1"/>
      <c r="C189" s="5"/>
      <c r="D189" s="15"/>
      <c r="E189" s="15"/>
      <c r="F189" s="15"/>
      <c r="G189" s="15"/>
      <c r="H189" s="18" t="s">
        <v>5</v>
      </c>
      <c r="I189" s="190">
        <v>1</v>
      </c>
      <c r="J189" s="192">
        <v>1</v>
      </c>
      <c r="K189" s="54"/>
      <c r="L189" s="54"/>
      <c r="M189" s="5"/>
      <c r="N189" s="5"/>
      <c r="O189" s="5"/>
      <c r="P189" s="5"/>
      <c r="Q189" s="1"/>
    </row>
    <row r="190" spans="1:17">
      <c r="A190" s="1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37"/>
      <c r="N190" s="5"/>
      <c r="O190" s="5"/>
      <c r="P190" s="5"/>
      <c r="Q190" s="1"/>
    </row>
    <row r="191" spans="1:17" s="16" customFormat="1" ht="15.75">
      <c r="A191" s="14"/>
      <c r="B191" s="15"/>
      <c r="C191" s="15"/>
      <c r="D191" s="5"/>
      <c r="E191" s="5"/>
      <c r="F191" s="5"/>
      <c r="G191" s="5"/>
      <c r="H191" s="5"/>
      <c r="I191" s="5"/>
      <c r="J191" s="5"/>
      <c r="K191" s="5"/>
      <c r="L191" s="5"/>
      <c r="M191" s="15"/>
      <c r="N191" s="15"/>
      <c r="O191" s="15"/>
      <c r="P191" s="15"/>
      <c r="Q191" s="14"/>
    </row>
    <row r="192" spans="1:17">
      <c r="A192" s="1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1"/>
    </row>
    <row r="193" spans="1:17">
      <c r="A193" s="1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1"/>
    </row>
    <row r="194" spans="1:17">
      <c r="A194" s="1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1"/>
    </row>
    <row r="195" spans="1:17">
      <c r="A195" s="1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1"/>
    </row>
    <row r="196" spans="1:17">
      <c r="A196" s="1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1"/>
    </row>
    <row r="197" spans="1:17">
      <c r="A197" s="1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1"/>
    </row>
    <row r="198" spans="1:17">
      <c r="A198" s="1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1"/>
    </row>
    <row r="199" spans="1:17">
      <c r="A199" s="1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1"/>
    </row>
    <row r="200" spans="1:17">
      <c r="A200" s="1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1"/>
    </row>
    <row r="201" spans="1:17">
      <c r="A201" s="1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1"/>
    </row>
    <row r="202" spans="1:17">
      <c r="A202" s="1"/>
      <c r="C202" s="5"/>
      <c r="D202" s="5"/>
      <c r="E202" s="5"/>
      <c r="F202" s="5"/>
      <c r="G202" s="5"/>
      <c r="H202" s="5"/>
      <c r="I202" s="5"/>
      <c r="J202" s="5"/>
      <c r="K202" s="5"/>
      <c r="L202" s="5"/>
      <c r="N202" s="5"/>
      <c r="O202" s="5"/>
      <c r="P202" s="5"/>
      <c r="Q202" s="1"/>
    </row>
    <row r="203" spans="1:17">
      <c r="A203" s="1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1"/>
    </row>
    <row r="204" spans="1:17">
      <c r="A204" s="1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1"/>
    </row>
    <row r="205" spans="1:17">
      <c r="A205" s="1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1"/>
    </row>
    <row r="206" spans="1:17">
      <c r="A206" s="1"/>
      <c r="C206" s="5"/>
      <c r="D206" s="37"/>
      <c r="E206" s="37"/>
      <c r="F206" s="37"/>
      <c r="G206" s="38"/>
      <c r="H206" s="33"/>
      <c r="I206" s="5"/>
      <c r="J206" s="5"/>
      <c r="K206" s="5"/>
      <c r="L206" s="5"/>
      <c r="M206" s="5"/>
      <c r="N206" s="5"/>
      <c r="O206" s="5"/>
      <c r="P206" s="5"/>
      <c r="Q206" s="1"/>
    </row>
    <row r="207" spans="1:17">
      <c r="A207" s="1"/>
      <c r="C207" s="5"/>
      <c r="D207" s="37"/>
      <c r="E207" s="37"/>
      <c r="F207" s="37"/>
      <c r="G207" s="38"/>
      <c r="H207" s="33"/>
      <c r="I207" s="5"/>
      <c r="J207" s="5"/>
      <c r="K207" s="5"/>
      <c r="L207" s="5"/>
      <c r="M207" s="5"/>
      <c r="N207" s="5"/>
      <c r="O207" s="5"/>
      <c r="P207" s="5"/>
      <c r="Q207" s="1"/>
    </row>
    <row r="208" spans="1:17">
      <c r="A208" s="1"/>
      <c r="C208" s="5"/>
      <c r="D208" s="37"/>
      <c r="E208" s="37"/>
      <c r="F208" s="37"/>
      <c r="G208" s="38"/>
      <c r="H208" s="33"/>
      <c r="I208" s="5"/>
      <c r="J208" s="5"/>
      <c r="K208" s="5"/>
      <c r="L208" s="5"/>
      <c r="M208" s="5"/>
      <c r="N208" s="5"/>
      <c r="O208" s="5"/>
      <c r="P208" s="5"/>
      <c r="Q208" s="1"/>
    </row>
    <row r="209" spans="1:17" ht="15.75" thickBot="1">
      <c r="A209" s="1"/>
      <c r="C209" s="5"/>
      <c r="D209" s="37"/>
      <c r="E209" s="37"/>
      <c r="F209" s="37"/>
      <c r="G209" s="38"/>
      <c r="H209" s="33"/>
      <c r="I209" s="5"/>
      <c r="J209" s="5"/>
      <c r="K209" s="5"/>
      <c r="L209" s="5"/>
      <c r="M209" s="5"/>
      <c r="N209" s="5"/>
      <c r="O209" s="5"/>
      <c r="P209" s="5"/>
      <c r="Q209" s="1"/>
    </row>
    <row r="210" spans="1:17" ht="19.5" thickBot="1">
      <c r="A210" s="1"/>
      <c r="C210" s="5"/>
      <c r="D210" s="122" t="s">
        <v>22</v>
      </c>
      <c r="E210" s="123"/>
      <c r="F210" s="123"/>
      <c r="G210" s="123"/>
      <c r="H210" s="123"/>
      <c r="I210" s="123"/>
      <c r="J210" s="124"/>
      <c r="K210" s="113"/>
      <c r="L210" s="113"/>
      <c r="M210" s="5"/>
      <c r="N210" s="5"/>
      <c r="O210" s="5"/>
      <c r="P210" s="5"/>
      <c r="Q210" s="1"/>
    </row>
    <row r="211" spans="1:17" ht="15.75" thickBot="1">
      <c r="A211" s="1"/>
      <c r="C211" s="5"/>
      <c r="D211" s="24">
        <v>1</v>
      </c>
      <c r="E211" s="39" t="str">
        <f>+'[1]ACUM-MAYO'!A186</f>
        <v>INFOMEX</v>
      </c>
      <c r="F211" s="40"/>
      <c r="G211" s="40"/>
      <c r="H211" s="41"/>
      <c r="I211" s="201">
        <v>0</v>
      </c>
      <c r="J211" s="200">
        <v>0</v>
      </c>
      <c r="K211" s="53"/>
      <c r="L211" s="53"/>
      <c r="M211" s="5"/>
      <c r="N211" s="5"/>
      <c r="O211" s="5"/>
      <c r="P211" s="5"/>
      <c r="Q211" s="1"/>
    </row>
    <row r="212" spans="1:17" ht="19.5" customHeight="1" thickBot="1">
      <c r="A212" s="1"/>
      <c r="C212" s="5"/>
      <c r="D212" s="24">
        <v>2</v>
      </c>
      <c r="E212" s="39" t="str">
        <f>+'[1]ACUM-MAYO'!A187</f>
        <v>CORREO ELECTRONICO</v>
      </c>
      <c r="F212" s="40"/>
      <c r="G212" s="40"/>
      <c r="H212" s="41"/>
      <c r="I212" s="201">
        <v>1</v>
      </c>
      <c r="J212" s="200">
        <v>1</v>
      </c>
      <c r="K212" s="53"/>
      <c r="L212" s="53"/>
      <c r="M212" s="5"/>
      <c r="N212" s="5"/>
      <c r="O212" s="5"/>
      <c r="P212" s="5"/>
      <c r="Q212" s="1"/>
    </row>
    <row r="213" spans="1:17" ht="15.75" customHeight="1" thickBot="1">
      <c r="A213" s="1"/>
      <c r="C213" s="5"/>
      <c r="D213" s="24">
        <v>3</v>
      </c>
      <c r="E213" s="39" t="str">
        <f>+'[1]ACUM-MAYO'!A188</f>
        <v>NOTIFICACIÓN PERSONAL</v>
      </c>
      <c r="F213" s="40"/>
      <c r="G213" s="40"/>
      <c r="H213" s="41"/>
      <c r="I213" s="201">
        <v>0</v>
      </c>
      <c r="J213" s="200">
        <v>0</v>
      </c>
      <c r="K213" s="53"/>
      <c r="L213" s="53"/>
      <c r="M213" s="5"/>
      <c r="N213" s="5"/>
      <c r="O213" s="5"/>
      <c r="P213" s="5"/>
      <c r="Q213" s="1"/>
    </row>
    <row r="214" spans="1:17" ht="15.75" customHeight="1" thickBot="1">
      <c r="A214" s="1"/>
      <c r="C214" s="5"/>
      <c r="D214" s="24">
        <v>4</v>
      </c>
      <c r="E214" s="39" t="str">
        <f>+'[1]ACUM-MAYO'!A189</f>
        <v>LISTAS</v>
      </c>
      <c r="F214" s="40"/>
      <c r="G214" s="110"/>
      <c r="H214" s="111"/>
      <c r="I214" s="201">
        <v>0</v>
      </c>
      <c r="J214" s="200">
        <v>0</v>
      </c>
      <c r="K214" s="53"/>
      <c r="L214" s="53"/>
      <c r="M214" s="5"/>
      <c r="N214" s="42"/>
      <c r="O214" s="5"/>
      <c r="P214" s="5"/>
      <c r="Q214" s="1"/>
    </row>
    <row r="215" spans="1:17" ht="15.75" customHeight="1" thickBot="1">
      <c r="A215" s="1"/>
      <c r="C215" s="5"/>
      <c r="D215" s="5"/>
      <c r="E215" s="5"/>
      <c r="F215" s="5"/>
      <c r="G215" s="5"/>
      <c r="H215" s="5"/>
      <c r="I215" s="197"/>
      <c r="J215" s="197"/>
      <c r="K215" s="5"/>
      <c r="L215" s="5"/>
      <c r="M215" s="5"/>
      <c r="N215" s="42"/>
      <c r="O215" s="5"/>
      <c r="P215" s="5"/>
      <c r="Q215" s="1"/>
    </row>
    <row r="216" spans="1:17" ht="15.75" customHeight="1" thickBot="1">
      <c r="A216" s="1"/>
      <c r="C216" s="5"/>
      <c r="D216" s="15"/>
      <c r="E216" s="31"/>
      <c r="F216" s="31"/>
      <c r="G216" s="31"/>
      <c r="H216" s="18" t="s">
        <v>5</v>
      </c>
      <c r="I216" s="198">
        <v>1</v>
      </c>
      <c r="J216" s="199">
        <v>1</v>
      </c>
      <c r="K216" s="54"/>
      <c r="L216" s="54"/>
      <c r="M216" s="5"/>
      <c r="N216" s="5"/>
      <c r="O216" s="5"/>
      <c r="P216" s="5"/>
      <c r="Q216" s="1"/>
    </row>
    <row r="217" spans="1:17">
      <c r="A217" s="1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1"/>
    </row>
    <row r="218" spans="1:17" s="16" customFormat="1" ht="15.75">
      <c r="A218" s="14"/>
      <c r="B218" s="15"/>
      <c r="C218" s="15"/>
      <c r="D218" s="5"/>
      <c r="E218" s="5"/>
      <c r="F218" s="5"/>
      <c r="G218" s="5"/>
      <c r="H218" s="5"/>
      <c r="I218" s="5"/>
      <c r="J218" s="5"/>
      <c r="K218" s="5"/>
      <c r="L218" s="5"/>
      <c r="M218" s="15"/>
      <c r="N218" s="15"/>
      <c r="O218" s="15"/>
      <c r="P218" s="15"/>
      <c r="Q218" s="14"/>
    </row>
    <row r="219" spans="1:17">
      <c r="A219" s="1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1"/>
    </row>
    <row r="220" spans="1:17">
      <c r="A220" s="1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1"/>
    </row>
    <row r="221" spans="1:17">
      <c r="A221" s="1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1"/>
    </row>
    <row r="222" spans="1:17">
      <c r="A222" s="1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1"/>
    </row>
    <row r="223" spans="1:17">
      <c r="A223" s="1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1"/>
    </row>
    <row r="224" spans="1:17">
      <c r="A224" s="1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1"/>
    </row>
    <row r="225" spans="1:17">
      <c r="A225" s="1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1"/>
    </row>
    <row r="226" spans="1:17">
      <c r="A226" s="1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1"/>
    </row>
    <row r="227" spans="1:17">
      <c r="A227" s="1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1"/>
    </row>
    <row r="228" spans="1:17">
      <c r="A228" s="1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1"/>
    </row>
    <row r="229" spans="1:17">
      <c r="A229" s="1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1"/>
    </row>
    <row r="230" spans="1:17">
      <c r="A230" s="1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1"/>
    </row>
    <row r="231" spans="1:17">
      <c r="A231" s="1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1"/>
    </row>
    <row r="232" spans="1:17">
      <c r="A232" s="1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1"/>
    </row>
    <row r="233" spans="1:17">
      <c r="A233" s="1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1"/>
    </row>
    <row r="234" spans="1:17">
      <c r="A234" s="1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1"/>
    </row>
    <row r="235" spans="1:17">
      <c r="A235" s="1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1"/>
    </row>
    <row r="236" spans="1:17" ht="15.75" thickBot="1">
      <c r="A236" s="1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1"/>
    </row>
    <row r="237" spans="1:17" ht="19.5" thickBot="1">
      <c r="A237" s="1"/>
      <c r="C237" s="5"/>
      <c r="D237" s="127" t="s">
        <v>23</v>
      </c>
      <c r="E237" s="128"/>
      <c r="F237" s="128"/>
      <c r="G237" s="129"/>
      <c r="H237" s="61"/>
      <c r="I237" s="5"/>
      <c r="J237" s="5"/>
      <c r="K237" s="5"/>
      <c r="L237" s="5"/>
      <c r="M237" s="5"/>
      <c r="N237" s="5"/>
      <c r="O237" s="5"/>
      <c r="P237" s="5"/>
      <c r="Q237" s="1"/>
    </row>
    <row r="238" spans="1:17" ht="27" customHeight="1" thickBot="1">
      <c r="A238" s="1"/>
      <c r="C238" s="5"/>
      <c r="D238" s="10">
        <v>1</v>
      </c>
      <c r="E238" s="125" t="s">
        <v>31</v>
      </c>
      <c r="F238" s="126"/>
      <c r="G238" s="204">
        <v>0</v>
      </c>
      <c r="H238" s="5"/>
      <c r="I238" s="5"/>
      <c r="J238" s="5"/>
      <c r="K238" s="5"/>
      <c r="L238" s="5"/>
      <c r="M238" s="5"/>
      <c r="N238" s="5"/>
      <c r="O238" s="5"/>
      <c r="P238" s="5"/>
      <c r="Q238" s="1"/>
    </row>
    <row r="239" spans="1:17" ht="19.5" customHeight="1" thickBot="1">
      <c r="A239" s="1"/>
      <c r="C239" s="45"/>
      <c r="D239" s="10">
        <v>2</v>
      </c>
      <c r="E239" s="125" t="s">
        <v>34</v>
      </c>
      <c r="F239" s="126"/>
      <c r="G239" s="202">
        <v>0</v>
      </c>
      <c r="H239" s="5"/>
      <c r="I239" s="5"/>
      <c r="J239" s="5"/>
      <c r="K239" s="5"/>
      <c r="L239" s="5"/>
      <c r="M239" s="5"/>
      <c r="N239" s="5"/>
      <c r="O239" s="5"/>
      <c r="P239" s="5"/>
      <c r="Q239" s="1"/>
    </row>
    <row r="240" spans="1:17" ht="15.75" customHeight="1" thickBot="1">
      <c r="A240" s="1"/>
      <c r="C240" s="46"/>
      <c r="D240" s="10">
        <v>3</v>
      </c>
      <c r="E240" s="125" t="s">
        <v>32</v>
      </c>
      <c r="F240" s="126"/>
      <c r="G240" s="202">
        <v>1</v>
      </c>
      <c r="H240" s="5"/>
      <c r="I240" s="5"/>
      <c r="J240" s="5"/>
      <c r="K240" s="5"/>
      <c r="L240" s="5"/>
      <c r="M240" s="5"/>
      <c r="N240" s="5"/>
      <c r="O240" s="5"/>
      <c r="P240" s="1"/>
      <c r="Q240" s="48"/>
    </row>
    <row r="241" spans="1:17" ht="15.75" customHeight="1" thickBot="1">
      <c r="A241" s="1"/>
      <c r="C241" s="46"/>
      <c r="D241" s="5"/>
      <c r="E241" s="115" t="s">
        <v>5</v>
      </c>
      <c r="F241" s="116"/>
      <c r="G241" s="203">
        <v>1</v>
      </c>
      <c r="H241" s="5"/>
      <c r="I241" s="5"/>
      <c r="J241" s="5"/>
      <c r="K241" s="5"/>
      <c r="L241" s="5"/>
      <c r="M241" s="5"/>
      <c r="N241" s="5"/>
      <c r="O241" s="5"/>
      <c r="P241" s="1"/>
      <c r="Q241" s="48"/>
    </row>
    <row r="242" spans="1:17" ht="15.75" customHeight="1" thickBot="1">
      <c r="A242" s="1"/>
      <c r="C242" s="46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1"/>
      <c r="Q242" s="48"/>
    </row>
    <row r="243" spans="1:17" ht="15.75" customHeight="1" thickBot="1">
      <c r="A243" s="1"/>
      <c r="B243" s="117"/>
      <c r="C243" s="118"/>
      <c r="D243" s="118"/>
      <c r="E243" s="118"/>
      <c r="F243" s="118"/>
      <c r="G243" s="118"/>
      <c r="H243" s="118"/>
      <c r="I243" s="118"/>
      <c r="J243" s="118"/>
      <c r="K243" s="118"/>
      <c r="L243" s="118"/>
      <c r="M243" s="118"/>
      <c r="N243" s="118"/>
      <c r="O243" s="118"/>
      <c r="P243" s="1"/>
      <c r="Q243" s="48"/>
    </row>
    <row r="244" spans="1:17" ht="15.75" customHeight="1">
      <c r="A244" s="1"/>
      <c r="C244" s="46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1"/>
      <c r="Q244" s="48"/>
    </row>
    <row r="245" spans="1:17" ht="15.75" customHeight="1">
      <c r="A245" s="1"/>
      <c r="C245" s="46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1"/>
      <c r="Q245" s="48"/>
    </row>
    <row r="246" spans="1:17" ht="15.75" customHeight="1">
      <c r="A246" s="1"/>
      <c r="C246" s="46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1"/>
      <c r="Q246" s="48"/>
    </row>
    <row r="247" spans="1:17" ht="15.75" customHeight="1">
      <c r="A247" s="1"/>
      <c r="C247" s="46"/>
      <c r="D247" s="5"/>
      <c r="E247" s="5"/>
      <c r="F247" s="5"/>
      <c r="G247" s="5"/>
      <c r="H247" s="16"/>
      <c r="I247" s="15"/>
      <c r="J247" s="15"/>
      <c r="K247" s="15"/>
      <c r="L247" s="15"/>
      <c r="M247" s="5"/>
      <c r="N247" s="5"/>
      <c r="O247" s="5"/>
      <c r="P247" s="1"/>
      <c r="Q247" s="48"/>
    </row>
    <row r="248" spans="1:17">
      <c r="A248" s="1"/>
      <c r="C248" s="4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1"/>
    </row>
    <row r="249" spans="1:17" s="16" customFormat="1" ht="15.75">
      <c r="A249" s="14"/>
      <c r="B249" s="15"/>
      <c r="C249" s="15"/>
      <c r="D249" s="5"/>
      <c r="E249" s="5"/>
      <c r="F249" s="5"/>
      <c r="G249" s="5"/>
      <c r="H249" s="5"/>
      <c r="I249" s="5"/>
      <c r="J249" s="5"/>
      <c r="K249" s="5"/>
      <c r="L249" s="5"/>
      <c r="M249" s="15"/>
      <c r="N249" s="15"/>
      <c r="O249" s="15"/>
      <c r="P249" s="15"/>
      <c r="Q249" s="14"/>
    </row>
    <row r="250" spans="1:17">
      <c r="A250" s="1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1"/>
    </row>
    <row r="251" spans="1:17" ht="15.75" thickBot="1">
      <c r="A251" s="1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1"/>
    </row>
    <row r="252" spans="1:17" ht="24" customHeight="1" thickBot="1">
      <c r="A252" s="1"/>
      <c r="P252" s="49"/>
      <c r="Q252" s="47"/>
    </row>
    <row r="253" spans="1:17">
      <c r="A253" s="1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1"/>
    </row>
    <row r="254" spans="1:17">
      <c r="A254" s="1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1"/>
    </row>
    <row r="255" spans="1:17">
      <c r="A255" s="1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1"/>
    </row>
    <row r="256" spans="1:17">
      <c r="A256" s="1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1"/>
    </row>
    <row r="257" spans="1:17">
      <c r="A257" s="1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1"/>
    </row>
    <row r="258" spans="1:17">
      <c r="A258" s="1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1"/>
    </row>
    <row r="259" spans="1:17">
      <c r="A259" s="1"/>
      <c r="C259" s="5"/>
      <c r="H259" s="5"/>
      <c r="I259" s="5"/>
      <c r="J259" s="5"/>
      <c r="K259" s="5"/>
      <c r="L259" s="5"/>
      <c r="M259" s="5"/>
      <c r="N259" s="5"/>
      <c r="O259" s="5"/>
      <c r="P259" s="5"/>
      <c r="Q259" s="1"/>
    </row>
    <row r="260" spans="1:17">
      <c r="A260" s="1"/>
      <c r="C260" s="5"/>
      <c r="H260" s="5"/>
      <c r="I260" s="5"/>
      <c r="J260" s="5"/>
      <c r="K260" s="5"/>
      <c r="L260" s="5"/>
      <c r="M260" s="5"/>
      <c r="N260" s="5"/>
      <c r="O260" s="5"/>
      <c r="P260" s="5"/>
      <c r="Q260" s="1"/>
    </row>
    <row r="261" spans="1:17">
      <c r="A261" s="1"/>
      <c r="C261" s="5"/>
      <c r="D261" s="1"/>
      <c r="E261" s="1"/>
      <c r="F261" s="1"/>
      <c r="G261" s="1"/>
      <c r="H261" s="5"/>
      <c r="I261" s="5"/>
      <c r="J261" s="5"/>
      <c r="K261" s="5"/>
      <c r="L261" s="5"/>
      <c r="M261" s="5"/>
      <c r="N261" s="5"/>
      <c r="O261" s="5"/>
      <c r="P261" s="5"/>
      <c r="Q261" s="1"/>
    </row>
    <row r="262" spans="1:17">
      <c r="A262" s="1"/>
      <c r="C262" s="5"/>
      <c r="H262" s="5"/>
      <c r="I262" s="5"/>
      <c r="J262" s="5"/>
      <c r="K262" s="5"/>
      <c r="L262" s="5"/>
      <c r="M262" s="5"/>
      <c r="N262" s="5"/>
      <c r="O262" s="5"/>
      <c r="P262" s="5"/>
      <c r="Q262" s="1"/>
    </row>
    <row r="263" spans="1:17">
      <c r="A263" s="1"/>
      <c r="C263" s="5"/>
      <c r="H263" s="5"/>
      <c r="I263" s="5"/>
      <c r="J263" s="5"/>
      <c r="K263" s="5"/>
      <c r="L263" s="5"/>
      <c r="M263" s="5"/>
      <c r="N263" s="5"/>
      <c r="O263" s="5"/>
      <c r="P263" s="5"/>
      <c r="Q263" s="1"/>
    </row>
    <row r="264" spans="1:17">
      <c r="A264" s="1"/>
      <c r="C264" s="5"/>
      <c r="H264" s="5"/>
      <c r="I264" s="5"/>
      <c r="J264" s="5"/>
      <c r="K264" s="5"/>
      <c r="L264" s="5"/>
      <c r="M264" s="5"/>
      <c r="N264" s="5"/>
      <c r="O264" s="5"/>
      <c r="P264" s="5"/>
      <c r="Q264" s="1"/>
    </row>
    <row r="265" spans="1:17">
      <c r="A265" s="1"/>
      <c r="C265" s="5"/>
      <c r="H265" s="5"/>
      <c r="I265" s="5"/>
      <c r="J265" s="5"/>
      <c r="K265" s="5"/>
      <c r="L265" s="5"/>
      <c r="M265" s="5"/>
      <c r="N265" s="5"/>
      <c r="O265" s="5"/>
      <c r="P265" s="5"/>
      <c r="Q265" s="1"/>
    </row>
    <row r="266" spans="1:17">
      <c r="A266" s="1"/>
      <c r="C266" s="5"/>
      <c r="H266" s="5"/>
      <c r="I266" s="5"/>
      <c r="J266" s="5"/>
      <c r="K266" s="5"/>
      <c r="L266" s="5"/>
      <c r="M266" s="5"/>
      <c r="N266" s="5"/>
      <c r="O266" s="5"/>
      <c r="P266" s="5"/>
      <c r="Q266" s="1"/>
    </row>
    <row r="267" spans="1:17">
      <c r="A267" s="1"/>
      <c r="C267" s="5"/>
      <c r="H267" s="5"/>
      <c r="I267" s="5"/>
      <c r="J267" s="5"/>
      <c r="K267" s="5"/>
      <c r="L267" s="5"/>
      <c r="M267" s="5"/>
      <c r="N267" s="5"/>
      <c r="O267" s="5"/>
      <c r="P267" s="5"/>
      <c r="Q267" s="1"/>
    </row>
    <row r="268" spans="1:17">
      <c r="A268" s="1"/>
      <c r="C268" s="5"/>
      <c r="H268" s="5"/>
      <c r="I268" s="5"/>
      <c r="J268" s="5"/>
      <c r="K268" s="5"/>
      <c r="L268" s="5"/>
      <c r="M268" s="5"/>
      <c r="N268" s="5"/>
      <c r="O268" s="5"/>
      <c r="P268" s="5"/>
      <c r="Q268" s="1"/>
    </row>
    <row r="269" spans="1:17">
      <c r="A269" s="1"/>
      <c r="C269" s="5"/>
      <c r="H269" s="5"/>
      <c r="I269" s="5"/>
      <c r="J269" s="5"/>
      <c r="K269" s="5"/>
      <c r="L269" s="5"/>
      <c r="M269" s="5"/>
      <c r="N269" s="5"/>
      <c r="O269" s="5"/>
      <c r="P269" s="5"/>
      <c r="Q269" s="1"/>
    </row>
    <row r="270" spans="1:17">
      <c r="A270" s="1"/>
      <c r="C270" s="5"/>
      <c r="H270" s="5"/>
      <c r="I270" s="5"/>
      <c r="J270" s="5"/>
      <c r="K270" s="5"/>
      <c r="L270" s="5"/>
      <c r="M270" s="5"/>
      <c r="N270" s="5"/>
      <c r="O270" s="5"/>
      <c r="P270" s="5"/>
      <c r="Q270" s="1"/>
    </row>
    <row r="271" spans="1:17">
      <c r="A271" s="1"/>
      <c r="C271" s="5"/>
      <c r="H271" s="5"/>
      <c r="I271" s="5"/>
      <c r="J271" s="5"/>
      <c r="K271" s="5"/>
      <c r="L271" s="5"/>
      <c r="M271" s="5"/>
      <c r="N271" s="5"/>
      <c r="O271" s="5"/>
      <c r="P271" s="5"/>
      <c r="Q271" s="1"/>
    </row>
    <row r="272" spans="1:17">
      <c r="A272" s="1"/>
      <c r="C272" s="5"/>
      <c r="H272" s="5"/>
      <c r="I272" s="5"/>
      <c r="J272" s="5"/>
      <c r="K272" s="5"/>
      <c r="L272" s="5"/>
      <c r="M272" s="5"/>
      <c r="N272" s="5"/>
      <c r="O272" s="5"/>
      <c r="P272" s="5"/>
      <c r="Q272" s="1"/>
    </row>
    <row r="273" spans="1:17">
      <c r="A273" s="1"/>
      <c r="C273" s="5"/>
      <c r="H273" s="5"/>
      <c r="I273" s="5"/>
      <c r="J273" s="5"/>
      <c r="K273" s="5"/>
      <c r="L273" s="5"/>
      <c r="M273" s="5"/>
      <c r="N273" s="5"/>
      <c r="O273" s="5"/>
      <c r="P273" s="5"/>
      <c r="Q273" s="1"/>
    </row>
    <row r="274" spans="1:17">
      <c r="A274" s="1"/>
      <c r="C274" s="5"/>
      <c r="H274" s="5"/>
      <c r="I274" s="5"/>
      <c r="J274" s="5"/>
      <c r="K274" s="5"/>
      <c r="L274" s="5"/>
      <c r="M274" s="5"/>
      <c r="N274" s="5"/>
      <c r="O274" s="5"/>
      <c r="P274" s="5"/>
      <c r="Q274" s="1"/>
    </row>
    <row r="275" spans="1:17">
      <c r="A275" s="1"/>
      <c r="C275" s="5"/>
      <c r="H275" s="5"/>
      <c r="I275" s="5"/>
      <c r="J275" s="5"/>
      <c r="K275" s="5"/>
      <c r="L275" s="5"/>
      <c r="M275" s="5"/>
      <c r="N275" s="5"/>
      <c r="O275" s="5"/>
      <c r="P275" s="5"/>
      <c r="Q275" s="1"/>
    </row>
    <row r="276" spans="1:17">
      <c r="A276" s="1"/>
      <c r="C276" s="5"/>
      <c r="M276" s="5"/>
      <c r="N276" s="5"/>
      <c r="O276" s="5"/>
      <c r="P276" s="5"/>
      <c r="Q276" s="1"/>
    </row>
    <row r="277" spans="1:17">
      <c r="A277" s="1"/>
      <c r="C277" s="5"/>
      <c r="M277" s="5"/>
      <c r="N277" s="5"/>
      <c r="O277" s="5"/>
      <c r="P277" s="5"/>
      <c r="Q277" s="1"/>
    </row>
    <row r="278" spans="1:17">
      <c r="A278" s="1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1"/>
      <c r="Q278" s="1"/>
    </row>
    <row r="279" spans="1:17">
      <c r="A279" s="48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Q279" s="48"/>
    </row>
    <row r="280" spans="1:17">
      <c r="A280" s="48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Q280" s="48"/>
    </row>
    <row r="281" spans="1:17">
      <c r="A281" s="48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Q281" s="48"/>
    </row>
    <row r="282" spans="1:17">
      <c r="A282" s="48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Q282" s="48"/>
    </row>
    <row r="283" spans="1:17">
      <c r="A283" s="48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Q283" s="48"/>
    </row>
    <row r="284" spans="1:17">
      <c r="A284" s="48"/>
      <c r="B284" s="48"/>
      <c r="C284" s="48"/>
      <c r="D284" s="48"/>
      <c r="E284" s="48"/>
      <c r="F284" s="48"/>
      <c r="G284" s="48"/>
      <c r="H284" s="48"/>
      <c r="I284" s="48"/>
      <c r="J284" s="48"/>
      <c r="K284" s="48"/>
      <c r="L284" s="48"/>
      <c r="M284" s="48"/>
      <c r="N284" s="48"/>
      <c r="O284" s="48"/>
      <c r="P284" s="48"/>
      <c r="Q284" s="48"/>
    </row>
    <row r="285" spans="1:17">
      <c r="A285" s="65"/>
      <c r="B285" s="65"/>
      <c r="C285" s="65"/>
    </row>
    <row r="286" spans="1:17">
      <c r="A286" s="65"/>
      <c r="B286" s="65"/>
      <c r="C286" s="65"/>
    </row>
    <row r="287" spans="1:17">
      <c r="A287" s="65"/>
      <c r="B287" s="65"/>
      <c r="C287" s="65"/>
    </row>
    <row r="288" spans="1:17">
      <c r="A288" s="65"/>
      <c r="B288" s="65"/>
      <c r="C288" s="65"/>
    </row>
    <row r="289" spans="1:3">
      <c r="A289" s="65"/>
      <c r="B289" s="65"/>
      <c r="C289" s="65"/>
    </row>
    <row r="290" spans="1:3">
      <c r="A290" s="65"/>
      <c r="B290" s="65"/>
      <c r="C290" s="65"/>
    </row>
    <row r="291" spans="1:3">
      <c r="A291" s="65"/>
      <c r="B291" s="65"/>
      <c r="C291" s="65"/>
    </row>
  </sheetData>
  <mergeCells count="50">
    <mergeCell ref="E241:F241"/>
    <mergeCell ref="B243:O243"/>
    <mergeCell ref="J44:L44"/>
    <mergeCell ref="J45:L45"/>
    <mergeCell ref="J46:L46"/>
    <mergeCell ref="J47:L47"/>
    <mergeCell ref="J48:L48"/>
    <mergeCell ref="J49:L49"/>
    <mergeCell ref="J50:L50"/>
    <mergeCell ref="J51:L51"/>
    <mergeCell ref="J53:L53"/>
    <mergeCell ref="J52:L52"/>
    <mergeCell ref="J57:L57"/>
    <mergeCell ref="J58:L58"/>
    <mergeCell ref="J59:L59"/>
    <mergeCell ref="J61:L61"/>
    <mergeCell ref="E187:H187"/>
    <mergeCell ref="D210:J210"/>
    <mergeCell ref="D237:G237"/>
    <mergeCell ref="E238:F238"/>
    <mergeCell ref="E239:F239"/>
    <mergeCell ref="E240:F240"/>
    <mergeCell ref="E157:H157"/>
    <mergeCell ref="E158:H158"/>
    <mergeCell ref="D183:J183"/>
    <mergeCell ref="E184:H184"/>
    <mergeCell ref="E185:H185"/>
    <mergeCell ref="E186:H186"/>
    <mergeCell ref="E143:I143"/>
    <mergeCell ref="E147:J147"/>
    <mergeCell ref="E148:I148"/>
    <mergeCell ref="D154:J154"/>
    <mergeCell ref="E155:H155"/>
    <mergeCell ref="E156:H156"/>
    <mergeCell ref="D105:J105"/>
    <mergeCell ref="E132:J132"/>
    <mergeCell ref="E133:I133"/>
    <mergeCell ref="E137:J137"/>
    <mergeCell ref="E138:I138"/>
    <mergeCell ref="E142:J142"/>
    <mergeCell ref="D95:J95"/>
    <mergeCell ref="E98:H98"/>
    <mergeCell ref="J54:L54"/>
    <mergeCell ref="J55:L55"/>
    <mergeCell ref="J56:L56"/>
    <mergeCell ref="B13:O13"/>
    <mergeCell ref="B14:O14"/>
    <mergeCell ref="C20:F20"/>
    <mergeCell ref="H20:L20"/>
    <mergeCell ref="D43:M43"/>
  </mergeCells>
  <pageMargins left="0.19685039370078741" right="0.19685039370078741" top="0.74803149606299213" bottom="0.74803149606299213" header="0.31496062992125984" footer="0.31496062992125984"/>
  <pageSetup paperSize="124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Estadísticas Septiembre 2017</vt:lpstr>
      <vt:lpstr>Estadísticas Octubre 2017</vt:lpstr>
      <vt:lpstr>Estadísticas Noviembre 2017</vt:lpstr>
      <vt:lpstr>Estadísticas Diciembre 2017</vt:lpstr>
    </vt:vector>
  </TitlesOfParts>
  <Company>Municipio de Zapopan Jalisco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mzamudio</dc:creator>
  <cp:lastModifiedBy>scisneros</cp:lastModifiedBy>
  <dcterms:created xsi:type="dcterms:W3CDTF">2016-07-14T16:59:51Z</dcterms:created>
  <dcterms:modified xsi:type="dcterms:W3CDTF">2018-02-07T17:02:03Z</dcterms:modified>
</cp:coreProperties>
</file>