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05" yWindow="-375" windowWidth="20730" windowHeight="786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M41" l="1"/>
  <c r="M52" s="1"/>
  <c r="M54" s="1"/>
  <c r="L41"/>
  <c r="L52" s="1"/>
  <c r="L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<sst xmlns="http://schemas.openxmlformats.org/spreadsheetml/2006/main" count="67" uniqueCount="64">
  <si>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</si>
  <si>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</si>
  <si>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</si>
  <si>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</si>
  <si>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</si>
  <si>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</si>
  <si>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</si>
  <si>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</si>
  <si>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</si>
  <si>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</si>
  <si>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</si>
  <si>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</si>
  <si>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</si>
  <si>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</si>
  <si>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</si>
  <si>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</si>
  <si>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</si>
  <si>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</si>
  <si>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</si>
  <si>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</si>
  <si>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</si>
  <si>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</si>
  <si>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</si>
  <si>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</si>
  <si>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</si>
  <si>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</si>
  <si>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</si>
  <si>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</si>
  <si>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</si>
  <si>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</si>
  <si>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</si>
  <si>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</si>
  <si>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</si>
  <si>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</si>
  <si>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</si>
  <si>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</si>
  <si>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</si>
  <si>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</si>
  <si>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</si>
  <si>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</si>
  <si>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</si>
  <si>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</si>
  <si>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</si>
  <si>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</si>
  <si>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</si>
  <si>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</si>
  <si>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</si>
  <si>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</si>
  <si>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</si>
  <si>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</si>
  <si>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</si>
  <si>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</si>
  <si>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</si>
  <si>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</si>
  <si>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</si>
  <si>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</si>
  <si>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</si>
  <si>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</si>
  <si>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</si>
  <si>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</si>
  <si>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</si>
  <si>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</si>
  <si>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</si>
  <si>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28  de febrero 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</si>
</sst>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B1" zoomScale="90" zoomScaleNormal="90" zoomScaleSheetLayoutView="89" workbookViewId="0">
      <selection activeCell="E49" sqref="E49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s="68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s="63" customFormat="1" ht="20.25" customHeight="1">
      <c r="A4" s="59"/>
      <c r="C4" s="21"/>
      <c r="D4" s="85" t="s">
        <v>63</v>
      </c>
      <c r="E4" s="85"/>
      <c r="F4" s="85"/>
      <c r="G4" s="85"/>
      <c r="H4" s="85"/>
      <c r="I4" s="85"/>
      <c r="J4" s="85"/>
      <c r="K4" s="85"/>
      <c r="L4" s="85"/>
      <c r="M4" s="85"/>
      <c r="N4" s="64"/>
    </row>
    <row r="5" spans="1:14" s="63" customFormat="1" ht="18" customHeight="1">
      <c r="A5" s="6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1" t="s">
        <v>58</v>
      </c>
      <c r="D9" s="82"/>
      <c r="E9" s="82"/>
      <c r="F9" s="79">
        <v>2018</v>
      </c>
      <c r="G9" s="79">
        <v>2017</v>
      </c>
      <c r="H9" s="81" t="s">
        <v>58</v>
      </c>
      <c r="I9" s="82"/>
      <c r="J9" s="82"/>
      <c r="K9" s="82"/>
      <c r="L9" s="79">
        <v>2018</v>
      </c>
      <c r="M9" s="86">
        <v>2017</v>
      </c>
      <c r="N9" s="87"/>
    </row>
    <row r="10" spans="1:14" ht="15">
      <c r="C10" s="83"/>
      <c r="D10" s="84"/>
      <c r="E10" s="84"/>
      <c r="F10" s="80"/>
      <c r="G10" s="80"/>
      <c r="H10" s="83"/>
      <c r="I10" s="84"/>
      <c r="J10" s="84"/>
      <c r="K10" s="84"/>
      <c r="L10" s="80"/>
      <c r="M10" s="88"/>
      <c r="N10" s="89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6" t="s">
        <v>2</v>
      </c>
      <c r="E12" s="76"/>
      <c r="F12" s="18"/>
      <c r="G12" s="12"/>
      <c r="H12" s="12"/>
      <c r="I12" s="17"/>
      <c r="J12" s="76" t="s">
        <v>3</v>
      </c>
      <c r="K12" s="76"/>
      <c r="L12" s="15"/>
      <c r="M12" s="12"/>
      <c r="N12" s="26"/>
    </row>
    <row r="13" spans="1:14" ht="15">
      <c r="C13" s="3"/>
      <c r="D13" s="78" t="s">
        <v>4</v>
      </c>
      <c r="E13" s="78"/>
      <c r="F13" s="57">
        <f>SUM(F14:F21)</f>
        <v>990705248.53999996</v>
      </c>
      <c r="G13" s="57">
        <f>SUM(G14:G21)</f>
        <v>783018358.86000013</v>
      </c>
      <c r="H13" s="12"/>
      <c r="I13" s="17"/>
      <c r="J13" s="76" t="s">
        <v>5</v>
      </c>
      <c r="K13" s="76"/>
      <c r="L13" s="42">
        <f>SUM(L14:L16)</f>
        <v>656841915.81000006</v>
      </c>
      <c r="M13" s="42">
        <f>SUM(M14:M16)</f>
        <v>623049404.03999996</v>
      </c>
      <c r="N13" s="26"/>
    </row>
    <row r="14" spans="1:14" ht="15">
      <c r="C14" s="4"/>
      <c r="D14" s="77" t="s">
        <v>6</v>
      </c>
      <c r="E14" s="77"/>
      <c r="F14" s="71">
        <v>844547838.36000001</v>
      </c>
      <c r="G14" s="72">
        <v>661440698.91000009</v>
      </c>
      <c r="H14" s="53"/>
      <c r="I14" s="17"/>
      <c r="J14" s="77" t="s">
        <v>55</v>
      </c>
      <c r="K14" s="77"/>
      <c r="L14" s="55">
        <v>493508987.09000003</v>
      </c>
      <c r="M14" s="52">
        <v>437962788.37</v>
      </c>
      <c r="N14" s="26"/>
    </row>
    <row r="15" spans="1:14" ht="15">
      <c r="C15" s="4"/>
      <c r="D15" s="77" t="s">
        <v>7</v>
      </c>
      <c r="E15" s="77"/>
      <c r="F15" s="71">
        <v>0</v>
      </c>
      <c r="G15" s="72">
        <v>0</v>
      </c>
      <c r="H15" s="53"/>
      <c r="I15" s="17"/>
      <c r="J15" s="77" t="s">
        <v>8</v>
      </c>
      <c r="K15" s="77"/>
      <c r="L15" s="55">
        <v>3936976.06</v>
      </c>
      <c r="M15" s="52">
        <v>21899884.59</v>
      </c>
      <c r="N15" s="26"/>
    </row>
    <row r="16" spans="1:14" ht="15">
      <c r="C16" s="4"/>
      <c r="D16" s="77" t="s">
        <v>9</v>
      </c>
      <c r="E16" s="77"/>
      <c r="F16" s="74">
        <v>3639636.65</v>
      </c>
      <c r="G16" s="52">
        <v>418</v>
      </c>
      <c r="H16" s="53"/>
      <c r="I16" s="17"/>
      <c r="J16" s="77" t="s">
        <v>10</v>
      </c>
      <c r="K16" s="77"/>
      <c r="L16" s="55">
        <v>159395952.66</v>
      </c>
      <c r="M16" s="52">
        <v>163186731.08000001</v>
      </c>
      <c r="N16" s="26"/>
    </row>
    <row r="17" spans="3:14" ht="15">
      <c r="C17" s="4"/>
      <c r="D17" s="77" t="s">
        <v>11</v>
      </c>
      <c r="E17" s="77"/>
      <c r="F17" s="71">
        <v>125672442.76000001</v>
      </c>
      <c r="G17" s="72">
        <v>105366636.28999998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7" t="s">
        <v>12</v>
      </c>
      <c r="E18" s="77"/>
      <c r="F18" s="71">
        <v>13800496.789999999</v>
      </c>
      <c r="G18" s="72">
        <v>16056874.07</v>
      </c>
      <c r="H18" s="53"/>
      <c r="I18" s="17"/>
      <c r="J18" s="76" t="s">
        <v>13</v>
      </c>
      <c r="K18" s="76"/>
      <c r="L18" s="56">
        <f>SUM(L19:L27)</f>
        <v>170824235.39000002</v>
      </c>
      <c r="M18" s="54">
        <f>SUM(M19:M27)</f>
        <v>175687322.75</v>
      </c>
      <c r="N18" s="26"/>
    </row>
    <row r="19" spans="3:14" ht="15">
      <c r="C19" s="4"/>
      <c r="D19" s="77" t="s">
        <v>14</v>
      </c>
      <c r="E19" s="77"/>
      <c r="F19" s="71">
        <v>3044833.98</v>
      </c>
      <c r="G19" s="72">
        <v>153731.59</v>
      </c>
      <c r="H19" s="53"/>
      <c r="I19" s="17"/>
      <c r="J19" s="77" t="s">
        <v>15</v>
      </c>
      <c r="K19" s="77"/>
      <c r="L19" s="55">
        <v>0</v>
      </c>
      <c r="M19" s="52">
        <v>0</v>
      </c>
      <c r="N19" s="26"/>
    </row>
    <row r="20" spans="3:14" ht="15">
      <c r="C20" s="4"/>
      <c r="D20" s="77" t="s">
        <v>16</v>
      </c>
      <c r="E20" s="77"/>
      <c r="F20" s="71">
        <v>0</v>
      </c>
      <c r="G20" s="72">
        <v>0</v>
      </c>
      <c r="H20" s="53"/>
      <c r="I20" s="17"/>
      <c r="J20" s="77" t="s">
        <v>17</v>
      </c>
      <c r="K20" s="77"/>
      <c r="L20" s="73">
        <v>158874997.99000001</v>
      </c>
      <c r="M20" s="72">
        <v>143749998.75999999</v>
      </c>
      <c r="N20" s="26"/>
    </row>
    <row r="21" spans="3:14" ht="23.25" customHeight="1">
      <c r="C21" s="4"/>
      <c r="D21" s="77" t="s">
        <v>18</v>
      </c>
      <c r="E21" s="77"/>
      <c r="F21" s="71">
        <v>0</v>
      </c>
      <c r="G21" s="72">
        <v>0</v>
      </c>
      <c r="H21" s="53"/>
      <c r="I21" s="17"/>
      <c r="J21" s="77" t="s">
        <v>19</v>
      </c>
      <c r="K21" s="77"/>
      <c r="L21" s="73">
        <v>0</v>
      </c>
      <c r="M21" s="7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7" t="s">
        <v>20</v>
      </c>
      <c r="K22" s="77"/>
      <c r="L22" s="73">
        <v>705665.4</v>
      </c>
      <c r="M22" s="72">
        <v>2213487</v>
      </c>
      <c r="N22" s="26"/>
    </row>
    <row r="23" spans="3:14" ht="15" customHeight="1">
      <c r="C23" s="3"/>
      <c r="D23" s="78" t="s">
        <v>21</v>
      </c>
      <c r="E23" s="78"/>
      <c r="F23" s="58">
        <f>SUM(F24:F25)</f>
        <v>592464801.0200001</v>
      </c>
      <c r="G23" s="58">
        <f>SUM(G24:G25)</f>
        <v>536601298.21000004</v>
      </c>
      <c r="H23" s="53"/>
      <c r="I23" s="17"/>
      <c r="J23" s="77" t="s">
        <v>22</v>
      </c>
      <c r="K23" s="77"/>
      <c r="L23" s="55">
        <v>0</v>
      </c>
      <c r="M23" s="52">
        <v>0</v>
      </c>
      <c r="N23" s="26"/>
    </row>
    <row r="24" spans="3:14" ht="15">
      <c r="C24" s="4"/>
      <c r="D24" s="77" t="s">
        <v>23</v>
      </c>
      <c r="E24" s="77"/>
      <c r="F24" s="52">
        <v>592431830.70000005</v>
      </c>
      <c r="G24" s="52">
        <v>536597698.21000004</v>
      </c>
      <c r="H24" s="53"/>
      <c r="I24" s="17"/>
      <c r="J24" s="77" t="s">
        <v>24</v>
      </c>
      <c r="K24" s="77"/>
      <c r="L24" s="55">
        <v>0</v>
      </c>
      <c r="M24" s="52">
        <v>0</v>
      </c>
      <c r="N24" s="26"/>
    </row>
    <row r="25" spans="3:14" ht="15">
      <c r="C25" s="4"/>
      <c r="D25" s="77" t="s">
        <v>25</v>
      </c>
      <c r="E25" s="77"/>
      <c r="F25" s="52">
        <v>32970.32</v>
      </c>
      <c r="G25" s="52">
        <v>3600</v>
      </c>
      <c r="H25" s="53"/>
      <c r="I25" s="17"/>
      <c r="J25" s="77" t="s">
        <v>26</v>
      </c>
      <c r="K25" s="77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7" t="s">
        <v>27</v>
      </c>
      <c r="K26" s="77"/>
      <c r="L26" s="73">
        <v>11243572</v>
      </c>
      <c r="M26" s="72">
        <v>26723836.989999998</v>
      </c>
      <c r="N26" s="26"/>
    </row>
    <row r="27" spans="3:14" ht="15">
      <c r="C27" s="4"/>
      <c r="D27" s="78" t="s">
        <v>28</v>
      </c>
      <c r="E27" s="78"/>
      <c r="F27" s="58">
        <f>SUM(F28:F32)</f>
        <v>0</v>
      </c>
      <c r="G27" s="58">
        <f>SUM(G28:G32)</f>
        <v>0</v>
      </c>
      <c r="H27" s="53"/>
      <c r="I27" s="17"/>
      <c r="J27" s="77" t="s">
        <v>29</v>
      </c>
      <c r="K27" s="77"/>
      <c r="L27" s="73">
        <v>0</v>
      </c>
      <c r="M27" s="72">
        <v>3000000</v>
      </c>
      <c r="N27" s="26"/>
    </row>
    <row r="28" spans="3:14" ht="15">
      <c r="C28" s="4"/>
      <c r="D28" s="77" t="s">
        <v>56</v>
      </c>
      <c r="E28" s="77"/>
      <c r="F28" s="51">
        <v>0</v>
      </c>
      <c r="G28" s="52">
        <v>0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7" t="s">
        <v>30</v>
      </c>
      <c r="E29" s="77"/>
      <c r="F29" s="51">
        <v>0</v>
      </c>
      <c r="G29" s="52">
        <v>0</v>
      </c>
      <c r="H29" s="53"/>
      <c r="I29" s="17"/>
      <c r="J29" s="78" t="s">
        <v>23</v>
      </c>
      <c r="K29" s="78"/>
      <c r="L29" s="56">
        <v>0</v>
      </c>
      <c r="M29" s="52">
        <v>0</v>
      </c>
      <c r="N29" s="26"/>
    </row>
    <row r="30" spans="3:14" ht="15" customHeight="1">
      <c r="C30" s="4"/>
      <c r="D30" s="77" t="s">
        <v>31</v>
      </c>
      <c r="E30" s="77"/>
      <c r="F30" s="51">
        <v>0</v>
      </c>
      <c r="G30" s="52">
        <v>0</v>
      </c>
      <c r="H30" s="53"/>
      <c r="I30" s="17"/>
      <c r="J30" s="77" t="s">
        <v>32</v>
      </c>
      <c r="K30" s="77"/>
      <c r="L30" s="56">
        <v>0</v>
      </c>
      <c r="M30" s="52">
        <v>0</v>
      </c>
      <c r="N30" s="26"/>
    </row>
    <row r="31" spans="3:14" ht="15">
      <c r="C31" s="4"/>
      <c r="D31" s="77" t="s">
        <v>33</v>
      </c>
      <c r="E31" s="77"/>
      <c r="F31" s="51">
        <v>0</v>
      </c>
      <c r="G31" s="52">
        <v>0</v>
      </c>
      <c r="H31" s="53"/>
      <c r="I31" s="17"/>
      <c r="J31" s="77" t="s">
        <v>34</v>
      </c>
      <c r="K31" s="77"/>
      <c r="L31" s="56">
        <v>0</v>
      </c>
      <c r="M31" s="52">
        <v>0</v>
      </c>
      <c r="N31" s="26"/>
    </row>
    <row r="32" spans="3:14" ht="15">
      <c r="C32" s="4"/>
      <c r="D32" s="77" t="s">
        <v>28</v>
      </c>
      <c r="E32" s="77"/>
      <c r="F32" s="51">
        <v>0</v>
      </c>
      <c r="G32" s="52">
        <v>0</v>
      </c>
      <c r="H32" s="53"/>
      <c r="I32" s="17"/>
      <c r="J32" s="77" t="s">
        <v>35</v>
      </c>
      <c r="K32" s="77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90" t="s">
        <v>36</v>
      </c>
      <c r="E34" s="90"/>
      <c r="F34" s="57">
        <f>SUM(F13+F23+F27)</f>
        <v>1583170049.5599999</v>
      </c>
      <c r="G34" s="57">
        <f>SUM(G13+G23+G27)</f>
        <v>1319619657.0700002</v>
      </c>
      <c r="H34" s="12"/>
      <c r="I34" s="17"/>
      <c r="J34" s="76" t="s">
        <v>37</v>
      </c>
      <c r="K34" s="76"/>
      <c r="L34" s="56">
        <f>SUM(L35:L39)</f>
        <v>13069167.550000001</v>
      </c>
      <c r="M34" s="56">
        <f>SUM(M35:M39)</f>
        <v>13519066.550000001</v>
      </c>
      <c r="N34" s="26"/>
    </row>
    <row r="35" spans="3:14" ht="15">
      <c r="C35" s="3"/>
      <c r="D35" s="90"/>
      <c r="E35" s="90"/>
      <c r="F35" s="47"/>
      <c r="G35" s="48"/>
      <c r="H35" s="12"/>
      <c r="I35" s="17"/>
      <c r="J35" s="77" t="s">
        <v>38</v>
      </c>
      <c r="K35" s="77"/>
      <c r="L35" s="73">
        <v>13014753.15</v>
      </c>
      <c r="M35" s="75">
        <v>12537660.75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7" t="s">
        <v>39</v>
      </c>
      <c r="K36" s="77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7" t="s">
        <v>40</v>
      </c>
      <c r="K37" s="77"/>
      <c r="L37" s="73">
        <v>54414.400000000001</v>
      </c>
      <c r="M37" s="72">
        <v>108828.8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7" t="s">
        <v>41</v>
      </c>
      <c r="K38" s="77"/>
      <c r="L38" s="55">
        <v>0</v>
      </c>
      <c r="M38" s="52">
        <v>872577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7" t="s">
        <v>42</v>
      </c>
      <c r="K39" s="77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8" t="s">
        <v>43</v>
      </c>
      <c r="K41" s="78"/>
      <c r="L41" s="56">
        <f>SUM(L42:L47)</f>
        <v>18042677.77</v>
      </c>
      <c r="M41" s="56">
        <f>SUM(M42:M47)</f>
        <v>0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7" t="s">
        <v>44</v>
      </c>
      <c r="K42" s="77"/>
      <c r="L42" s="73">
        <v>17235877.73</v>
      </c>
      <c r="M42" s="72">
        <v>0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7" t="s">
        <v>45</v>
      </c>
      <c r="K43" s="77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7" t="s">
        <v>46</v>
      </c>
      <c r="K44" s="77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7" t="s">
        <v>47</v>
      </c>
      <c r="K45" s="77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7" t="s">
        <v>48</v>
      </c>
      <c r="K46" s="77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7" t="s">
        <v>49</v>
      </c>
      <c r="K47" s="77"/>
      <c r="L47" s="73">
        <v>806800.04</v>
      </c>
      <c r="M47" s="72">
        <v>0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8" t="s">
        <v>50</v>
      </c>
      <c r="K49" s="78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7" t="s">
        <v>51</v>
      </c>
      <c r="K50" s="77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90" t="s">
        <v>52</v>
      </c>
      <c r="K52" s="90"/>
      <c r="L52" s="42">
        <f>SUM(L13+L18+L29+L34+L41)</f>
        <v>858777996.51999998</v>
      </c>
      <c r="M52" s="42">
        <f>SUM(M13+M18+M29+M34+M41)</f>
        <v>812255793.33999991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1" t="s">
        <v>53</v>
      </c>
      <c r="K54" s="91"/>
      <c r="L54" s="42">
        <f>SUM(F34-L52)</f>
        <v>724392053.03999996</v>
      </c>
      <c r="M54" s="42">
        <f>SUM(G34-M52)</f>
        <v>507363863.73000026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3" t="s">
        <v>54</v>
      </c>
      <c r="E57" s="93"/>
      <c r="F57" s="93"/>
      <c r="G57" s="93"/>
      <c r="H57" s="93"/>
      <c r="I57" s="93"/>
      <c r="J57" s="93"/>
      <c r="K57" s="93"/>
      <c r="L57" s="93"/>
      <c r="M57" s="93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4" t="s">
        <v>61</v>
      </c>
      <c r="F60" s="94"/>
      <c r="G60" s="12"/>
      <c r="J60" s="95" t="s">
        <v>62</v>
      </c>
      <c r="K60" s="95"/>
      <c r="L60" s="12"/>
      <c r="M60" s="12"/>
    </row>
    <row r="61" spans="3:14" ht="15">
      <c r="D61" s="14"/>
      <c r="E61" s="96" t="s">
        <v>59</v>
      </c>
      <c r="F61" s="96"/>
      <c r="G61" s="12"/>
      <c r="H61" s="12"/>
      <c r="I61" s="17"/>
      <c r="J61" s="96" t="s">
        <v>60</v>
      </c>
      <c r="K61" s="96"/>
      <c r="L61" s="15"/>
      <c r="M61" s="12"/>
    </row>
    <row r="62" spans="3:14" ht="15">
      <c r="D62" s="14"/>
      <c r="E62" s="92"/>
      <c r="F62" s="92"/>
      <c r="G62" s="12"/>
      <c r="H62" s="12"/>
      <c r="I62" s="17"/>
      <c r="J62" s="92"/>
      <c r="K62" s="92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2018-05-17T21:48:58Z</dcterms:modified>
</cp:coreProperties>
</file>