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2550" windowWidth="20550" windowHeight="408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Hoja1!$A$1:$I$55</definedName>
  </definedNames>
  <calcPr calcId="125725"/>
</workbook>
</file>

<file path=xl/calcChain.xml><?xml version="1.0" encoding="utf-8"?>
<calcChain xmlns="http://schemas.openxmlformats.org/spreadsheetml/2006/main">
  <c r="F47" i="1"/>
  <c r="F46"/>
  <c r="F45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44"/>
  <c r="H43"/>
  <c r="G43"/>
  <c r="E43"/>
  <c r="D43"/>
  <c r="I28"/>
  <c r="I24"/>
  <c r="I41"/>
  <c r="I40"/>
  <c r="I39"/>
  <c r="I38"/>
  <c r="I37"/>
  <c r="I36"/>
  <c r="I35"/>
  <c r="I34"/>
  <c r="I47"/>
  <c r="I46"/>
  <c r="I45"/>
  <c r="I44"/>
  <c r="F30"/>
  <c r="I30" s="1"/>
  <c r="F29"/>
  <c r="I29" s="1"/>
  <c r="F28"/>
  <c r="F27"/>
  <c r="I27" s="1"/>
  <c r="F26"/>
  <c r="I26" s="1"/>
  <c r="F25"/>
  <c r="I25" s="1"/>
  <c r="F24"/>
  <c r="F41"/>
  <c r="F40"/>
  <c r="F39"/>
  <c r="F38"/>
  <c r="F37"/>
  <c r="F36"/>
  <c r="F35"/>
  <c r="F34"/>
  <c r="F33"/>
  <c r="I33" s="1"/>
  <c r="H32"/>
  <c r="G32"/>
  <c r="I32" s="1"/>
  <c r="H23"/>
  <c r="G23"/>
  <c r="H13"/>
  <c r="G13"/>
  <c r="F43"/>
  <c r="F23"/>
  <c r="I23" s="1"/>
  <c r="E32"/>
  <c r="D49"/>
  <c r="D32"/>
  <c r="F32" s="1"/>
  <c r="E13"/>
  <c r="E23"/>
  <c r="D23"/>
  <c r="D13"/>
  <c r="I43" l="1"/>
  <c r="H49"/>
  <c r="G49"/>
  <c r="E49"/>
  <c r="F49" s="1"/>
  <c r="F13"/>
  <c r="I13" s="1"/>
  <c r="I49" l="1"/>
</calcChain>
</file>

<file path=xl/sharedStrings.xml><?xml version="1.0" encoding="utf-8"?>
<sst xmlns="http://schemas.openxmlformats.org/spreadsheetml/2006/main" count="52" uniqueCount="52">
  <si>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</si>
  <si>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</si>
  <si>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</si>
  <si>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</si>
  <si>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</si>
  <si>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</si>
  <si>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</si>
  <si>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</si>
  <si>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</si>
  <si>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</si>
  <si>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</si>
  <si>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</si>
  <si>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</si>
  <si>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</si>
  <si>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</si>
  <si>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</si>
  <si>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</si>
  <si>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</si>
  <si>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</si>
  <si>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</si>
  <si>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</si>
  <si>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</si>
  <si>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</si>
  <si>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</si>
  <si>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</si>
  <si>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</si>
  <si>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</si>
  <si>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</si>
  <si>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</si>
  <si>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</si>
  <si>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</si>
  <si>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</si>
  <si>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</si>
  <si>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</si>
  <si>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</si>
  <si>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</si>
  <si>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</si>
  <si>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</si>
  <si>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</si>
  <si>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</si>
  <si>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</si>
  <si>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</si>
  <si>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</si>
  <si>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</si>
  <si>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</si>
  <si>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</si>
  <si>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</si>
  <si>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</si>
  <si>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</si>
  <si>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</si>
  <si>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</si>
  <si>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01 de enero al 31 de Marzo 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</si>
</sst>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justify" vertical="center" wrapText="1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7" fillId="4" borderId="0" xfId="0" applyFont="1" applyFill="1" applyAlignment="1">
      <alignment horizontal="left"/>
    </xf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5" fontId="6" fillId="4" borderId="0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56"/>
  <sheetViews>
    <sheetView showGridLines="0" tabSelected="1" zoomScaleNormal="100" workbookViewId="0">
      <selection activeCell="B7" sqref="B7"/>
    </sheetView>
  </sheetViews>
  <sheetFormatPr baseColWidth="10" defaultColWidth="11.42578125" defaultRowHeight="1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>
      <c r="B2" s="33"/>
      <c r="C2" s="34"/>
      <c r="D2" s="34"/>
      <c r="E2" s="34"/>
      <c r="F2" s="34"/>
      <c r="G2" s="34"/>
      <c r="H2" s="34"/>
      <c r="I2" s="35"/>
    </row>
    <row r="3" spans="2:9" ht="15.75">
      <c r="B3" s="67" t="s">
        <v>0</v>
      </c>
      <c r="C3" s="68"/>
      <c r="D3" s="68"/>
      <c r="E3" s="68"/>
      <c r="F3" s="68"/>
      <c r="G3" s="68"/>
      <c r="H3" s="68"/>
      <c r="I3" s="69"/>
    </row>
    <row r="4" spans="2:9" ht="15.75">
      <c r="B4" s="67" t="s">
        <v>1</v>
      </c>
      <c r="C4" s="68"/>
      <c r="D4" s="68"/>
      <c r="E4" s="68"/>
      <c r="F4" s="68"/>
      <c r="G4" s="68"/>
      <c r="H4" s="68"/>
      <c r="I4" s="69"/>
    </row>
    <row r="5" spans="2:9" ht="15.75">
      <c r="B5" s="67" t="s">
        <v>2</v>
      </c>
      <c r="C5" s="68"/>
      <c r="D5" s="68"/>
      <c r="E5" s="68"/>
      <c r="F5" s="68"/>
      <c r="G5" s="68"/>
      <c r="H5" s="68"/>
      <c r="I5" s="69"/>
    </row>
    <row r="6" spans="2:9" ht="15.75">
      <c r="B6" s="67" t="s">
        <v>51</v>
      </c>
      <c r="C6" s="68"/>
      <c r="D6" s="68"/>
      <c r="E6" s="68"/>
      <c r="F6" s="68"/>
      <c r="G6" s="68"/>
      <c r="H6" s="68"/>
      <c r="I6" s="69"/>
    </row>
    <row r="7" spans="2:9" ht="7.5" customHeight="1">
      <c r="B7" s="2"/>
      <c r="C7" s="3"/>
      <c r="D7" s="3"/>
      <c r="E7" s="3"/>
      <c r="F7" s="3"/>
      <c r="G7" s="3"/>
      <c r="H7" s="3"/>
      <c r="I7" s="4"/>
    </row>
    <row r="8" spans="2:9" ht="15.75" thickBot="1">
      <c r="B8" s="1"/>
      <c r="C8" s="1"/>
      <c r="D8" s="1"/>
      <c r="E8" s="1"/>
      <c r="F8" s="1"/>
      <c r="G8" s="1"/>
      <c r="H8" s="1"/>
      <c r="I8" s="1"/>
    </row>
    <row r="9" spans="2:9" ht="15.75" thickBot="1">
      <c r="B9" s="49" t="s">
        <v>3</v>
      </c>
      <c r="C9" s="50"/>
      <c r="D9" s="51"/>
      <c r="E9" s="52"/>
      <c r="F9" s="53" t="s">
        <v>4</v>
      </c>
      <c r="G9" s="54"/>
      <c r="H9" s="51"/>
      <c r="I9" s="55"/>
    </row>
    <row r="10" spans="2:9" ht="25.5">
      <c r="B10" s="56"/>
      <c r="C10" s="57"/>
      <c r="D10" s="58" t="s">
        <v>5</v>
      </c>
      <c r="E10" s="59" t="s">
        <v>6</v>
      </c>
      <c r="F10" s="60" t="s">
        <v>7</v>
      </c>
      <c r="G10" s="61" t="s">
        <v>8</v>
      </c>
      <c r="H10" s="58" t="s">
        <v>9</v>
      </c>
      <c r="I10" s="61" t="s">
        <v>10</v>
      </c>
    </row>
    <row r="11" spans="2:9" ht="15.75" thickBot="1">
      <c r="B11" s="62"/>
      <c r="C11" s="63"/>
      <c r="D11" s="64">
        <v>1</v>
      </c>
      <c r="E11" s="65">
        <v>2</v>
      </c>
      <c r="F11" s="64" t="s">
        <v>11</v>
      </c>
      <c r="G11" s="66">
        <v>4</v>
      </c>
      <c r="H11" s="64">
        <v>5</v>
      </c>
      <c r="I11" s="66" t="s">
        <v>12</v>
      </c>
    </row>
    <row r="12" spans="2:9">
      <c r="B12" s="44"/>
      <c r="C12" s="45"/>
      <c r="D12" s="46"/>
      <c r="E12" s="46"/>
      <c r="F12" s="46"/>
      <c r="G12" s="46"/>
      <c r="H12" s="46"/>
      <c r="I12" s="47"/>
    </row>
    <row r="13" spans="2:9">
      <c r="B13" s="39" t="s">
        <v>13</v>
      </c>
      <c r="C13" s="40"/>
      <c r="D13" s="19">
        <f>SUM(D14:D21)</f>
        <v>3230702522.3999996</v>
      </c>
      <c r="E13" s="19">
        <f>SUM(E14:E21)</f>
        <v>-51092282.099999979</v>
      </c>
      <c r="F13" s="19">
        <f>SUM(D13+E13)</f>
        <v>3179610240.2999997</v>
      </c>
      <c r="G13" s="19">
        <f t="shared" ref="G13:H13" si="0">SUM(G14:G21)</f>
        <v>703560640.1400001</v>
      </c>
      <c r="H13" s="19">
        <f t="shared" si="0"/>
        <v>673294324.24000001</v>
      </c>
      <c r="I13" s="20">
        <f>SUM(F13-G13)</f>
        <v>2476049600.1599998</v>
      </c>
    </row>
    <row r="14" spans="2:9">
      <c r="B14" s="37" t="s">
        <v>14</v>
      </c>
      <c r="C14" s="38"/>
      <c r="D14" s="21">
        <v>100683586.69</v>
      </c>
      <c r="E14" s="21">
        <v>-30215.50999999998</v>
      </c>
      <c r="F14" s="22">
        <f>SUM(D14+E14)</f>
        <v>100653371.17999999</v>
      </c>
      <c r="G14" s="21">
        <v>22091762.989999998</v>
      </c>
      <c r="H14" s="21">
        <v>22052335.629999999</v>
      </c>
      <c r="I14" s="23">
        <f t="shared" ref="I14:I21" si="1">SUM(F14-G14)</f>
        <v>78561608.189999998</v>
      </c>
    </row>
    <row r="15" spans="2:9">
      <c r="B15" s="37" t="s">
        <v>15</v>
      </c>
      <c r="C15" s="38"/>
      <c r="D15" s="21">
        <v>83361444.650000006</v>
      </c>
      <c r="E15" s="21">
        <v>5127749.1900000004</v>
      </c>
      <c r="F15" s="22">
        <f t="shared" ref="F15:F21" si="2">SUM(D15+E15)</f>
        <v>88489193.840000004</v>
      </c>
      <c r="G15" s="21">
        <v>17588796.309999999</v>
      </c>
      <c r="H15" s="21">
        <v>17551405.239999998</v>
      </c>
      <c r="I15" s="23">
        <f t="shared" si="1"/>
        <v>70900397.530000001</v>
      </c>
    </row>
    <row r="16" spans="2:9">
      <c r="B16" s="37" t="s">
        <v>16</v>
      </c>
      <c r="C16" s="38"/>
      <c r="D16" s="21">
        <v>1553980576.8599999</v>
      </c>
      <c r="E16" s="21">
        <v>-204256757.71000001</v>
      </c>
      <c r="F16" s="22">
        <f t="shared" si="2"/>
        <v>1349723819.1499999</v>
      </c>
      <c r="G16" s="21">
        <v>261460792.87</v>
      </c>
      <c r="H16" s="21">
        <v>233436941.50999999</v>
      </c>
      <c r="I16" s="23">
        <f t="shared" si="1"/>
        <v>1088263026.2799997</v>
      </c>
    </row>
    <row r="17" spans="2:9">
      <c r="B17" s="37" t="s">
        <v>17</v>
      </c>
      <c r="C17" s="38"/>
      <c r="D17" s="21"/>
      <c r="E17" s="21"/>
      <c r="F17" s="22">
        <f t="shared" si="2"/>
        <v>0</v>
      </c>
      <c r="G17" s="21"/>
      <c r="H17" s="21"/>
      <c r="I17" s="23">
        <f t="shared" si="1"/>
        <v>0</v>
      </c>
    </row>
    <row r="18" spans="2:9">
      <c r="B18" s="37" t="s">
        <v>18</v>
      </c>
      <c r="C18" s="38"/>
      <c r="D18" s="21">
        <v>163262382.59</v>
      </c>
      <c r="E18" s="21">
        <v>37817858.079999998</v>
      </c>
      <c r="F18" s="22">
        <f t="shared" si="2"/>
        <v>201080240.67000002</v>
      </c>
      <c r="G18" s="21">
        <v>36903143.659999996</v>
      </c>
      <c r="H18" s="21">
        <v>36749840.350000001</v>
      </c>
      <c r="I18" s="23">
        <f t="shared" si="1"/>
        <v>164177097.01000002</v>
      </c>
    </row>
    <row r="19" spans="2:9">
      <c r="B19" s="37" t="s">
        <v>19</v>
      </c>
      <c r="C19" s="38"/>
      <c r="D19" s="21"/>
      <c r="E19" s="21"/>
      <c r="F19" s="22">
        <f t="shared" si="2"/>
        <v>0</v>
      </c>
      <c r="G19" s="21"/>
      <c r="H19" s="21"/>
      <c r="I19" s="23">
        <f t="shared" si="1"/>
        <v>0</v>
      </c>
    </row>
    <row r="20" spans="2:9">
      <c r="B20" s="37" t="s">
        <v>20</v>
      </c>
      <c r="C20" s="38"/>
      <c r="D20" s="21">
        <v>1150105570.1199999</v>
      </c>
      <c r="E20" s="21">
        <v>87092840.340000004</v>
      </c>
      <c r="F20" s="22">
        <f t="shared" si="2"/>
        <v>1237198410.4599998</v>
      </c>
      <c r="G20" s="21">
        <v>317435469.5</v>
      </c>
      <c r="H20" s="21">
        <v>316304614.52999997</v>
      </c>
      <c r="I20" s="23">
        <f t="shared" si="1"/>
        <v>919762940.9599998</v>
      </c>
    </row>
    <row r="21" spans="2:9">
      <c r="B21" s="37" t="s">
        <v>21</v>
      </c>
      <c r="C21" s="38"/>
      <c r="D21" s="21">
        <v>179308961.49000001</v>
      </c>
      <c r="E21" s="21">
        <v>23156243.510000002</v>
      </c>
      <c r="F21" s="22">
        <f t="shared" si="2"/>
        <v>202465205</v>
      </c>
      <c r="G21" s="21">
        <v>48080674.810000002</v>
      </c>
      <c r="H21" s="21">
        <v>47199186.979999997</v>
      </c>
      <c r="I21" s="23">
        <f t="shared" si="1"/>
        <v>154384530.19</v>
      </c>
    </row>
    <row r="22" spans="2:9">
      <c r="B22" s="13"/>
      <c r="C22" s="14"/>
      <c r="D22" s="21"/>
      <c r="E22" s="24"/>
      <c r="F22" s="24"/>
      <c r="G22" s="24"/>
      <c r="H22" s="24"/>
      <c r="I22" s="25"/>
    </row>
    <row r="23" spans="2:9">
      <c r="B23" s="39" t="s">
        <v>22</v>
      </c>
      <c r="C23" s="40"/>
      <c r="D23" s="19">
        <f>SUM(D24:D31)</f>
        <v>2653242771.7799997</v>
      </c>
      <c r="E23" s="19">
        <f>SUM(E24:E31)</f>
        <v>103412975.23999998</v>
      </c>
      <c r="F23" s="19">
        <f>SUM(D23+E23)</f>
        <v>2756655747.0199995</v>
      </c>
      <c r="G23" s="19">
        <f t="shared" ref="G23:H23" si="3">SUM(G24:G31)</f>
        <v>668779863.9799999</v>
      </c>
      <c r="H23" s="19">
        <f t="shared" si="3"/>
        <v>658841797.68000007</v>
      </c>
      <c r="I23" s="20">
        <f>SUM(F23-G23)</f>
        <v>2087875883.0399995</v>
      </c>
    </row>
    <row r="24" spans="2:9">
      <c r="B24" s="37" t="s">
        <v>23</v>
      </c>
      <c r="C24" s="38"/>
      <c r="D24" s="26">
        <v>159105554.81</v>
      </c>
      <c r="E24" s="26">
        <v>11604145.039999999</v>
      </c>
      <c r="F24" s="22">
        <f t="shared" ref="F24:F30" si="4">SUM(D24+E24)</f>
        <v>170709699.84999999</v>
      </c>
      <c r="G24" s="26">
        <v>25409957.07</v>
      </c>
      <c r="H24" s="26">
        <v>25304891.510000002</v>
      </c>
      <c r="I24" s="23">
        <f t="shared" ref="I24:I30" si="5">SUM(F24-G24)</f>
        <v>145299742.78</v>
      </c>
    </row>
    <row r="25" spans="2:9">
      <c r="B25" s="37" t="s">
        <v>24</v>
      </c>
      <c r="C25" s="38"/>
      <c r="D25" s="26">
        <v>1390135205.8499999</v>
      </c>
      <c r="E25" s="26">
        <v>73392428.650000006</v>
      </c>
      <c r="F25" s="22">
        <f t="shared" si="4"/>
        <v>1463527634.5</v>
      </c>
      <c r="G25" s="26">
        <v>372823650.18000001</v>
      </c>
      <c r="H25" s="26">
        <v>365518007.86000001</v>
      </c>
      <c r="I25" s="23">
        <f t="shared" si="5"/>
        <v>1090703984.3199999</v>
      </c>
    </row>
    <row r="26" spans="2:9">
      <c r="B26" s="37" t="s">
        <v>25</v>
      </c>
      <c r="C26" s="38"/>
      <c r="D26" s="26">
        <v>335000000</v>
      </c>
      <c r="E26" s="26">
        <v>0</v>
      </c>
      <c r="F26" s="22">
        <f t="shared" si="4"/>
        <v>335000000</v>
      </c>
      <c r="G26" s="26">
        <v>139583333.5</v>
      </c>
      <c r="H26" s="26">
        <v>139583333.5</v>
      </c>
      <c r="I26" s="23">
        <f t="shared" si="5"/>
        <v>195416666.5</v>
      </c>
    </row>
    <row r="27" spans="2:9">
      <c r="B27" s="37" t="s">
        <v>26</v>
      </c>
      <c r="C27" s="38"/>
      <c r="D27" s="26">
        <v>190755920.19999999</v>
      </c>
      <c r="E27" s="26">
        <v>5671161.2699999996</v>
      </c>
      <c r="F27" s="22">
        <f t="shared" si="4"/>
        <v>196427081.47</v>
      </c>
      <c r="G27" s="26">
        <v>41036843.990000002</v>
      </c>
      <c r="H27" s="26">
        <v>39066975.840000004</v>
      </c>
      <c r="I27" s="23">
        <f t="shared" si="5"/>
        <v>155390237.47999999</v>
      </c>
    </row>
    <row r="28" spans="2:9">
      <c r="B28" s="37" t="s">
        <v>27</v>
      </c>
      <c r="C28" s="38"/>
      <c r="D28" s="26">
        <v>24607653.870000001</v>
      </c>
      <c r="E28" s="26">
        <v>1104246.57</v>
      </c>
      <c r="F28" s="22">
        <f t="shared" si="4"/>
        <v>25711900.440000001</v>
      </c>
      <c r="G28" s="26">
        <v>3389702.06</v>
      </c>
      <c r="H28" s="26">
        <v>3374472.36</v>
      </c>
      <c r="I28" s="23">
        <f t="shared" si="5"/>
        <v>22322198.380000003</v>
      </c>
    </row>
    <row r="29" spans="2:9">
      <c r="B29" s="37" t="s">
        <v>28</v>
      </c>
      <c r="C29" s="38"/>
      <c r="D29" s="26">
        <v>524320086.89999998</v>
      </c>
      <c r="E29" s="26">
        <v>10273930.210000001</v>
      </c>
      <c r="F29" s="22">
        <f t="shared" si="4"/>
        <v>534594017.10999995</v>
      </c>
      <c r="G29" s="26">
        <v>81923760.920000002</v>
      </c>
      <c r="H29" s="26">
        <v>81390893.290000007</v>
      </c>
      <c r="I29" s="23">
        <f t="shared" si="5"/>
        <v>452670256.18999994</v>
      </c>
    </row>
    <row r="30" spans="2:9">
      <c r="B30" s="37" t="s">
        <v>29</v>
      </c>
      <c r="C30" s="38"/>
      <c r="D30" s="26">
        <v>29318350.149999999</v>
      </c>
      <c r="E30" s="26">
        <v>1367063.5</v>
      </c>
      <c r="F30" s="22">
        <f t="shared" si="4"/>
        <v>30685413.649999999</v>
      </c>
      <c r="G30" s="26">
        <v>4612616.26</v>
      </c>
      <c r="H30" s="26">
        <v>4603223.32</v>
      </c>
      <c r="I30" s="23">
        <f t="shared" si="5"/>
        <v>26072797.390000001</v>
      </c>
    </row>
    <row r="31" spans="2:9">
      <c r="B31" s="13"/>
      <c r="C31" s="14"/>
      <c r="D31" s="27"/>
      <c r="E31" s="27"/>
      <c r="F31" s="24"/>
      <c r="G31" s="27"/>
      <c r="H31" s="27"/>
      <c r="I31" s="28"/>
    </row>
    <row r="32" spans="2:9">
      <c r="B32" s="39" t="s">
        <v>30</v>
      </c>
      <c r="C32" s="40"/>
      <c r="D32" s="29">
        <f>SUM(D33:D41)</f>
        <v>107262698.28</v>
      </c>
      <c r="E32" s="29">
        <f>SUM(E33:E41)</f>
        <v>3728017.4</v>
      </c>
      <c r="F32" s="29">
        <f>SUM(D32+E32)</f>
        <v>110990715.68000001</v>
      </c>
      <c r="G32" s="29">
        <f t="shared" ref="G32:H32" si="6">SUM(G33:G40)</f>
        <v>14429094.74</v>
      </c>
      <c r="H32" s="29">
        <f t="shared" si="6"/>
        <v>14388584.689999999</v>
      </c>
      <c r="I32" s="30">
        <f>SUM(F32-G32)</f>
        <v>96561620.940000013</v>
      </c>
    </row>
    <row r="33" spans="2:9">
      <c r="B33" s="37" t="s">
        <v>31</v>
      </c>
      <c r="C33" s="38"/>
      <c r="D33" s="26">
        <v>107262698.28</v>
      </c>
      <c r="E33" s="26">
        <v>3728017.4</v>
      </c>
      <c r="F33" s="22">
        <f t="shared" ref="F33:F41" si="7">SUM(D33+E33)</f>
        <v>110990715.68000001</v>
      </c>
      <c r="G33" s="26">
        <v>14429094.74</v>
      </c>
      <c r="H33" s="26">
        <v>14388584.689999999</v>
      </c>
      <c r="I33" s="23">
        <f t="shared" ref="I33:I40" si="8">SUM(F33-G33)</f>
        <v>96561620.940000013</v>
      </c>
    </row>
    <row r="34" spans="2:9">
      <c r="B34" s="37" t="s">
        <v>32</v>
      </c>
      <c r="C34" s="38"/>
      <c r="D34" s="26">
        <v>0</v>
      </c>
      <c r="E34" s="26">
        <v>0</v>
      </c>
      <c r="F34" s="22">
        <f t="shared" si="7"/>
        <v>0</v>
      </c>
      <c r="G34" s="26">
        <v>0</v>
      </c>
      <c r="H34" s="26">
        <v>0</v>
      </c>
      <c r="I34" s="23">
        <f t="shared" si="8"/>
        <v>0</v>
      </c>
    </row>
    <row r="35" spans="2:9">
      <c r="B35" s="37" t="s">
        <v>33</v>
      </c>
      <c r="C35" s="38"/>
      <c r="D35" s="26">
        <v>0</v>
      </c>
      <c r="E35" s="26">
        <v>0</v>
      </c>
      <c r="F35" s="22">
        <f t="shared" si="7"/>
        <v>0</v>
      </c>
      <c r="G35" s="26">
        <v>0</v>
      </c>
      <c r="H35" s="26">
        <v>0</v>
      </c>
      <c r="I35" s="23">
        <f t="shared" si="8"/>
        <v>0</v>
      </c>
    </row>
    <row r="36" spans="2:9">
      <c r="B36" s="37" t="s">
        <v>34</v>
      </c>
      <c r="C36" s="38"/>
      <c r="D36" s="26">
        <v>0</v>
      </c>
      <c r="E36" s="26">
        <v>0</v>
      </c>
      <c r="F36" s="22">
        <f t="shared" si="7"/>
        <v>0</v>
      </c>
      <c r="G36" s="26">
        <v>0</v>
      </c>
      <c r="H36" s="26">
        <v>0</v>
      </c>
      <c r="I36" s="23">
        <f t="shared" si="8"/>
        <v>0</v>
      </c>
    </row>
    <row r="37" spans="2:9">
      <c r="B37" s="37" t="s">
        <v>35</v>
      </c>
      <c r="C37" s="38"/>
      <c r="D37" s="26">
        <v>0</v>
      </c>
      <c r="E37" s="26">
        <v>0</v>
      </c>
      <c r="F37" s="22">
        <f t="shared" si="7"/>
        <v>0</v>
      </c>
      <c r="G37" s="26">
        <v>0</v>
      </c>
      <c r="H37" s="26">
        <v>0</v>
      </c>
      <c r="I37" s="23">
        <f t="shared" si="8"/>
        <v>0</v>
      </c>
    </row>
    <row r="38" spans="2:9">
      <c r="B38" s="37" t="s">
        <v>36</v>
      </c>
      <c r="C38" s="38"/>
      <c r="D38" s="26">
        <v>0</v>
      </c>
      <c r="E38" s="26">
        <v>0</v>
      </c>
      <c r="F38" s="22">
        <f t="shared" si="7"/>
        <v>0</v>
      </c>
      <c r="G38" s="26">
        <v>0</v>
      </c>
      <c r="H38" s="26">
        <v>0</v>
      </c>
      <c r="I38" s="23">
        <f t="shared" si="8"/>
        <v>0</v>
      </c>
    </row>
    <row r="39" spans="2:9">
      <c r="B39" s="37" t="s">
        <v>37</v>
      </c>
      <c r="C39" s="38"/>
      <c r="D39" s="26">
        <v>0</v>
      </c>
      <c r="E39" s="26">
        <v>0</v>
      </c>
      <c r="F39" s="22">
        <f t="shared" si="7"/>
        <v>0</v>
      </c>
      <c r="G39" s="26">
        <v>0</v>
      </c>
      <c r="H39" s="26">
        <v>0</v>
      </c>
      <c r="I39" s="23">
        <f t="shared" si="8"/>
        <v>0</v>
      </c>
    </row>
    <row r="40" spans="2:9">
      <c r="B40" s="37" t="s">
        <v>38</v>
      </c>
      <c r="C40" s="38"/>
      <c r="D40" s="26">
        <v>0</v>
      </c>
      <c r="E40" s="26">
        <v>0</v>
      </c>
      <c r="F40" s="22">
        <f t="shared" si="7"/>
        <v>0</v>
      </c>
      <c r="G40" s="26">
        <v>0</v>
      </c>
      <c r="H40" s="26">
        <v>0</v>
      </c>
      <c r="I40" s="23">
        <f t="shared" si="8"/>
        <v>0</v>
      </c>
    </row>
    <row r="41" spans="2:9">
      <c r="B41" s="37" t="s">
        <v>39</v>
      </c>
      <c r="C41" s="38"/>
      <c r="D41" s="26">
        <v>0</v>
      </c>
      <c r="E41" s="26">
        <v>0</v>
      </c>
      <c r="F41" s="22">
        <f t="shared" si="7"/>
        <v>0</v>
      </c>
      <c r="G41" s="26">
        <v>0</v>
      </c>
      <c r="H41" s="26">
        <v>0</v>
      </c>
      <c r="I41" s="23">
        <f>SUM(F41-G41)</f>
        <v>0</v>
      </c>
    </row>
    <row r="42" spans="2:9">
      <c r="B42" s="13"/>
      <c r="C42" s="14"/>
      <c r="D42" s="27"/>
      <c r="E42" s="27"/>
      <c r="F42" s="27"/>
      <c r="G42" s="27"/>
      <c r="H42" s="27"/>
      <c r="I42" s="28"/>
    </row>
    <row r="43" spans="2:9">
      <c r="B43" s="39" t="s">
        <v>40</v>
      </c>
      <c r="C43" s="40"/>
      <c r="D43" s="29">
        <f>SUM(D44:D47)</f>
        <v>108792007.54000001</v>
      </c>
      <c r="E43" s="29">
        <f>SUM(E44:E47)</f>
        <v>8816.2900000000009</v>
      </c>
      <c r="F43" s="29">
        <f>SUM(D43+E43)</f>
        <v>108800823.83000001</v>
      </c>
      <c r="G43" s="29">
        <f>SUM(G44:G47)</f>
        <v>26658217.439999998</v>
      </c>
      <c r="H43" s="29">
        <f>SUM(H44:H47)</f>
        <v>26658217.439999998</v>
      </c>
      <c r="I43" s="30">
        <f>SUM(F43-G43)</f>
        <v>82142606.390000015</v>
      </c>
    </row>
    <row r="44" spans="2:9">
      <c r="B44" s="37" t="s">
        <v>41</v>
      </c>
      <c r="C44" s="38"/>
      <c r="D44" s="26">
        <v>108792007.54000001</v>
      </c>
      <c r="E44" s="26">
        <v>0</v>
      </c>
      <c r="F44" s="48">
        <f>SUM(D44+E44)</f>
        <v>108792007.54000001</v>
      </c>
      <c r="G44" s="26">
        <v>26649401.149999999</v>
      </c>
      <c r="H44" s="26">
        <v>26649401.149999999</v>
      </c>
      <c r="I44" s="23">
        <f t="shared" ref="I44:I47" si="9">SUM(F44-G44)</f>
        <v>82142606.390000015</v>
      </c>
    </row>
    <row r="45" spans="2:9" ht="26.25" customHeight="1">
      <c r="B45" s="42" t="s">
        <v>42</v>
      </c>
      <c r="C45" s="43"/>
      <c r="D45" s="26">
        <v>0</v>
      </c>
      <c r="E45" s="26">
        <v>0</v>
      </c>
      <c r="F45" s="22">
        <f t="shared" ref="F45:F47" si="10">SUM(D45+E45)</f>
        <v>0</v>
      </c>
      <c r="G45" s="26">
        <v>0</v>
      </c>
      <c r="H45" s="26">
        <v>0</v>
      </c>
      <c r="I45" s="23">
        <f t="shared" si="9"/>
        <v>0</v>
      </c>
    </row>
    <row r="46" spans="2:9">
      <c r="B46" s="37" t="s">
        <v>43</v>
      </c>
      <c r="C46" s="38"/>
      <c r="D46" s="26">
        <v>0</v>
      </c>
      <c r="E46" s="26">
        <v>0</v>
      </c>
      <c r="F46" s="22">
        <f t="shared" si="10"/>
        <v>0</v>
      </c>
      <c r="G46" s="26">
        <v>0</v>
      </c>
      <c r="H46" s="26">
        <v>0</v>
      </c>
      <c r="I46" s="23">
        <f t="shared" si="9"/>
        <v>0</v>
      </c>
    </row>
    <row r="47" spans="2:9">
      <c r="B47" s="37" t="s">
        <v>44</v>
      </c>
      <c r="C47" s="38"/>
      <c r="D47" s="26">
        <v>0</v>
      </c>
      <c r="E47" s="26">
        <v>8816.2900000000009</v>
      </c>
      <c r="F47" s="22">
        <f t="shared" si="10"/>
        <v>8816.2900000000009</v>
      </c>
      <c r="G47" s="26">
        <v>8816.2900000000009</v>
      </c>
      <c r="H47" s="26">
        <v>8816.2900000000009</v>
      </c>
      <c r="I47" s="23">
        <f t="shared" si="9"/>
        <v>0</v>
      </c>
    </row>
    <row r="48" spans="2:9">
      <c r="B48" s="13"/>
      <c r="C48" s="17"/>
      <c r="D48" s="15"/>
      <c r="E48" s="15"/>
      <c r="F48" s="15"/>
      <c r="G48" s="15"/>
      <c r="H48" s="15"/>
      <c r="I48" s="16"/>
    </row>
    <row r="49" spans="2:10">
      <c r="B49" s="5"/>
      <c r="C49" s="10" t="s">
        <v>45</v>
      </c>
      <c r="D49" s="11">
        <f>SUM(D13+D23+D43+D32)</f>
        <v>6099999999.999999</v>
      </c>
      <c r="E49" s="11">
        <f>SUM(E13+E23+E43+E32)</f>
        <v>56057526.829999998</v>
      </c>
      <c r="F49" s="11">
        <f>SUM(D49+E49)</f>
        <v>6156057526.829999</v>
      </c>
      <c r="G49" s="11">
        <f t="shared" ref="G49:H49" si="11">SUM(G13+G23+G43+G32)</f>
        <v>1413427816.3</v>
      </c>
      <c r="H49" s="11">
        <f t="shared" si="11"/>
        <v>1373182924.0500002</v>
      </c>
      <c r="I49" s="12">
        <f>SUM(F49-G49)</f>
        <v>4742629710.5299988</v>
      </c>
    </row>
    <row r="51" spans="2:10">
      <c r="B51" s="18" t="s">
        <v>46</v>
      </c>
      <c r="C51" s="18"/>
      <c r="D51" s="18"/>
      <c r="E51" s="18"/>
      <c r="F51" s="18"/>
      <c r="G51" s="18"/>
      <c r="H51" s="18"/>
      <c r="I51" s="18"/>
      <c r="J51" s="18"/>
    </row>
    <row r="52" spans="2:10">
      <c r="B52" s="9"/>
      <c r="C52" s="9"/>
      <c r="D52" s="9"/>
      <c r="E52" s="9"/>
      <c r="F52" s="9"/>
      <c r="G52" s="9"/>
      <c r="H52" s="9"/>
      <c r="I52" s="9"/>
      <c r="J52" s="9"/>
    </row>
    <row r="54" spans="2:10">
      <c r="B54" s="6"/>
      <c r="C54" s="6"/>
      <c r="D54" s="7"/>
      <c r="E54" s="7"/>
      <c r="F54" s="7"/>
      <c r="G54" s="36"/>
      <c r="H54" s="36"/>
      <c r="I54" s="36"/>
    </row>
    <row r="55" spans="2:10">
      <c r="B55" s="31" t="s">
        <v>49</v>
      </c>
      <c r="C55" s="31"/>
      <c r="D55" s="8"/>
      <c r="E55" s="7"/>
      <c r="F55" s="7"/>
      <c r="G55" s="31" t="s">
        <v>50</v>
      </c>
      <c r="H55" s="31"/>
      <c r="I55" s="31"/>
    </row>
    <row r="56" spans="2:10">
      <c r="B56" s="41" t="s">
        <v>47</v>
      </c>
      <c r="C56" s="41"/>
      <c r="G56" s="32" t="s">
        <v>48</v>
      </c>
      <c r="H56" s="32"/>
      <c r="I56" s="32"/>
    </row>
  </sheetData>
  <mergeCells count="44">
    <mergeCell ref="B43:C43"/>
    <mergeCell ref="B44:C44"/>
    <mergeCell ref="B45:C45"/>
    <mergeCell ref="B33:C33"/>
    <mergeCell ref="B34:C34"/>
    <mergeCell ref="B35:C35"/>
    <mergeCell ref="B36:C36"/>
    <mergeCell ref="B37:C37"/>
    <mergeCell ref="B24:C24"/>
    <mergeCell ref="B38:C38"/>
    <mergeCell ref="B26:C26"/>
    <mergeCell ref="B40:C40"/>
    <mergeCell ref="B41:C41"/>
    <mergeCell ref="B4:I4"/>
    <mergeCell ref="F9:G9"/>
    <mergeCell ref="B39:C39"/>
    <mergeCell ref="B56:C56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55:C55"/>
    <mergeCell ref="G56:I56"/>
    <mergeCell ref="G55:I55"/>
    <mergeCell ref="B2:I2"/>
    <mergeCell ref="B5:I5"/>
    <mergeCell ref="B6:I6"/>
    <mergeCell ref="B9:C11"/>
    <mergeCell ref="G54:I54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2016-04-26T15:00:03Z</dcterms:created>
  <dcterms:modified xsi:type="dcterms:W3CDTF">2017-12-28T20:44:01Z</dcterms:modified>
</cp:coreProperties>
</file>