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-60" windowWidth="18390" windowHeight="580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I22" i="4"/>
  <c r="F22"/>
  <c r="F18"/>
  <c r="E12"/>
  <c r="F39"/>
  <c r="H12"/>
  <c r="G12"/>
  <c r="H36"/>
  <c r="G36"/>
  <c r="E36"/>
  <c r="D36"/>
  <c r="F36" l="1"/>
  <c r="E28"/>
  <c r="H28"/>
  <c r="G28"/>
  <c r="H24"/>
  <c r="G24"/>
  <c r="G15"/>
  <c r="F20"/>
  <c r="I20" s="1"/>
  <c r="F19"/>
  <c r="I19" s="1"/>
  <c r="E24"/>
  <c r="E15"/>
  <c r="D15"/>
  <c r="I18"/>
  <c r="F17"/>
  <c r="I17" s="1"/>
  <c r="F13"/>
  <c r="F16"/>
  <c r="I16" s="1"/>
  <c r="F40" l="1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I29"/>
  <c r="F29"/>
  <c r="D28"/>
  <c r="F27"/>
  <c r="I27" s="1"/>
  <c r="F26"/>
  <c r="F25"/>
  <c r="I25" s="1"/>
  <c r="D24"/>
  <c r="F23"/>
  <c r="I23" s="1"/>
  <c r="F21"/>
  <c r="I21" s="1"/>
  <c r="H15"/>
  <c r="I14"/>
  <c r="I13"/>
  <c r="F12"/>
  <c r="I12" s="1"/>
  <c r="D12"/>
  <c r="G41" l="1"/>
  <c r="I26"/>
  <c r="I24" s="1"/>
  <c r="F24"/>
  <c r="I30"/>
  <c r="F28"/>
  <c r="I28" s="1"/>
  <c r="I36"/>
  <c r="H41"/>
  <c r="D41"/>
  <c r="E41"/>
  <c r="F15"/>
  <c r="I15"/>
  <c r="F41" l="1"/>
  <c r="I4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<sst xmlns="http://schemas.openxmlformats.org/spreadsheetml/2006/main" count="48" uniqueCount="48">
  <si>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</si>
  <si>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</si>
  <si>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</si>
  <si>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</si>
  <si>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</si>
  <si>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</si>
  <si>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</si>
  <si>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</si>
  <si>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</si>
  <si>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</si>
  <si>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</si>
  <si>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</si>
  <si>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</si>
  <si>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</si>
  <si>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</si>
  <si>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</si>
  <si>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</si>
  <si>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</si>
  <si>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</si>
  <si>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</si>
  <si>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</si>
  <si>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</si>
  <si>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</si>
  <si>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</si>
  <si>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</si>
  <si>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</si>
  <si>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</si>
  <si>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</si>
  <si>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</si>
  <si>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</si>
  <si>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</si>
  <si>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</si>
  <si>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</si>
  <si>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</si>
  <si>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</si>
  <si>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</si>
  <si>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</si>
  <si>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</si>
  <si>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</si>
  <si>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PRESIDENTE MUNICIPAL</t>
  </si>
  <si>
    <t>LIC. JESUS PABLO LEMUS NAVARRO</t>
  </si>
  <si>
    <t xml:space="preserve">MTRO. LUIS GARCIA SOTELO </t>
  </si>
  <si>
    <t xml:space="preserve">TESORERO MUNICIPAL 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</si>
  <si>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</si>
  <si>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</si>
  <si>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</si>
  <si>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ajenas( Gasto no prorrateado)</t>
  </si>
  <si>
    <t>Del 01 de Enero al 31 de Enero 2018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</si>
</sst>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topLeftCell="B3" zoomScaleNormal="100" zoomScaleSheetLayoutView="100" workbookViewId="0">
      <selection activeCell="D6" sqref="D6:J6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46" t="s">
        <v>0</v>
      </c>
      <c r="E2" s="46"/>
      <c r="F2" s="46"/>
      <c r="G2" s="46"/>
      <c r="H2" s="46"/>
      <c r="I2" s="46"/>
      <c r="J2" s="22"/>
      <c r="K2" s="22"/>
      <c r="L2" s="18"/>
      <c r="M2" s="19"/>
    </row>
    <row r="3" spans="1:14" s="20" customFormat="1" ht="21" customHeight="1">
      <c r="A3" s="16"/>
      <c r="B3" s="16"/>
      <c r="D3" s="46" t="s">
        <v>1</v>
      </c>
      <c r="E3" s="46"/>
      <c r="F3" s="46"/>
      <c r="G3" s="46"/>
      <c r="H3" s="46"/>
      <c r="I3" s="46"/>
      <c r="J3" s="22"/>
      <c r="K3" s="22"/>
    </row>
    <row r="4" spans="1:14" s="17" customFormat="1" ht="20.25" customHeight="1">
      <c r="A4" s="16"/>
      <c r="C4" s="21"/>
      <c r="D4" s="46" t="s">
        <v>47</v>
      </c>
      <c r="E4" s="46"/>
      <c r="F4" s="46"/>
      <c r="G4" s="46"/>
      <c r="H4" s="46"/>
      <c r="I4" s="4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46"/>
      <c r="E6" s="46"/>
      <c r="F6" s="46"/>
      <c r="G6" s="46"/>
      <c r="H6" s="46"/>
      <c r="I6" s="46"/>
      <c r="J6" s="4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47" t="s">
        <v>2</v>
      </c>
      <c r="C9" s="48"/>
      <c r="D9" s="49" t="s">
        <v>5</v>
      </c>
      <c r="E9" s="49" t="s">
        <v>6</v>
      </c>
      <c r="F9" s="51" t="s">
        <v>3</v>
      </c>
      <c r="G9" s="52"/>
      <c r="H9" s="49" t="s">
        <v>9</v>
      </c>
      <c r="I9" s="49" t="s">
        <v>4</v>
      </c>
    </row>
    <row r="10" spans="1:14" ht="15.75" thickBot="1">
      <c r="B10" s="47"/>
      <c r="C10" s="48"/>
      <c r="D10" s="50"/>
      <c r="E10" s="50"/>
      <c r="F10" s="33" t="s">
        <v>7</v>
      </c>
      <c r="G10" s="33" t="s">
        <v>8</v>
      </c>
      <c r="H10" s="50"/>
      <c r="I10" s="50"/>
    </row>
    <row r="11" spans="1:14" ht="15.75" customHeight="1">
      <c r="B11" s="47"/>
      <c r="C11" s="4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37" t="s">
        <v>12</v>
      </c>
      <c r="C12" s="38"/>
      <c r="D12" s="6">
        <f>SUM(D13:D14)</f>
        <v>2747779</v>
      </c>
      <c r="E12" s="6">
        <f t="shared" ref="E12:H12" si="0">SUM(E13:E14)</f>
        <v>0</v>
      </c>
      <c r="F12" s="6">
        <f t="shared" si="0"/>
        <v>2747779</v>
      </c>
      <c r="G12" s="6">
        <f t="shared" si="0"/>
        <v>0</v>
      </c>
      <c r="H12" s="6">
        <f t="shared" si="0"/>
        <v>0</v>
      </c>
      <c r="I12" s="7">
        <f>SUM(F12-G12)</f>
        <v>2747779</v>
      </c>
    </row>
    <row r="13" spans="1:14">
      <c r="B13" s="2"/>
      <c r="C13" s="1" t="s">
        <v>13</v>
      </c>
      <c r="D13" s="8">
        <v>2747779</v>
      </c>
      <c r="E13" s="8">
        <v>0</v>
      </c>
      <c r="F13" s="9">
        <f>SUM(D13+E13)</f>
        <v>2747779</v>
      </c>
      <c r="G13" s="8">
        <v>0</v>
      </c>
      <c r="H13" s="8">
        <v>0</v>
      </c>
      <c r="I13" s="10">
        <f>SUM(F13-G13)</f>
        <v>2747779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39" t="s">
        <v>15</v>
      </c>
      <c r="C15" s="40"/>
      <c r="D15" s="11">
        <f>SUM(D16:D23)</f>
        <v>3431628727.0299997</v>
      </c>
      <c r="E15" s="11">
        <f>SUM(E16:E23)</f>
        <v>172122464.29999998</v>
      </c>
      <c r="F15" s="11">
        <f t="shared" ref="F15:I15" si="1">SUM(F16:F23)</f>
        <v>3603751191.3300004</v>
      </c>
      <c r="G15" s="11">
        <f>SUM(G16:G23)</f>
        <v>144867937.99000001</v>
      </c>
      <c r="H15" s="11">
        <f t="shared" si="1"/>
        <v>106547333.95</v>
      </c>
      <c r="I15" s="12">
        <f t="shared" si="1"/>
        <v>3458883253.3400006</v>
      </c>
    </row>
    <row r="16" spans="1:14">
      <c r="B16" s="2"/>
      <c r="C16" s="1" t="s">
        <v>16</v>
      </c>
      <c r="D16" s="8">
        <v>2171046335.73</v>
      </c>
      <c r="E16" s="8">
        <v>169872942.81999999</v>
      </c>
      <c r="F16" s="9">
        <f>SUM(D16+E16)</f>
        <v>2340919278.5500002</v>
      </c>
      <c r="G16" s="8">
        <v>75305762.409999996</v>
      </c>
      <c r="H16" s="8">
        <v>62310141.420000002</v>
      </c>
      <c r="I16" s="10">
        <f>SUM(F16-G16)</f>
        <v>2265613516.1400003</v>
      </c>
    </row>
    <row r="17" spans="2:9">
      <c r="B17" s="2"/>
      <c r="C17" s="1" t="s">
        <v>17</v>
      </c>
      <c r="D17" s="8">
        <v>3992016.49</v>
      </c>
      <c r="E17" s="8">
        <v>2358998.16</v>
      </c>
      <c r="F17" s="9">
        <f>SUM(D17+E17)</f>
        <v>6351014.6500000004</v>
      </c>
      <c r="G17" s="8">
        <v>0</v>
      </c>
      <c r="H17" s="8">
        <v>0</v>
      </c>
      <c r="I17" s="10">
        <f>SUM(F17-G17)</f>
        <v>6351014.6500000004</v>
      </c>
    </row>
    <row r="18" spans="2:9" ht="24">
      <c r="B18" s="2"/>
      <c r="C18" s="1" t="s">
        <v>18</v>
      </c>
      <c r="D18" s="8">
        <v>356268411.10000002</v>
      </c>
      <c r="E18" s="8">
        <v>-30000</v>
      </c>
      <c r="F18" s="9">
        <f>SUM(D18+E18)</f>
        <v>356238411.10000002</v>
      </c>
      <c r="G18" s="8">
        <v>50000</v>
      </c>
      <c r="H18" s="8">
        <v>0</v>
      </c>
      <c r="I18" s="10">
        <f>SUM(F18-G18)</f>
        <v>356188411.10000002</v>
      </c>
    </row>
    <row r="19" spans="2:9">
      <c r="B19" s="2"/>
      <c r="C19" s="1" t="s">
        <v>19</v>
      </c>
      <c r="D19" s="8">
        <v>56238210.549999997</v>
      </c>
      <c r="E19" s="8">
        <v>0</v>
      </c>
      <c r="F19" s="9">
        <f>SUM(D19+E19)</f>
        <v>56238210.549999997</v>
      </c>
      <c r="G19" s="8">
        <v>0</v>
      </c>
      <c r="H19" s="8">
        <v>0</v>
      </c>
      <c r="I19" s="10">
        <f>SUM(F19-G19)</f>
        <v>56238210.549999997</v>
      </c>
    </row>
    <row r="20" spans="2:9">
      <c r="B20" s="2"/>
      <c r="C20" s="1" t="s">
        <v>20</v>
      </c>
      <c r="D20" s="8">
        <v>5586000</v>
      </c>
      <c r="E20" s="8">
        <v>-79476.679999999993</v>
      </c>
      <c r="F20" s="9">
        <f>SUM(D20+E20)</f>
        <v>5506523.3200000003</v>
      </c>
      <c r="G20" s="8">
        <v>0</v>
      </c>
      <c r="H20" s="8">
        <v>0</v>
      </c>
      <c r="I20" s="10">
        <f>SUM(F20-G20)</f>
        <v>5506523.3200000003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>
        <v>838497753.15999997</v>
      </c>
      <c r="E22" s="8">
        <v>0</v>
      </c>
      <c r="F22" s="9">
        <f t="shared" si="2"/>
        <v>838497753.15999997</v>
      </c>
      <c r="G22" s="8">
        <v>69512175.579999998</v>
      </c>
      <c r="H22" s="8">
        <v>44237192.530000001</v>
      </c>
      <c r="I22" s="10">
        <f t="shared" si="3"/>
        <v>768985577.57999992</v>
      </c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39" t="s">
        <v>24</v>
      </c>
      <c r="C24" s="40"/>
      <c r="D24" s="11">
        <f>SUM(D25:D27)</f>
        <v>4022295684.1999998</v>
      </c>
      <c r="E24" s="11">
        <f>SUM(E25:E27)</f>
        <v>-185363.41999999998</v>
      </c>
      <c r="F24" s="11">
        <f>SUM(F25:F27)</f>
        <v>4022110320.7799997</v>
      </c>
      <c r="G24" s="11">
        <f>SUM(G25:G27)</f>
        <v>249652004.75</v>
      </c>
      <c r="H24" s="11">
        <f>SUM(H25:H27)</f>
        <v>232192128.33000001</v>
      </c>
      <c r="I24" s="12">
        <f t="shared" ref="I24" si="4">SUM(I25:I27)</f>
        <v>3772458316.0300002</v>
      </c>
    </row>
    <row r="25" spans="2:9" ht="24">
      <c r="B25" s="2"/>
      <c r="C25" s="1" t="s">
        <v>25</v>
      </c>
      <c r="D25" s="8">
        <v>183270285.5</v>
      </c>
      <c r="E25" s="8">
        <v>-293491.67</v>
      </c>
      <c r="F25" s="9">
        <f t="shared" si="2"/>
        <v>182976793.83000001</v>
      </c>
      <c r="G25" s="8">
        <v>3105442.46</v>
      </c>
      <c r="H25" s="8">
        <v>3104517.76</v>
      </c>
      <c r="I25" s="10">
        <f t="shared" ref="I25:I28" si="5">SUM(F25-G25)</f>
        <v>179871351.37</v>
      </c>
    </row>
    <row r="26" spans="2:9" ht="24">
      <c r="B26" s="2"/>
      <c r="C26" s="1" t="s">
        <v>26</v>
      </c>
      <c r="D26" s="8">
        <v>588862898.28999996</v>
      </c>
      <c r="E26" s="8">
        <v>108128.25</v>
      </c>
      <c r="F26" s="9">
        <f t="shared" si="2"/>
        <v>588971026.53999996</v>
      </c>
      <c r="G26" s="8">
        <v>9465033.8000000007</v>
      </c>
      <c r="H26" s="8">
        <v>4792299.26</v>
      </c>
      <c r="I26" s="10">
        <f t="shared" si="5"/>
        <v>579505992.74000001</v>
      </c>
    </row>
    <row r="27" spans="2:9">
      <c r="B27" s="2"/>
      <c r="C27" s="1" t="s">
        <v>46</v>
      </c>
      <c r="D27" s="8">
        <v>3250162500.4099998</v>
      </c>
      <c r="E27" s="8">
        <v>0</v>
      </c>
      <c r="F27" s="9">
        <f t="shared" si="2"/>
        <v>3250162500.4099998</v>
      </c>
      <c r="G27" s="8">
        <v>237081528.49000001</v>
      </c>
      <c r="H27" s="8">
        <v>224295311.31</v>
      </c>
      <c r="I27" s="10">
        <f t="shared" si="5"/>
        <v>3013080971.9200001</v>
      </c>
    </row>
    <row r="28" spans="2:9">
      <c r="B28" s="39" t="s">
        <v>27</v>
      </c>
      <c r="C28" s="40"/>
      <c r="D28" s="11">
        <f>SUM(D29:D30)</f>
        <v>142377701.75</v>
      </c>
      <c r="E28" s="11">
        <f>SUM(E29:E30)</f>
        <v>-2365000</v>
      </c>
      <c r="F28" s="11">
        <f>SUM(F29:F30)</f>
        <v>140012701.75</v>
      </c>
      <c r="G28" s="11">
        <f>SUM(G29:G30)</f>
        <v>10254174.939999999</v>
      </c>
      <c r="H28" s="11">
        <f>SUM(H29:H30)</f>
        <v>0</v>
      </c>
      <c r="I28" s="12">
        <f t="shared" si="5"/>
        <v>129758526.81</v>
      </c>
    </row>
    <row r="29" spans="2:9" ht="24">
      <c r="B29" s="2"/>
      <c r="C29" s="1" t="s">
        <v>28</v>
      </c>
      <c r="D29" s="8">
        <v>0</v>
      </c>
      <c r="E29" s="8">
        <v>0</v>
      </c>
      <c r="F29" s="9">
        <f t="shared" si="2"/>
        <v>0</v>
      </c>
      <c r="G29" s="8">
        <v>0</v>
      </c>
      <c r="H29" s="8">
        <v>0</v>
      </c>
      <c r="I29" s="10">
        <f t="shared" ref="I29:I30" si="6">SUM(F29-G29)</f>
        <v>0</v>
      </c>
    </row>
    <row r="30" spans="2:9">
      <c r="B30" s="2"/>
      <c r="C30" s="1" t="s">
        <v>29</v>
      </c>
      <c r="D30" s="8">
        <v>142377701.75</v>
      </c>
      <c r="E30" s="8">
        <v>-2365000</v>
      </c>
      <c r="F30" s="9">
        <f t="shared" si="2"/>
        <v>140012701.75</v>
      </c>
      <c r="G30" s="8">
        <v>10254174.939999999</v>
      </c>
      <c r="H30" s="8">
        <v>0</v>
      </c>
      <c r="I30" s="10">
        <f t="shared" si="6"/>
        <v>129758526.81</v>
      </c>
    </row>
    <row r="31" spans="2:9">
      <c r="B31" s="39" t="s">
        <v>30</v>
      </c>
      <c r="C31" s="40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31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32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33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34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39" t="s">
        <v>35</v>
      </c>
      <c r="C36" s="40"/>
      <c r="D36" s="11">
        <f>SUM(D37:D40)</f>
        <v>0</v>
      </c>
      <c r="E36" s="11">
        <f>SUM(E37:E40)</f>
        <v>0</v>
      </c>
      <c r="F36" s="11">
        <f>SUM(D36+E36)</f>
        <v>0</v>
      </c>
      <c r="G36" s="11">
        <f>SUM(G37:G40)</f>
        <v>0</v>
      </c>
      <c r="H36" s="11">
        <f>SUM(H37:H40)</f>
        <v>0</v>
      </c>
      <c r="I36" s="12">
        <f t="shared" ref="I36" si="8">SUM(I37:I40)</f>
        <v>0</v>
      </c>
    </row>
    <row r="37" spans="2:10">
      <c r="B37" s="2"/>
      <c r="C37" s="1" t="s">
        <v>36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43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44</v>
      </c>
      <c r="D39" s="8">
        <v>0</v>
      </c>
      <c r="E39" s="8"/>
      <c r="F39" s="35">
        <f t="shared" si="2"/>
        <v>0</v>
      </c>
      <c r="G39" s="8"/>
      <c r="H39" s="8"/>
      <c r="I39" s="10">
        <f t="shared" si="9"/>
        <v>0</v>
      </c>
    </row>
    <row r="40" spans="2:10">
      <c r="B40" s="2"/>
      <c r="C40" s="1" t="s">
        <v>45</v>
      </c>
      <c r="D40" s="8">
        <v>0</v>
      </c>
      <c r="E40" s="8">
        <v>0</v>
      </c>
      <c r="F40" s="35">
        <f t="shared" si="2"/>
        <v>0</v>
      </c>
      <c r="G40" s="8">
        <v>0</v>
      </c>
      <c r="H40" s="8">
        <v>0</v>
      </c>
      <c r="I40" s="10">
        <f t="shared" si="9"/>
        <v>0</v>
      </c>
    </row>
    <row r="41" spans="2:10">
      <c r="B41" s="41" t="s">
        <v>37</v>
      </c>
      <c r="C41" s="42"/>
      <c r="D41" s="13">
        <f>SUM(D12+D15+D24+D28+D31+D36)</f>
        <v>7599049891.9799995</v>
      </c>
      <c r="E41" s="13">
        <f t="shared" ref="E41:G41" si="10">SUM(E12+E15+E24+E28+E31+E36)</f>
        <v>169572100.88</v>
      </c>
      <c r="F41" s="13">
        <f t="shared" si="10"/>
        <v>7768621992.8600006</v>
      </c>
      <c r="G41" s="13">
        <f t="shared" si="10"/>
        <v>404774117.68000001</v>
      </c>
      <c r="H41" s="13">
        <f t="shared" ref="H41:I41" si="11">SUM(H12+H15+H24+H28+H31+H36)</f>
        <v>338739462.28000003</v>
      </c>
      <c r="I41" s="14">
        <f t="shared" si="11"/>
        <v>7363847875.1800013</v>
      </c>
    </row>
    <row r="42" spans="2:10">
      <c r="E42" s="8"/>
      <c r="H42" s="8"/>
    </row>
    <row r="43" spans="2:10">
      <c r="B43" s="43" t="s">
        <v>38</v>
      </c>
      <c r="C43" s="43"/>
      <c r="D43" s="43"/>
      <c r="E43" s="43"/>
      <c r="F43" s="43"/>
      <c r="G43" s="43"/>
      <c r="H43" s="43"/>
      <c r="I43" s="43"/>
      <c r="J43" s="43"/>
    </row>
    <row r="44" spans="2:10">
      <c r="B44" s="3"/>
      <c r="C44" s="3"/>
      <c r="D44" s="4"/>
      <c r="E44" s="4"/>
      <c r="F44" s="4"/>
      <c r="G44" s="44"/>
      <c r="H44" s="44"/>
      <c r="I44" s="44"/>
    </row>
    <row r="45" spans="2:10">
      <c r="D45" s="5"/>
      <c r="E45" s="4"/>
      <c r="F45" s="4"/>
    </row>
    <row r="47" spans="2:10">
      <c r="B47" s="45" t="s">
        <v>40</v>
      </c>
      <c r="C47" s="45"/>
      <c r="G47" s="45" t="s">
        <v>41</v>
      </c>
      <c r="H47" s="45"/>
      <c r="I47" s="45"/>
    </row>
    <row r="48" spans="2:10">
      <c r="B48" s="36" t="s">
        <v>39</v>
      </c>
      <c r="C48" s="36"/>
      <c r="G48" s="36" t="s">
        <v>42</v>
      </c>
      <c r="H48" s="36"/>
      <c r="I48" s="36"/>
    </row>
  </sheetData>
  <mergeCells count="23"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  <mergeCell ref="B48:C48"/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B47:C47"/>
    <mergeCell ref="G47:I47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2018-02-20T22:59:32Z</cp:lastPrinted>
  <dcterms:created xsi:type="dcterms:W3CDTF">2016-04-26T15:25:20Z</dcterms:created>
  <dcterms:modified xsi:type="dcterms:W3CDTF">2018-05-18T18:35:02Z</dcterms:modified>
</cp:coreProperties>
</file>