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35" yWindow="2070" windowWidth="17895" windowHeight="865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H12" i="4"/>
  <c r="G12"/>
  <c r="H36"/>
  <c r="G36"/>
  <c r="F36"/>
  <c r="E36"/>
  <c r="D36"/>
  <c r="I12"/>
  <c r="I40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I39"/>
  <c r="F38"/>
  <c r="I38" s="1"/>
  <c r="F37"/>
  <c r="I37" s="1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E12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<sst xmlns="http://schemas.openxmlformats.org/spreadsheetml/2006/main" count="48" uniqueCount="48">
  <si>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</si>
  <si>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</si>
  <si>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</si>
  <si>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</si>
  <si>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</si>
  <si>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</si>
  <si>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</si>
  <si>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</si>
  <si>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</si>
  <si>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</si>
  <si>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</si>
  <si>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</si>
  <si>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</si>
  <si>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</si>
  <si>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</si>
  <si>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</si>
  <si>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</si>
  <si>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</si>
  <si>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</si>
  <si>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</si>
  <si>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</si>
  <si>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</si>
  <si>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</si>
  <si>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</si>
  <si>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</si>
  <si>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</si>
  <si>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</si>
  <si>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</si>
  <si>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</si>
  <si>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</si>
  <si>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</si>
  <si>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</si>
  <si>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</si>
  <si>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</si>
  <si>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</si>
  <si>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</si>
  <si>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</si>
  <si>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</si>
  <si>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</si>
  <si>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</si>
  <si>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</si>
  <si>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</si>
  <si>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</si>
  <si>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</si>
  <si>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</si>
  <si>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</si>
  <si>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</si>
  <si>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30  de Junio 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</si>
</sst>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topLeftCell="B1" zoomScaleNormal="60" zoomScaleSheetLayoutView="100" workbookViewId="0">
      <selection activeCell="D5" sqref="D5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H12" si="0">SUM(E13:E14)</f>
        <v>1367063.5</v>
      </c>
      <c r="F12" s="6">
        <f t="shared" si="0"/>
        <v>30685413.649999999</v>
      </c>
      <c r="G12" s="6">
        <f t="shared" si="0"/>
        <v>11362965.85</v>
      </c>
      <c r="H12" s="6">
        <f t="shared" si="0"/>
        <v>10883446.029999999</v>
      </c>
      <c r="I12" s="7">
        <f>SUM(F12-G12)</f>
        <v>19322447.799999997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11362965.85</v>
      </c>
      <c r="H13" s="8">
        <v>10883446.029999999</v>
      </c>
      <c r="I13" s="10">
        <f>SUM(F13-G13)</f>
        <v>19322447.799999997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404005750.24000001</v>
      </c>
      <c r="F15" s="11">
        <f t="shared" ref="F15:I15" si="1">SUM(F16:F23)</f>
        <v>3868089975.6300001</v>
      </c>
      <c r="G15" s="11">
        <f>SUM(G16:G23)</f>
        <v>1824395181.5599999</v>
      </c>
      <c r="H15" s="11">
        <f t="shared" si="1"/>
        <v>1786716723.1399999</v>
      </c>
      <c r="I15" s="12">
        <f t="shared" si="1"/>
        <v>2043694794.0700002</v>
      </c>
    </row>
    <row r="16" spans="1:14">
      <c r="B16" s="2"/>
      <c r="C16" s="1" t="s">
        <v>16</v>
      </c>
      <c r="D16" s="8">
        <v>2777281896.7800002</v>
      </c>
      <c r="E16" s="8">
        <v>339195198.87</v>
      </c>
      <c r="F16" s="9">
        <f>SUM(D16+E16)</f>
        <v>3116477095.6500001</v>
      </c>
      <c r="G16" s="8">
        <v>1486702244.1300001</v>
      </c>
      <c r="H16" s="8">
        <v>1460110322.8599999</v>
      </c>
      <c r="I16" s="10">
        <f>SUM(F16-G16)</f>
        <v>1629774851.52</v>
      </c>
    </row>
    <row r="17" spans="2:9">
      <c r="B17" s="2"/>
      <c r="C17" s="1" t="s">
        <v>17</v>
      </c>
      <c r="D17" s="8">
        <v>63753729.18</v>
      </c>
      <c r="E17" s="8">
        <v>7718675</v>
      </c>
      <c r="F17" s="9">
        <f>SUM(D17+E17)</f>
        <v>71472404.180000007</v>
      </c>
      <c r="G17" s="8">
        <v>33910276.759999998</v>
      </c>
      <c r="H17" s="8">
        <v>33508584.82</v>
      </c>
      <c r="I17" s="10">
        <f>SUM(F17-G17)</f>
        <v>37562127.420000009</v>
      </c>
    </row>
    <row r="18" spans="2:9" ht="24">
      <c r="B18" s="2"/>
      <c r="C18" s="1" t="s">
        <v>18</v>
      </c>
      <c r="D18" s="8">
        <v>443418537.94999999</v>
      </c>
      <c r="E18" s="8">
        <v>50758042.619999997</v>
      </c>
      <c r="F18" s="9">
        <f>SUM(D18+E18)</f>
        <v>494176580.56999999</v>
      </c>
      <c r="G18" s="8">
        <v>219298894.06</v>
      </c>
      <c r="H18" s="8">
        <v>210651319.56</v>
      </c>
      <c r="I18" s="10">
        <f>SUM(F18-G18)</f>
        <v>274877686.50999999</v>
      </c>
    </row>
    <row r="19" spans="2:9">
      <c r="B19" s="2"/>
      <c r="C19" s="1" t="s">
        <v>19</v>
      </c>
      <c r="D19" s="8">
        <v>113347673.95999999</v>
      </c>
      <c r="E19" s="8">
        <v>1687575.77</v>
      </c>
      <c r="F19" s="9">
        <f>SUM(D19+E19)</f>
        <v>115035249.72999999</v>
      </c>
      <c r="G19" s="8">
        <v>53114914.829999998</v>
      </c>
      <c r="H19" s="8">
        <v>51488501.75</v>
      </c>
      <c r="I19" s="10">
        <f>SUM(F19-G19)</f>
        <v>61920334.899999991</v>
      </c>
    </row>
    <row r="20" spans="2:9">
      <c r="B20" s="2"/>
      <c r="C20" s="1" t="s">
        <v>20</v>
      </c>
      <c r="D20" s="8">
        <v>66282387.520000003</v>
      </c>
      <c r="E20" s="8">
        <v>4646257.9800000004</v>
      </c>
      <c r="F20" s="9">
        <f>SUM(D20+E20)</f>
        <v>70928645.5</v>
      </c>
      <c r="G20" s="8">
        <v>31368851.780000001</v>
      </c>
      <c r="H20" s="8">
        <v>30957994.149999999</v>
      </c>
      <c r="I20" s="10">
        <f>SUM(F20-G20)</f>
        <v>39559793.719999999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-211830153.43000001</v>
      </c>
      <c r="F24" s="11">
        <f>SUM(F25:F27)</f>
        <v>2080171167.9000001</v>
      </c>
      <c r="G24" s="11">
        <f>SUM(G25:G27)</f>
        <v>975232468.8599999</v>
      </c>
      <c r="H24" s="11">
        <f>SUM(H25:H27)</f>
        <v>935073810.70000005</v>
      </c>
      <c r="I24" s="12">
        <f t="shared" ref="I24" si="4">SUM(I25:I27)</f>
        <v>1104938699.04</v>
      </c>
    </row>
    <row r="25" spans="2:9" ht="24">
      <c r="B25" s="2"/>
      <c r="C25" s="1" t="s">
        <v>25</v>
      </c>
      <c r="D25" s="8">
        <v>222110293.41</v>
      </c>
      <c r="E25" s="8">
        <v>48435197.759999998</v>
      </c>
      <c r="F25" s="9">
        <f t="shared" si="2"/>
        <v>270545491.17000002</v>
      </c>
      <c r="G25" s="8">
        <v>130643722.09999999</v>
      </c>
      <c r="H25" s="8">
        <v>129512972.14</v>
      </c>
      <c r="I25" s="10">
        <f t="shared" ref="I25:I28" si="5">SUM(F25-G25)</f>
        <v>139901769.07000002</v>
      </c>
    </row>
    <row r="26" spans="2:9" ht="24">
      <c r="B26" s="2"/>
      <c r="C26" s="1" t="s">
        <v>26</v>
      </c>
      <c r="D26" s="8">
        <v>1394891027.9200001</v>
      </c>
      <c r="E26" s="8">
        <v>-260265351.19</v>
      </c>
      <c r="F26" s="9">
        <f t="shared" si="2"/>
        <v>1134625676.73</v>
      </c>
      <c r="G26" s="8">
        <v>442088751.18000001</v>
      </c>
      <c r="H26" s="8">
        <v>430977509.68000001</v>
      </c>
      <c r="I26" s="10">
        <f t="shared" si="5"/>
        <v>692536925.54999995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402499995.57999998</v>
      </c>
      <c r="H27" s="8">
        <v>374583328.88</v>
      </c>
      <c r="I27" s="10">
        <f t="shared" si="5"/>
        <v>272500004.42000002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9480748.7400000002</v>
      </c>
      <c r="F28" s="11">
        <f>SUM(F29:F30)</f>
        <v>215284844.33000001</v>
      </c>
      <c r="G28" s="11">
        <f>SUM(G29:G30)</f>
        <v>124789275.19</v>
      </c>
      <c r="H28" s="11">
        <f>SUM(H29:H30)</f>
        <v>112875111.05</v>
      </c>
      <c r="I28" s="12">
        <f t="shared" si="5"/>
        <v>90495569.140000015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9480748.7400000002</v>
      </c>
      <c r="F30" s="9">
        <f t="shared" si="2"/>
        <v>215284844.33000001</v>
      </c>
      <c r="G30" s="8">
        <v>124789275.19</v>
      </c>
      <c r="H30" s="8">
        <v>112875111.05</v>
      </c>
      <c r="I30" s="10">
        <f t="shared" si="6"/>
        <v>90495569.140000015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>SUM(E37:E40)</f>
        <v>8816.2900000000009</v>
      </c>
      <c r="F36" s="11">
        <f>SUM(D36+E36)</f>
        <v>108800823.83000001</v>
      </c>
      <c r="G36" s="11">
        <f>SUM(G37:G40)</f>
        <v>53934672.539999999</v>
      </c>
      <c r="H36" s="11">
        <f>SUM(H37:H40)</f>
        <v>53934672.539999999</v>
      </c>
      <c r="I36" s="12">
        <f t="shared" ref="I36" si="8">SUM(I37:I40)</f>
        <v>54866151.290000007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v>108792007.54000001</v>
      </c>
      <c r="G39" s="8">
        <v>53925856.25</v>
      </c>
      <c r="H39" s="8">
        <v>53925856.25</v>
      </c>
      <c r="I39" s="10">
        <f t="shared" si="9"/>
        <v>54866151.290000007</v>
      </c>
    </row>
    <row r="40" spans="2:10">
      <c r="B40" s="2"/>
      <c r="C40" s="1" t="s">
        <v>46</v>
      </c>
      <c r="D40" s="8">
        <v>0</v>
      </c>
      <c r="E40" s="8">
        <v>8816.2900000000009</v>
      </c>
      <c r="F40" s="35">
        <f t="shared" si="2"/>
        <v>8816.2900000000009</v>
      </c>
      <c r="G40" s="8">
        <v>8816.2900000000009</v>
      </c>
      <c r="H40" s="8">
        <v>8816.2900000000009</v>
      </c>
      <c r="I40" s="10">
        <f t="shared" si="9"/>
        <v>0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203032225.34</v>
      </c>
      <c r="F41" s="13">
        <f t="shared" si="10"/>
        <v>6303032225.3400002</v>
      </c>
      <c r="G41" s="13">
        <f t="shared" si="10"/>
        <v>2989714563.9999995</v>
      </c>
      <c r="H41" s="13">
        <f t="shared" ref="H41:I41" si="11">SUM(H12+H15+H24+H28+H31+H36)</f>
        <v>2899483763.46</v>
      </c>
      <c r="I41" s="14">
        <f t="shared" si="11"/>
        <v>3313317661.3399997</v>
      </c>
    </row>
    <row r="42" spans="2:10">
      <c r="E42" s="8"/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2017-11-16T17:08:19Z</dcterms:modified>
</cp:coreProperties>
</file>