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-285" windowWidth="20730" windowHeight="933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27" i="2"/>
  <c r="F41"/>
  <c r="E41"/>
  <c r="K50"/>
  <c r="J50"/>
  <c r="K44"/>
  <c r="J44"/>
  <c r="J63" l="1"/>
  <c r="K63"/>
  <c r="E26"/>
  <c r="F26"/>
  <c r="J38"/>
  <c r="K38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<sst xmlns="http://schemas.openxmlformats.org/spreadsheetml/2006/main" count="69" uniqueCount="68">
  <si>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</si>
  <si>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</si>
  <si>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</si>
  <si>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</si>
  <si>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</si>
  <si>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</si>
  <si>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</si>
  <si>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</si>
  <si>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</si>
  <si>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</si>
  <si>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</si>
  <si>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</si>
  <si>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</si>
  <si>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</si>
  <si>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</si>
  <si>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</si>
  <si>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</si>
  <si>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</si>
  <si>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</si>
  <si>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</si>
  <si>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</si>
  <si>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</si>
  <si>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</si>
  <si>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</si>
  <si>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</si>
  <si>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</si>
  <si>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</si>
  <si>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</si>
  <si>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</si>
  <si>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</si>
  <si>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</si>
  <si>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</si>
  <si>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</si>
  <si>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</si>
  <si>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</si>
  <si>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</si>
  <si>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</si>
  <si>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</si>
  <si>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</si>
  <si>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</si>
  <si>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</si>
  <si>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</si>
  <si>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</si>
  <si>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</si>
  <si>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</si>
  <si>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</si>
  <si>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</si>
  <si>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</si>
  <si>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</si>
  <si>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</si>
  <si>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</si>
  <si>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</si>
  <si>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</si>
  <si>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</si>
  <si>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</si>
  <si>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</si>
  <si>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</si>
  <si>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</si>
  <si>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</si>
  <si>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</si>
  <si>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</si>
  <si>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</si>
  <si>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</si>
  <si>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MTRO. LUIS GARCIA SOTELO</t>
  </si>
  <si>
    <t>Al 31 de Marzo del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</si>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</sst>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zoomScaleNormal="100" zoomScaleSheetLayoutView="100" workbookViewId="0">
      <selection activeCell="D72" sqref="D72:E72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6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1" customHeight="1">
      <c r="A4" s="56"/>
      <c r="C4" s="64"/>
      <c r="D4" s="77" t="s">
        <v>64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7.25" customHeight="1">
      <c r="A6" s="56"/>
      <c r="B6" s="56"/>
      <c r="C6" s="56"/>
      <c r="L6" s="56"/>
      <c r="M6" s="56"/>
    </row>
    <row r="7" spans="1:14" s="69" customFormat="1" ht="7.5" customHeight="1"/>
    <row r="8" spans="1:14" s="60" customFormat="1" ht="7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9" customHeight="1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2018</v>
      </c>
      <c r="F10" s="75">
        <v>2017</v>
      </c>
      <c r="G10" s="79" t="s">
        <v>2</v>
      </c>
      <c r="H10" s="79"/>
      <c r="I10" s="79"/>
      <c r="J10" s="75">
        <v>2018</v>
      </c>
      <c r="K10" s="82">
        <v>2017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617419597.32000005</v>
      </c>
      <c r="F18" s="46">
        <v>1663403902.0799999</v>
      </c>
      <c r="G18" s="47"/>
      <c r="H18" s="86" t="s">
        <v>8</v>
      </c>
      <c r="I18" s="86"/>
      <c r="J18" s="50">
        <v>317002217.44</v>
      </c>
      <c r="K18" s="51">
        <v>477445073.36000001</v>
      </c>
      <c r="L18" s="4"/>
      <c r="M18" s="1"/>
    </row>
    <row r="19" spans="2:13">
      <c r="B19" s="31"/>
      <c r="C19" s="86" t="s">
        <v>9</v>
      </c>
      <c r="D19" s="86"/>
      <c r="E19" s="45">
        <v>13237433.92</v>
      </c>
      <c r="F19" s="46">
        <v>25944410.760000002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50559695.43</v>
      </c>
      <c r="F20" s="46">
        <v>632321.21</v>
      </c>
      <c r="G20" s="47"/>
      <c r="H20" s="86" t="s">
        <v>12</v>
      </c>
      <c r="I20" s="86"/>
      <c r="J20" s="50">
        <v>27097860.48</v>
      </c>
      <c r="K20" s="51">
        <v>23207139.620000001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431581958.63</v>
      </c>
      <c r="F22" s="46">
        <v>129687220.95999999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60786971.710000001</v>
      </c>
      <c r="K23" s="51">
        <v>-192582542.74000001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199356021.72</v>
      </c>
      <c r="K25" s="51">
        <v>202201139.88999999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1112798685.3</v>
      </c>
      <c r="F26" s="54">
        <f>SUM(F18:F25)</f>
        <v>1819667855.01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660279740.36000001</v>
      </c>
      <c r="K27" s="52">
        <f>SUM(K18:K26)</f>
        <v>566307479.13999999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135368857.25999999</v>
      </c>
      <c r="F31" s="46">
        <v>156184719.96000001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3353463.54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6509627535</v>
      </c>
      <c r="F33" s="46">
        <v>4549098212.7700005</v>
      </c>
      <c r="G33" s="47"/>
      <c r="H33" s="86" t="s">
        <v>31</v>
      </c>
      <c r="I33" s="86"/>
      <c r="J33" s="50">
        <v>994072358.50999999</v>
      </c>
      <c r="K33" s="51">
        <v>1029525110.83</v>
      </c>
      <c r="L33" s="4"/>
      <c r="M33" s="1"/>
    </row>
    <row r="34" spans="2:13">
      <c r="B34" s="31"/>
      <c r="C34" s="86" t="s">
        <v>32</v>
      </c>
      <c r="D34" s="86"/>
      <c r="E34" s="45">
        <v>1410273522.1900001</v>
      </c>
      <c r="F34" s="46">
        <v>1327181606.52</v>
      </c>
      <c r="G34" s="47"/>
      <c r="H34" s="86" t="s">
        <v>33</v>
      </c>
      <c r="I34" s="86"/>
      <c r="J34" s="50">
        <v>1263154.33</v>
      </c>
      <c r="K34" s="51">
        <v>3842154.67</v>
      </c>
      <c r="L34" s="4"/>
      <c r="M34" s="1"/>
    </row>
    <row r="35" spans="2:13">
      <c r="B35" s="31"/>
      <c r="C35" s="86" t="s">
        <v>34</v>
      </c>
      <c r="D35" s="86"/>
      <c r="E35" s="45">
        <v>100377024.33</v>
      </c>
      <c r="F35" s="46">
        <v>88433171.230000004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-179045793.88999999</v>
      </c>
      <c r="F36" s="46">
        <v>-89948445.230000004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995335512.84000003</v>
      </c>
      <c r="K38" s="52">
        <f>SUM(K31:K37)</f>
        <v>1033367265.5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1655615253.2</v>
      </c>
      <c r="K40" s="52">
        <f>SUM(K27,K38)</f>
        <v>1599674744.6399999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7979954608.4299994</v>
      </c>
      <c r="F41" s="55">
        <f>SUM(F31:F40)</f>
        <v>6034302728.7900009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9092753293.7299995</v>
      </c>
      <c r="F43" s="55">
        <f>SUM(F26,F41)</f>
        <v>7853970583.8000011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631264496.29999995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631264496.29999995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6805873544.2300005</v>
      </c>
      <c r="K50" s="52">
        <f>SUM(K52:K56)</f>
        <v>6254295839.1599998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744116453.55999994</v>
      </c>
      <c r="K52" s="50">
        <v>886990458.63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4268363632.8699999</v>
      </c>
      <c r="K53" s="50">
        <v>3573911922.73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SUM(J50+J44)</f>
        <v>7437138040.5300007</v>
      </c>
      <c r="K63" s="43">
        <f>SUM(K50+K44)</f>
        <v>6254295839.1599998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SUM(J40,J50,J44)</f>
        <v>9092753293.7299995</v>
      </c>
      <c r="K65" s="43">
        <f>SUM(K40,K50,K44)</f>
        <v>7853970583.7999992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7" t="s">
        <v>61</v>
      </c>
      <c r="D68" s="87"/>
      <c r="E68" s="87"/>
      <c r="F68" s="87"/>
      <c r="G68" s="87"/>
      <c r="H68" s="87"/>
      <c r="I68" s="87"/>
      <c r="J68" s="87"/>
      <c r="K68" s="87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8" t="s">
        <v>65</v>
      </c>
      <c r="E72" s="88"/>
      <c r="F72" s="17"/>
      <c r="G72" s="17"/>
      <c r="H72" s="88" t="s">
        <v>63</v>
      </c>
      <c r="I72" s="88"/>
      <c r="J72" s="6"/>
      <c r="K72" s="17"/>
      <c r="L72" s="1"/>
      <c r="M72" s="1"/>
    </row>
    <row r="73" spans="2:13">
      <c r="B73" s="1"/>
      <c r="C73" s="21"/>
      <c r="D73" s="89" t="s">
        <v>66</v>
      </c>
      <c r="E73" s="89"/>
      <c r="F73" s="22"/>
      <c r="G73" s="22"/>
      <c r="H73" s="89" t="s">
        <v>67</v>
      </c>
      <c r="I73" s="89"/>
      <c r="J73" s="6"/>
      <c r="K73" s="17"/>
      <c r="L73" s="1"/>
      <c r="M73" s="1"/>
    </row>
    <row r="74" spans="2:13">
      <c r="B74" s="1"/>
      <c r="C74" s="21"/>
      <c r="D74" s="90"/>
      <c r="E74" s="90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2018-05-30T18:42:36Z</cp:lastPrinted>
  <dcterms:created xsi:type="dcterms:W3CDTF">2014-09-01T21:57:54Z</dcterms:created>
  <dcterms:modified xsi:type="dcterms:W3CDTF">2018-05-30T18:43:38Z</dcterms:modified>
</cp:coreProperties>
</file>