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NSEJOS Y COMITÉS\Consejo de Giros Restringidos\"/>
    </mc:Choice>
  </mc:AlternateContent>
  <bookViews>
    <workbookView xWindow="0" yWindow="0" windowWidth="20490" windowHeight="7755"/>
  </bookViews>
  <sheets>
    <sheet name="Estadística de Asistencia" sheetId="1" r:id="rId1"/>
  </sheets>
  <definedNames>
    <definedName name="_xlnm.Print_Area" localSheetId="0">'Estadística de Asistencia'!$A$1:$O$67</definedName>
  </definedNames>
  <calcPr calcId="152511"/>
</workbook>
</file>

<file path=xl/calcChain.xml><?xml version="1.0" encoding="utf-8"?>
<calcChain xmlns="http://schemas.openxmlformats.org/spreadsheetml/2006/main">
  <c r="N7" i="1" l="1"/>
  <c r="N17" i="1"/>
  <c r="O17" i="1" l="1"/>
  <c r="K21" i="1" l="1"/>
  <c r="L21" i="1"/>
  <c r="M21" i="1"/>
  <c r="C21" i="1"/>
  <c r="N8" i="1"/>
  <c r="N9" i="1"/>
  <c r="N10" i="1"/>
  <c r="N11" i="1"/>
  <c r="N12" i="1"/>
  <c r="N13" i="1"/>
  <c r="N14" i="1"/>
  <c r="N15" i="1"/>
  <c r="N16" i="1"/>
  <c r="N18" i="1"/>
  <c r="N19" i="1"/>
  <c r="N20" i="1"/>
  <c r="O7" i="1"/>
  <c r="J21" i="1" l="1"/>
  <c r="I21" i="1"/>
  <c r="H21" i="1"/>
  <c r="G21" i="1"/>
  <c r="F21" i="1"/>
  <c r="E21" i="1"/>
  <c r="D21" i="1"/>
  <c r="B21" i="1"/>
  <c r="O14" i="1"/>
  <c r="O11" i="1"/>
  <c r="O10" i="1"/>
  <c r="O9" i="1"/>
  <c r="O20" i="1"/>
  <c r="O15" i="1" l="1"/>
  <c r="O8" i="1"/>
  <c r="O12" i="1"/>
  <c r="O16" i="1"/>
  <c r="O19" i="1"/>
  <c r="O18" i="1"/>
  <c r="O13" i="1"/>
</calcChain>
</file>

<file path=xl/comments1.xml><?xml version="1.0" encoding="utf-8"?>
<comments xmlns="http://schemas.openxmlformats.org/spreadsheetml/2006/main">
  <authors>
    <author>Rocio Selene Aceves Ramirez</author>
    <author>smarquez</author>
  </authors>
  <commentList>
    <comment ref="C9" authorId="0" shapeId="0">
      <text>
        <r>
          <rPr>
            <sz val="9"/>
            <color indexed="81"/>
            <rFont val="Tahoma"/>
            <family val="2"/>
          </rPr>
          <t>Ausencia Justificada</t>
        </r>
      </text>
    </comment>
    <comment ref="G9" authorId="1" shapeId="0">
      <text>
        <r>
          <rPr>
            <sz val="9"/>
            <color indexed="81"/>
            <rFont val="Tahoma"/>
            <family val="2"/>
          </rPr>
          <t xml:space="preserve">usencia justificad
</t>
        </r>
      </text>
    </comment>
    <comment ref="I9" authorId="1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L9" authorId="1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13" authorId="1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1" shapeId="0">
      <text>
        <r>
          <rPr>
            <sz val="9"/>
            <color indexed="81"/>
            <rFont val="Tahoma"/>
            <family val="2"/>
          </rPr>
          <t xml:space="preserve">usencia justificad
</t>
        </r>
      </text>
    </comment>
    <comment ref="H14" authorId="1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4" authorId="1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<sst xmlns="http://schemas.openxmlformats.org/spreadsheetml/2006/main" count="24" uniqueCount="24">
  <si>
    <t>AYUNTAMIENTO DE ZAPOPAN, JALISCO</t>
  </si>
  <si>
    <t>TRANSPARENCIA Y BUENAS PRÁCTICAS</t>
  </si>
  <si>
    <t xml:space="preserve"> Consejo de Giros Restringidos sobre Venta y Consumo de Bebidas Alcohólicas</t>
  </si>
  <si>
    <t>Total de asistencias</t>
  </si>
  <si>
    <t>Porcentaje de Asistencia por regidor</t>
  </si>
  <si>
    <t>Jesús Pablo Lemus Navarro</t>
  </si>
  <si>
    <t>Graciela De Obaldia Escalante</t>
  </si>
  <si>
    <t>Erika Eugenia Félix Ángeles</t>
  </si>
  <si>
    <t>Laura Gabriela Cardenas Rodriguez</t>
  </si>
  <si>
    <t>Xavier Marconi Montero Villanueva</t>
  </si>
  <si>
    <t>Esteban Estrada Ramírez</t>
  </si>
  <si>
    <t>José HiramTorres Salcedo</t>
  </si>
  <si>
    <t xml:space="preserve"> Michelle Leaño Aceves</t>
  </si>
  <si>
    <t>José Medina Mora Icaza</t>
  </si>
  <si>
    <t>% TOTAL DE ASISTENCIA POR SESIÓN</t>
  </si>
  <si>
    <t>Enero</t>
  </si>
  <si>
    <t>ESTADÍSTICA DE ASISTENCIA COMISIONES EDILICIAS 2017</t>
  </si>
  <si>
    <t>Rafel Martínez Ramírez/ Ricardo Rodríguez Jiménez</t>
  </si>
  <si>
    <t>Sergio Javier Ramírez Contreras</t>
  </si>
  <si>
    <t xml:space="preserve">Tatiana Esther Anaya Zúñiga </t>
  </si>
  <si>
    <t>Este mes no sesionó el consejo</t>
  </si>
  <si>
    <t>Eric Sebastian Dorantes Valencia/Alfonso Tostado González</t>
  </si>
  <si>
    <t>Sergio Jaime Santos/Juan José  Tamayo Davalos</t>
  </si>
  <si>
    <t>NOMBRE DE INTEGRANTE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</si>
</sst>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1"/>
      <name val="Century Gothic"/>
      <family val="2"/>
    </font>
    <font>
      <b/>
      <sz val="14"/>
      <color theme="1"/>
      <name val="Century Gothic"/>
      <family val="2"/>
    </font>
    <font>
      <u/>
      <sz val="9.9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6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3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1" fontId="7" fillId="0" borderId="6" xfId="0" applyNumberFormat="1" applyFont="1" applyBorder="1" applyAlignment="1">
      <alignment horizontal="center" vertical="center"/>
    </xf>
    <xf numFmtId="0" fontId="0" fillId="0" borderId="0" xfId="0"/>
    <xf numFmtId="0" fontId="12" fillId="0" borderId="7" xfId="6" applyFont="1" applyBorder="1" applyAlignment="1" applyProtection="1">
      <alignment horizontal="center" vertical="center" wrapText="1"/>
    </xf>
    <xf numFmtId="0" fontId="12" fillId="0" borderId="8" xfId="6" applyFont="1" applyBorder="1" applyAlignment="1" applyProtection="1">
      <alignment horizontal="center" vertical="center" wrapText="1"/>
    </xf>
    <xf numFmtId="0" fontId="12" fillId="0" borderId="9" xfId="6" applyFont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</cellXfs>
  <cellStyles count="7">
    <cellStyle name="Hipervínculo" xfId="6" builtinId="8"/>
    <cellStyle name="Hipervínculo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ASISTENCIA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1263505996176706"/>
          <c:y val="1.57240259429555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</c:spPr>
          <c:invertIfNegative val="0"/>
          <c:cat>
            <c:strRef>
              <c:f>'Estadística de Asistencia'!$A$7:$A$20</c:f>
              <c:strCache>
                <c:ptCount val="14"/>
                <c:pt idx="0">
                  <c:v>Jesús Pablo Lemus Navarro</c:v>
                </c:pt>
                <c:pt idx="1">
                  <c:v>Graciela De Obaldia Escalante</c:v>
                </c:pt>
                <c:pt idx="2">
                  <c:v>Erika Eugenia Félix Ángeles</c:v>
                </c:pt>
                <c:pt idx="3">
                  <c:v>Laura Gabriela Cardenas Rodriguez</c:v>
                </c:pt>
                <c:pt idx="4">
                  <c:v>Xavier Marconi Montero Villanueva</c:v>
                </c:pt>
                <c:pt idx="5">
                  <c:v>Esteban Estrada Ramírez</c:v>
                </c:pt>
                <c:pt idx="6">
                  <c:v>José HiramTorres Salcedo</c:v>
                </c:pt>
                <c:pt idx="7">
                  <c:v> Michelle Leaño Aceves</c:v>
                </c:pt>
                <c:pt idx="8">
                  <c:v>Rafel Martínez Ramírez/ Ricardo Rodríguez Jiménez</c:v>
                </c:pt>
                <c:pt idx="9">
                  <c:v>Sergio Javier Ramírez Contreras</c:v>
                </c:pt>
                <c:pt idx="10">
                  <c:v>Tatiana Esther Anaya Zúñiga </c:v>
                </c:pt>
                <c:pt idx="11">
                  <c:v>Eric Sebastian Dorantes Valencia/Alfonso Tostado González</c:v>
                </c:pt>
                <c:pt idx="12">
                  <c:v>Sergio Jaime Santos/Juan José  Tamayo Davalos</c:v>
                </c:pt>
                <c:pt idx="13">
                  <c:v>José Medina Mora Icaza</c:v>
                </c:pt>
              </c:strCache>
            </c:strRef>
          </c:cat>
          <c:val>
            <c:numRef>
              <c:f>'Estadística de Asistencia'!$N$7:$N$20</c:f>
              <c:numCache>
                <c:formatCode>0</c:formatCode>
                <c:ptCount val="14"/>
                <c:pt idx="0">
                  <c:v>11</c:v>
                </c:pt>
                <c:pt idx="1">
                  <c:v>11</c:v>
                </c:pt>
                <c:pt idx="2">
                  <c:v>7</c:v>
                </c:pt>
                <c:pt idx="3">
                  <c:v>11</c:v>
                </c:pt>
                <c:pt idx="4">
                  <c:v>9</c:v>
                </c:pt>
                <c:pt idx="5">
                  <c:v>11</c:v>
                </c:pt>
                <c:pt idx="6">
                  <c:v>10</c:v>
                </c:pt>
                <c:pt idx="7">
                  <c:v>6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6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287144"/>
        <c:axId val="576288320"/>
      </c:barChart>
      <c:catAx>
        <c:axId val="576287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576288320"/>
        <c:crosses val="autoZero"/>
        <c:auto val="1"/>
        <c:lblAlgn val="ctr"/>
        <c:lblOffset val="100"/>
        <c:tickLblSkip val="1"/>
        <c:noMultiLvlLbl val="0"/>
      </c:catAx>
      <c:valAx>
        <c:axId val="576288320"/>
        <c:scaling>
          <c:orientation val="minMax"/>
          <c:max val="12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57628714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de Asistencia'!$A$7:$A$20</c:f>
              <c:strCache>
                <c:ptCount val="14"/>
                <c:pt idx="0">
                  <c:v>Jesús Pablo Lemus Navarro</c:v>
                </c:pt>
                <c:pt idx="1">
                  <c:v>Graciela De Obaldia Escalante</c:v>
                </c:pt>
                <c:pt idx="2">
                  <c:v>Erika Eugenia Félix Ángeles</c:v>
                </c:pt>
                <c:pt idx="3">
                  <c:v>Laura Gabriela Cardenas Rodriguez</c:v>
                </c:pt>
                <c:pt idx="4">
                  <c:v>Xavier Marconi Montero Villanueva</c:v>
                </c:pt>
                <c:pt idx="5">
                  <c:v>Esteban Estrada Ramírez</c:v>
                </c:pt>
                <c:pt idx="6">
                  <c:v>José HiramTorres Salcedo</c:v>
                </c:pt>
                <c:pt idx="7">
                  <c:v> Michelle Leaño Aceves</c:v>
                </c:pt>
                <c:pt idx="8">
                  <c:v>Rafel Martínez Ramírez/ Ricardo Rodríguez Jiménez</c:v>
                </c:pt>
                <c:pt idx="9">
                  <c:v>Sergio Javier Ramírez Contreras</c:v>
                </c:pt>
                <c:pt idx="10">
                  <c:v>Tatiana Esther Anaya Zúñiga </c:v>
                </c:pt>
                <c:pt idx="11">
                  <c:v>Eric Sebastian Dorantes Valencia/Alfonso Tostado González</c:v>
                </c:pt>
                <c:pt idx="12">
                  <c:v>Sergio Jaime Santos/Juan José  Tamayo Davalos</c:v>
                </c:pt>
                <c:pt idx="13">
                  <c:v>José Medina Mora Icaza</c:v>
                </c:pt>
              </c:strCache>
            </c:strRef>
          </c:cat>
          <c:val>
            <c:numRef>
              <c:f>'Estadística de Asistencia'!$O$7:$O$20</c:f>
              <c:numCache>
                <c:formatCode>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63.636363636363633</c:v>
                </c:pt>
                <c:pt idx="3">
                  <c:v>100</c:v>
                </c:pt>
                <c:pt idx="4">
                  <c:v>81.818181818181813</c:v>
                </c:pt>
                <c:pt idx="5">
                  <c:v>100</c:v>
                </c:pt>
                <c:pt idx="6">
                  <c:v>90.909090909090907</c:v>
                </c:pt>
                <c:pt idx="7">
                  <c:v>54.545454545454547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63.636363636363633</c:v>
                </c:pt>
                <c:pt idx="12">
                  <c:v>54.545454545454547</c:v>
                </c:pt>
                <c:pt idx="13">
                  <c:v>9.0909090909090917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265"/>
          <c:w val="0.42367151660390284"/>
          <c:h val="0.68476232137649451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27724405421099224"/>
          <c:y val="3.2407300771873794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1898734177215254"/>
                  <c:y val="-1.13851975399008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8354430379746892"/>
                  <c:y val="-8.538898154925646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28016877637130838"/>
                  <c:y val="-1.42314969248760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35443037974683572"/>
                  <c:y val="-1.42314969248760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2953586497890288"/>
                  <c:y val="-2.84629938497521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3611814345991563"/>
                  <c:y val="-1.4231496924876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31223628691983146"/>
                  <c:y val="-5.692598769950379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4016877637130804"/>
                  <c:y val="0"/>
                </c:manualLayout>
              </c:layout>
              <c:tx>
                <c:rich>
                  <a:bodyPr/>
                  <a:lstStyle/>
                  <a:p>
                    <a:fld id="{B150F814-C0E7-4BF9-89A7-864BDDF6FE6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40791098535526565"/>
                  <c:y val="-5.6925987699504559E-3"/>
                </c:manualLayout>
              </c:layout>
              <c:tx>
                <c:rich>
                  <a:bodyPr/>
                  <a:lstStyle/>
                  <a:p>
                    <a:fld id="{84081569-6DB0-49C5-BA57-33E5830220D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1"/>
              <c:layout>
                <c:manualLayout>
                  <c:x val="0.31594559956607848"/>
                  <c:y val="-2.846299384975215E-3"/>
                </c:manualLayout>
              </c:layout>
              <c:tx>
                <c:rich>
                  <a:bodyPr/>
                  <a:lstStyle/>
                  <a:p>
                    <a:fld id="{C0654030-23A5-486A-A69A-1A17D850CBA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de Asistencia'!$B$6:$M$6</c:f>
              <c:strCache>
                <c:ptCount val="12"/>
                <c:pt idx="0">
                  <c:v>Enero</c:v>
                </c:pt>
                <c:pt idx="1">
                  <c:v>14/02/2017</c:v>
                </c:pt>
                <c:pt idx="2">
                  <c:v>21/03/2017</c:v>
                </c:pt>
                <c:pt idx="3">
                  <c:v>24/04/2017</c:v>
                </c:pt>
                <c:pt idx="4">
                  <c:v>23/05/2017</c:v>
                </c:pt>
                <c:pt idx="5">
                  <c:v>19/06/2017</c:v>
                </c:pt>
                <c:pt idx="6">
                  <c:v>13/07/2017</c:v>
                </c:pt>
                <c:pt idx="7">
                  <c:v>23/08/2017</c:v>
                </c:pt>
                <c:pt idx="8">
                  <c:v>26/09/2017</c:v>
                </c:pt>
                <c:pt idx="9">
                  <c:v>24/10/2017</c:v>
                </c:pt>
                <c:pt idx="10">
                  <c:v>15/11/2017</c:v>
                </c:pt>
                <c:pt idx="11">
                  <c:v>13/12/2017</c:v>
                </c:pt>
              </c:strCache>
            </c:strRef>
          </c:cat>
          <c:val>
            <c:numRef>
              <c:f>'Estadística de Asistencia'!$B$21:$M$21</c:f>
              <c:numCache>
                <c:formatCode>0</c:formatCode>
                <c:ptCount val="12"/>
                <c:pt idx="0">
                  <c:v>0</c:v>
                </c:pt>
                <c:pt idx="1">
                  <c:v>78.571428571428569</c:v>
                </c:pt>
                <c:pt idx="2">
                  <c:v>71.428571428571431</c:v>
                </c:pt>
                <c:pt idx="3">
                  <c:v>71.428571428571431</c:v>
                </c:pt>
                <c:pt idx="4">
                  <c:v>85.714285714285708</c:v>
                </c:pt>
                <c:pt idx="5">
                  <c:v>64.285714285714292</c:v>
                </c:pt>
                <c:pt idx="6">
                  <c:v>85.714285714285708</c:v>
                </c:pt>
                <c:pt idx="7">
                  <c:v>78.571428571428569</c:v>
                </c:pt>
                <c:pt idx="8">
                  <c:v>78.571428571428569</c:v>
                </c:pt>
                <c:pt idx="9">
                  <c:v>92.857142857142861</c:v>
                </c:pt>
                <c:pt idx="10">
                  <c:v>92.857142857142861</c:v>
                </c:pt>
                <c:pt idx="11">
                  <c:v>78.571428571428569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548435592"/>
        <c:axId val="548435984"/>
        <c:axId val="0"/>
      </c:bar3DChart>
      <c:catAx>
        <c:axId val="548435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548435984"/>
        <c:crosses val="autoZero"/>
        <c:auto val="1"/>
        <c:lblAlgn val="ctr"/>
        <c:lblOffset val="100"/>
        <c:noMultiLvlLbl val="0"/>
      </c:catAx>
      <c:valAx>
        <c:axId val="548435984"/>
        <c:scaling>
          <c:orientation val="minMax"/>
          <c:max val="100"/>
          <c:min val="3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spPr>
          <a:ln w="41275"/>
        </c:spPr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548435592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491067</xdr:colOff>
      <xdr:row>23</xdr:row>
      <xdr:rowOff>95251</xdr:rowOff>
    </xdr:from>
    <xdr:to>
      <xdr:col>16</xdr:col>
      <xdr:colOff>433916</xdr:colOff>
      <xdr:row>44</xdr:row>
      <xdr:rowOff>65617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1998132</xdr:colOff>
      <xdr:row>0</xdr:row>
      <xdr:rowOff>243416</xdr:rowOff>
    </xdr:from>
    <xdr:to>
      <xdr:col>0</xdr:col>
      <xdr:colOff>3026833</xdr:colOff>
      <xdr:row>3</xdr:row>
      <xdr:rowOff>137583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998132" y="243416"/>
          <a:ext cx="1028701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228599</xdr:colOff>
      <xdr:row>23</xdr:row>
      <xdr:rowOff>170657</xdr:rowOff>
    </xdr:from>
    <xdr:to>
      <xdr:col>6</xdr:col>
      <xdr:colOff>95249</xdr:colOff>
      <xdr:row>45</xdr:row>
      <xdr:rowOff>63500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338666</xdr:colOff>
      <xdr:row>47</xdr:row>
      <xdr:rowOff>141816</xdr:rowOff>
    </xdr:from>
    <xdr:to>
      <xdr:col>7</xdr:col>
      <xdr:colOff>232833</xdr:colOff>
      <xdr:row>71</xdr:row>
      <xdr:rowOff>31750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84667</xdr:colOff>
      <xdr:row>0</xdr:row>
      <xdr:rowOff>243416</xdr:rowOff>
    </xdr:from>
    <xdr:to>
      <xdr:col>13</xdr:col>
      <xdr:colOff>1113368</xdr:colOff>
      <xdr:row>3</xdr:row>
      <xdr:rowOff>137583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3832417" y="243416"/>
          <a:ext cx="1028701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7/02/Giros-restringidos-enero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="90" zoomScaleNormal="90" zoomScaleSheetLayoutView="100" workbookViewId="0">
      <selection activeCell="J8" sqref="J8"/>
    </sheetView>
  </sheetViews>
  <sheetFormatPr baseColWidth="10" defaultRowHeight="15" x14ac:dyDescent="0.25"/>
  <cols>
    <col min="1" max="1" width="53.85546875" bestFit="1" customWidth="1"/>
    <col min="2" max="11" width="12.7109375" customWidth="1"/>
    <col min="12" max="12" width="12.7109375" style="11" customWidth="1"/>
    <col min="13" max="13" width="12.7109375" customWidth="1"/>
    <col min="14" max="15" width="20.85546875" customWidth="1"/>
  </cols>
  <sheetData>
    <row r="1" spans="1:15" ht="30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5" ht="30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ht="30" customHeight="1" x14ac:dyDescent="0.25">
      <c r="A3" s="18" t="s">
        <v>16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</row>
    <row r="4" spans="1:15" ht="30" customHeight="1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0"/>
    </row>
    <row r="5" spans="1:15" ht="30" customHeight="1" x14ac:dyDescent="0.25">
      <c r="A5" s="21" t="s">
        <v>23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27" x14ac:dyDescent="0.25">
      <c r="A6" s="21"/>
      <c r="B6" s="3" t="s">
        <v>15</v>
      </c>
      <c r="C6" s="3">
        <v>42780</v>
      </c>
      <c r="D6" s="3">
        <v>42815</v>
      </c>
      <c r="E6" s="3">
        <v>42849</v>
      </c>
      <c r="F6" s="3">
        <v>42878</v>
      </c>
      <c r="G6" s="3">
        <v>42905</v>
      </c>
      <c r="H6" s="3">
        <v>42929</v>
      </c>
      <c r="I6" s="3">
        <v>42970</v>
      </c>
      <c r="J6" s="3">
        <v>43004</v>
      </c>
      <c r="K6" s="3">
        <v>43032</v>
      </c>
      <c r="L6" s="3">
        <v>43054</v>
      </c>
      <c r="M6" s="3">
        <v>43082</v>
      </c>
      <c r="N6" s="2" t="s">
        <v>3</v>
      </c>
      <c r="O6" s="2" t="s">
        <v>4</v>
      </c>
    </row>
    <row r="7" spans="1:15" ht="30" customHeight="1" x14ac:dyDescent="0.25">
      <c r="A7" s="4" t="s">
        <v>5</v>
      </c>
      <c r="B7" s="12" t="s">
        <v>20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6">
        <f>SUM(B7:M7)</f>
        <v>11</v>
      </c>
      <c r="O7" s="7">
        <f>(N7*100)/$N$7</f>
        <v>100</v>
      </c>
    </row>
    <row r="8" spans="1:15" ht="30" customHeight="1" x14ac:dyDescent="0.25">
      <c r="A8" s="4" t="s">
        <v>6</v>
      </c>
      <c r="B8" s="13"/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6">
        <f t="shared" ref="N8:N20" si="0">SUM(B8:M8)</f>
        <v>11</v>
      </c>
      <c r="O8" s="7">
        <f t="shared" ref="O8:O20" si="1">(N8*100)/$N$7</f>
        <v>100</v>
      </c>
    </row>
    <row r="9" spans="1:15" ht="30" customHeight="1" x14ac:dyDescent="0.25">
      <c r="A9" s="4" t="s">
        <v>7</v>
      </c>
      <c r="B9" s="13"/>
      <c r="C9" s="5">
        <v>0</v>
      </c>
      <c r="D9" s="5">
        <v>1</v>
      </c>
      <c r="E9" s="5">
        <v>1</v>
      </c>
      <c r="F9" s="5">
        <v>1</v>
      </c>
      <c r="G9" s="5">
        <v>0</v>
      </c>
      <c r="H9" s="5">
        <v>1</v>
      </c>
      <c r="I9" s="5">
        <v>0</v>
      </c>
      <c r="J9" s="5">
        <v>1</v>
      </c>
      <c r="K9" s="5">
        <v>1</v>
      </c>
      <c r="L9" s="5">
        <v>0</v>
      </c>
      <c r="M9" s="5">
        <v>1</v>
      </c>
      <c r="N9" s="6">
        <f t="shared" si="0"/>
        <v>7</v>
      </c>
      <c r="O9" s="7">
        <f t="shared" si="1"/>
        <v>63.636363636363633</v>
      </c>
    </row>
    <row r="10" spans="1:15" ht="30" customHeight="1" x14ac:dyDescent="0.25">
      <c r="A10" s="8" t="s">
        <v>8</v>
      </c>
      <c r="B10" s="13"/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6">
        <f t="shared" si="0"/>
        <v>11</v>
      </c>
      <c r="O10" s="7">
        <f t="shared" si="1"/>
        <v>100</v>
      </c>
    </row>
    <row r="11" spans="1:15" ht="30" customHeight="1" x14ac:dyDescent="0.25">
      <c r="A11" s="9" t="s">
        <v>9</v>
      </c>
      <c r="B11" s="13"/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0</v>
      </c>
      <c r="K11" s="5">
        <v>1</v>
      </c>
      <c r="L11" s="5">
        <v>1</v>
      </c>
      <c r="M11" s="5">
        <v>0</v>
      </c>
      <c r="N11" s="6">
        <f t="shared" si="0"/>
        <v>9</v>
      </c>
      <c r="O11" s="7">
        <f t="shared" si="1"/>
        <v>81.818181818181813</v>
      </c>
    </row>
    <row r="12" spans="1:15" ht="30" customHeight="1" x14ac:dyDescent="0.25">
      <c r="A12" s="4" t="s">
        <v>10</v>
      </c>
      <c r="B12" s="13"/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6">
        <f t="shared" si="0"/>
        <v>11</v>
      </c>
      <c r="O12" s="7">
        <f t="shared" si="1"/>
        <v>100</v>
      </c>
    </row>
    <row r="13" spans="1:15" ht="30" customHeight="1" x14ac:dyDescent="0.25">
      <c r="A13" s="4" t="s">
        <v>11</v>
      </c>
      <c r="B13" s="13"/>
      <c r="C13" s="5">
        <v>1</v>
      </c>
      <c r="D13" s="5">
        <v>1</v>
      </c>
      <c r="E13" s="5">
        <v>0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6">
        <f t="shared" si="0"/>
        <v>10</v>
      </c>
      <c r="O13" s="7">
        <f t="shared" si="1"/>
        <v>90.909090909090907</v>
      </c>
    </row>
    <row r="14" spans="1:15" ht="30" customHeight="1" x14ac:dyDescent="0.25">
      <c r="A14" s="4" t="s">
        <v>12</v>
      </c>
      <c r="B14" s="13"/>
      <c r="C14" s="5">
        <v>1</v>
      </c>
      <c r="D14" s="5">
        <v>0</v>
      </c>
      <c r="E14" s="5">
        <v>1</v>
      </c>
      <c r="F14" s="5">
        <v>1</v>
      </c>
      <c r="G14" s="5">
        <v>0</v>
      </c>
      <c r="H14" s="5">
        <v>0</v>
      </c>
      <c r="I14" s="5">
        <v>1</v>
      </c>
      <c r="J14" s="5">
        <v>0</v>
      </c>
      <c r="K14" s="5">
        <v>1</v>
      </c>
      <c r="L14" s="5">
        <v>1</v>
      </c>
      <c r="M14" s="5">
        <v>0</v>
      </c>
      <c r="N14" s="6">
        <f t="shared" si="0"/>
        <v>6</v>
      </c>
      <c r="O14" s="7">
        <f t="shared" si="1"/>
        <v>54.545454545454547</v>
      </c>
    </row>
    <row r="15" spans="1:15" ht="30" customHeight="1" x14ac:dyDescent="0.25">
      <c r="A15" s="9" t="s">
        <v>17</v>
      </c>
      <c r="B15" s="13"/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6">
        <f t="shared" si="0"/>
        <v>11</v>
      </c>
      <c r="O15" s="7">
        <f t="shared" si="1"/>
        <v>100</v>
      </c>
    </row>
    <row r="16" spans="1:15" ht="30" customHeight="1" x14ac:dyDescent="0.25">
      <c r="A16" s="9" t="s">
        <v>18</v>
      </c>
      <c r="B16" s="13"/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5">
        <v>1</v>
      </c>
      <c r="N16" s="6">
        <f t="shared" si="0"/>
        <v>11</v>
      </c>
      <c r="O16" s="7">
        <f t="shared" si="1"/>
        <v>100</v>
      </c>
    </row>
    <row r="17" spans="1:15" ht="30" customHeight="1" x14ac:dyDescent="0.25">
      <c r="A17" s="9" t="s">
        <v>19</v>
      </c>
      <c r="B17" s="13"/>
      <c r="C17" s="5">
        <v>1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6">
        <f>SUM(B17:M17)</f>
        <v>11</v>
      </c>
      <c r="O17" s="7">
        <f>(N17*100)/$N$17</f>
        <v>100</v>
      </c>
    </row>
    <row r="18" spans="1:15" ht="30" customHeight="1" x14ac:dyDescent="0.25">
      <c r="A18" s="9" t="s">
        <v>21</v>
      </c>
      <c r="B18" s="13"/>
      <c r="C18" s="5">
        <v>0</v>
      </c>
      <c r="D18" s="5">
        <v>0</v>
      </c>
      <c r="E18" s="5">
        <v>0</v>
      </c>
      <c r="F18" s="5">
        <v>1</v>
      </c>
      <c r="G18" s="5">
        <v>0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1</v>
      </c>
      <c r="N18" s="6">
        <f t="shared" si="0"/>
        <v>7</v>
      </c>
      <c r="O18" s="7">
        <f t="shared" si="1"/>
        <v>63.636363636363633</v>
      </c>
    </row>
    <row r="19" spans="1:15" ht="30" customHeight="1" x14ac:dyDescent="0.25">
      <c r="A19" s="4" t="s">
        <v>22</v>
      </c>
      <c r="B19" s="13"/>
      <c r="C19" s="5">
        <v>1</v>
      </c>
      <c r="D19" s="5">
        <v>0</v>
      </c>
      <c r="E19" s="5">
        <v>0</v>
      </c>
      <c r="F19" s="5">
        <v>0</v>
      </c>
      <c r="G19" s="5">
        <v>0</v>
      </c>
      <c r="H19" s="5">
        <v>1</v>
      </c>
      <c r="I19" s="5">
        <v>0</v>
      </c>
      <c r="J19" s="5">
        <v>1</v>
      </c>
      <c r="K19" s="5">
        <v>1</v>
      </c>
      <c r="L19" s="5">
        <v>1</v>
      </c>
      <c r="M19" s="5">
        <v>1</v>
      </c>
      <c r="N19" s="6">
        <f t="shared" si="0"/>
        <v>6</v>
      </c>
      <c r="O19" s="7">
        <f t="shared" si="1"/>
        <v>54.545454545454547</v>
      </c>
    </row>
    <row r="20" spans="1:15" ht="30" customHeight="1" x14ac:dyDescent="0.25">
      <c r="A20" s="4" t="s">
        <v>13</v>
      </c>
      <c r="B20" s="14"/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6">
        <f t="shared" si="0"/>
        <v>1</v>
      </c>
      <c r="O20" s="7">
        <f t="shared" si="1"/>
        <v>9.0909090909090917</v>
      </c>
    </row>
    <row r="21" spans="1:15" ht="30" customHeight="1" x14ac:dyDescent="0.25">
      <c r="A21" s="1" t="s">
        <v>14</v>
      </c>
      <c r="B21" s="10">
        <f>SUM(B7:B20)/13*100</f>
        <v>0</v>
      </c>
      <c r="C21" s="10">
        <f>SUM(C7:C20)/14*100</f>
        <v>78.571428571428569</v>
      </c>
      <c r="D21" s="10">
        <f t="shared" ref="D21:M21" si="2">SUM(D7:D20)/14*100</f>
        <v>71.428571428571431</v>
      </c>
      <c r="E21" s="10">
        <f>SUM(E7:E20)/14*100</f>
        <v>71.428571428571431</v>
      </c>
      <c r="F21" s="10">
        <f>SUM(F7:F20)/14*100</f>
        <v>85.714285714285708</v>
      </c>
      <c r="G21" s="10">
        <f t="shared" si="2"/>
        <v>64.285714285714292</v>
      </c>
      <c r="H21" s="10">
        <f t="shared" si="2"/>
        <v>85.714285714285708</v>
      </c>
      <c r="I21" s="10">
        <f t="shared" si="2"/>
        <v>78.571428571428569</v>
      </c>
      <c r="J21" s="10">
        <f t="shared" si="2"/>
        <v>78.571428571428569</v>
      </c>
      <c r="K21" s="10">
        <f t="shared" si="2"/>
        <v>92.857142857142861</v>
      </c>
      <c r="L21" s="10">
        <f t="shared" si="2"/>
        <v>92.857142857142861</v>
      </c>
      <c r="M21" s="10">
        <f t="shared" si="2"/>
        <v>78.571428571428569</v>
      </c>
      <c r="N21" s="10"/>
      <c r="O21" s="6"/>
    </row>
  </sheetData>
  <mergeCells count="7">
    <mergeCell ref="B7:B20"/>
    <mergeCell ref="A1:O1"/>
    <mergeCell ref="A2:O2"/>
    <mergeCell ref="A3:O3"/>
    <mergeCell ref="A4:O4"/>
    <mergeCell ref="A5:A6"/>
    <mergeCell ref="B5:O5"/>
  </mergeCells>
  <hyperlinks>
    <hyperlink ref="B7:B20" r:id="rId1" display="Este mes no seionó el consejo"/>
  </hyperlinks>
  <pageMargins left="0.7" right="0.7" top="0.75" bottom="0.75" header="0.3" footer="0.3"/>
  <pageSetup paperSize="5" scale="43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de Asistencia</vt:lpstr>
      <vt:lpstr>'Estadística de Asistencia'!Área_de_impresión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2016-04-20T18:19:39Z</dcterms:created>
  <dcterms:modified xsi:type="dcterms:W3CDTF">2018-06-25T18:32:35Z</dcterms:modified>
</cp:coreProperties>
</file>