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Juventud y Deportes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Q8" i="1"/>
  <c r="Q9"/>
  <c r="Q10"/>
  <c r="Q11"/>
  <c r="Q12"/>
  <c r="Q13"/>
  <c r="Q14"/>
  <c r="Q15"/>
  <c r="Q16"/>
  <c r="J17" l="1"/>
  <c r="K17"/>
  <c r="L17"/>
  <c r="M17"/>
  <c r="N17"/>
  <c r="O17"/>
  <c r="P17"/>
  <c r="I17"/>
  <c r="R15"/>
  <c r="Q7"/>
  <c r="R14"/>
  <c r="D17" l="1"/>
  <c r="E17" l="1"/>
  <c r="F17"/>
  <c r="G17"/>
  <c r="R16" l="1"/>
  <c r="R9"/>
  <c r="R8"/>
  <c r="R12"/>
  <c r="R10"/>
  <c r="R7"/>
  <c r="R13"/>
  <c r="R11"/>
  <c r="R17" l="1"/>
</calcChain>
</file>

<file path=xl/comments1.xml><?xml version="1.0" encoding="utf-8"?>
<comments xmlns="http://schemas.openxmlformats.org/spreadsheetml/2006/main">
  <authors>
    <author>smarquez</author>
  </authors>
  <commentList>
    <comment ref="D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P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N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P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3" authorId="0">
      <text>
        <r>
          <rPr>
            <sz val="9"/>
            <color indexed="81"/>
            <rFont val="Tahoma"/>
            <family val="2"/>
          </rPr>
          <t xml:space="preserve">Ausencia Jutificada
</t>
        </r>
      </text>
    </comment>
    <comment ref="J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P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N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6" authorId="0">
      <text>
        <r>
          <rPr>
            <sz val="9"/>
            <color indexed="81"/>
            <rFont val="Tahoma"/>
            <family val="2"/>
          </rPr>
          <t xml:space="preserve">Ausencia Jutificada
</t>
        </r>
      </text>
    </comment>
  </commentList>
</comments>
</file>

<file path=xl/sharedStrings.xml><?xml version="1.0" encoding="utf-8"?>
<sst xmlns="http://schemas.openxmlformats.org/spreadsheetml/2006/main" count="55" uniqueCount="29">
  <si>
    <t>% TOTAL DE ASISTENCIA POR SESIÓN</t>
  </si>
  <si>
    <t>PVEM</t>
  </si>
  <si>
    <t>Integrante</t>
  </si>
  <si>
    <t>MICHELLE LEAÑO ACEVES</t>
  </si>
  <si>
    <t>PAN</t>
  </si>
  <si>
    <t xml:space="preserve">ERIKA EUGENIA FÉLIX ÁNGELES </t>
  </si>
  <si>
    <t>PRI</t>
  </si>
  <si>
    <t>SALVADOR RIZO CASTELO</t>
  </si>
  <si>
    <t>PMC</t>
  </si>
  <si>
    <t>OSCAR JAVIER RAMÍREZ CASTELLANOS</t>
  </si>
  <si>
    <t>ANA LIDIA SANDOVAL GARCÍA</t>
  </si>
  <si>
    <t>ESTEBAN ESTRADA RAMÍREZ</t>
  </si>
  <si>
    <t>LAURA GABRIELA CÁRDENAS RODRÍGUEZ</t>
  </si>
  <si>
    <t>Presidente</t>
  </si>
  <si>
    <t>JOSÉ FLORES TREJO</t>
  </si>
  <si>
    <t>Porcentaje de Asistencia por regidor</t>
  </si>
  <si>
    <t>Total de asistencias</t>
  </si>
  <si>
    <t>ASISTENCIA</t>
  </si>
  <si>
    <t>FRACCIÓN PARTIDISTA</t>
  </si>
  <si>
    <t>CARGO</t>
  </si>
  <si>
    <t>NOMBRE DE REGIDOR (A)</t>
  </si>
  <si>
    <t>COMISIÓN EDILICIA DE JUVENTUD Y DEPORTES</t>
  </si>
  <si>
    <t>DIRECCIÓN DE TRANSPARENCIA Y BUENAS PRÁCTICAS</t>
  </si>
  <si>
    <t>AYUNTAMIENTO DE ZAPOPAN, JALISCO</t>
  </si>
  <si>
    <t>ESTADÍSTICA DE ASISTENCIA COMISIONES EDILICIAS 2017</t>
  </si>
  <si>
    <t>Sesión cancelada</t>
  </si>
  <si>
    <t>GRACIELA DE OBALDIA ESCALANTE</t>
  </si>
  <si>
    <t>JOSÉ LUIS TOSTADO BASTIDAS</t>
  </si>
  <si>
    <t>No formaba parte de la comisión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</si>
</sst>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u/>
      <sz val="9.9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0" borderId="10" xfId="2" applyFont="1" applyFill="1" applyBorder="1" applyAlignment="1" applyProtection="1">
      <alignment horizontal="center" vertical="center" wrapText="1"/>
    </xf>
    <xf numFmtId="0" fontId="10" fillId="0" borderId="11" xfId="2" applyFont="1" applyFill="1" applyBorder="1" applyAlignment="1" applyProtection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10" fillId="0" borderId="13" xfId="2" applyFont="1" applyFill="1" applyBorder="1" applyAlignment="1" applyProtection="1">
      <alignment horizontal="center" vertical="center"/>
    </xf>
    <xf numFmtId="0" fontId="10" fillId="0" borderId="14" xfId="2" applyFont="1" applyFill="1" applyBorder="1" applyAlignment="1" applyProtection="1">
      <alignment horizontal="center" vertical="center"/>
    </xf>
    <xf numFmtId="0" fontId="10" fillId="0" borderId="15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 Y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'Juventud y Deportes'!$A$7:$A$16</c:f>
              <c:strCache>
                <c:ptCount val="10"/>
                <c:pt idx="0">
                  <c:v>JOSÉ FLORES TREJO</c:v>
                </c:pt>
                <c:pt idx="1">
                  <c:v>LAURA GABRIELA CÁRDENAS RODRÍGUEZ</c:v>
                </c:pt>
                <c:pt idx="2">
                  <c:v>ESTEBAN ESTRADA RAMÍREZ</c:v>
                </c:pt>
                <c:pt idx="3">
                  <c:v>ANA LIDIA SANDOVAL GARCÍA</c:v>
                </c:pt>
                <c:pt idx="4">
                  <c:v>OSCAR JAVIER RAMÍREZ CASTELLANOS</c:v>
                </c:pt>
                <c:pt idx="5">
                  <c:v>SALVADOR RIZO CASTELO</c:v>
                </c:pt>
                <c:pt idx="6">
                  <c:v>ERIKA EUGENIA FÉLIX ÁNGELES </c:v>
                </c:pt>
                <c:pt idx="7">
                  <c:v>GRACIELA DE OBALDIA ESCALANTE</c:v>
                </c:pt>
                <c:pt idx="8">
                  <c:v>JOSÉ LUIS TOSTADO BASTIDAS</c:v>
                </c:pt>
                <c:pt idx="9">
                  <c:v>MICHELLE LEAÑO ACEVES</c:v>
                </c:pt>
              </c:strCache>
            </c:strRef>
          </c:cat>
          <c:val>
            <c:numRef>
              <c:f>'Juventud y Deportes'!$Q$7:$Q$16</c:f>
              <c:numCache>
                <c:formatCode>General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dLbls/>
        <c:axId val="86731392"/>
        <c:axId val="86741376"/>
      </c:barChart>
      <c:catAx>
        <c:axId val="86731392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86741376"/>
        <c:crosses val="autoZero"/>
        <c:auto val="1"/>
        <c:lblAlgn val="ctr"/>
        <c:lblOffset val="100"/>
        <c:tickLblSkip val="1"/>
      </c:catAx>
      <c:valAx>
        <c:axId val="86741376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673139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JUVENTUD</a:t>
            </a:r>
            <a:r>
              <a:rPr lang="es-MX" sz="1000" baseline="0">
                <a:latin typeface="Century Gothic" pitchFamily="34" charset="0"/>
              </a:rPr>
              <a:t> Y DEPORTES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'Juventud y Deportes'!$A$7:$A$16</c:f>
              <c:strCache>
                <c:ptCount val="10"/>
                <c:pt idx="0">
                  <c:v>JOSÉ FLORES TREJO</c:v>
                </c:pt>
                <c:pt idx="1">
                  <c:v>LAURA GABRIELA CÁRDENAS RODRÍGUEZ</c:v>
                </c:pt>
                <c:pt idx="2">
                  <c:v>ESTEBAN ESTRADA RAMÍREZ</c:v>
                </c:pt>
                <c:pt idx="3">
                  <c:v>ANA LIDIA SANDOVAL GARCÍA</c:v>
                </c:pt>
                <c:pt idx="4">
                  <c:v>OSCAR JAVIER RAMÍREZ CASTELLANOS</c:v>
                </c:pt>
                <c:pt idx="5">
                  <c:v>SALVADOR RIZO CASTELO</c:v>
                </c:pt>
                <c:pt idx="6">
                  <c:v>ERIKA EUGENIA FÉLIX ÁNGELES </c:v>
                </c:pt>
                <c:pt idx="7">
                  <c:v>GRACIELA DE OBALDIA ESCALANTE</c:v>
                </c:pt>
                <c:pt idx="8">
                  <c:v>JOSÉ LUIS TOSTADO BASTIDAS</c:v>
                </c:pt>
                <c:pt idx="9">
                  <c:v>MICHELLE LEAÑO ACEVES</c:v>
                </c:pt>
              </c:strCache>
            </c:strRef>
          </c:cat>
          <c:val>
            <c:numRef>
              <c:f>'Juventud y Deportes'!$R$7:$R$16</c:f>
              <c:numCache>
                <c:formatCode>0</c:formatCode>
                <c:ptCount val="10"/>
                <c:pt idx="0">
                  <c:v>100</c:v>
                </c:pt>
                <c:pt idx="1">
                  <c:v>72.727272727272734</c:v>
                </c:pt>
                <c:pt idx="2">
                  <c:v>81.818181818181813</c:v>
                </c:pt>
                <c:pt idx="3">
                  <c:v>72.727272727272734</c:v>
                </c:pt>
                <c:pt idx="4">
                  <c:v>72.727272727272734</c:v>
                </c:pt>
                <c:pt idx="5">
                  <c:v>54.545454545454547</c:v>
                </c:pt>
                <c:pt idx="6">
                  <c:v>54.545454545454547</c:v>
                </c:pt>
                <c:pt idx="7">
                  <c:v>85.714285714285708</c:v>
                </c:pt>
                <c:pt idx="8">
                  <c:v>71.428571428571431</c:v>
                </c:pt>
                <c:pt idx="9">
                  <c:v>90.909090909090907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26"/>
          <c:w val="0.43888886357207602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 sz="1000"/>
            </a:pPr>
            <a:r>
              <a:rPr lang="es-MX" sz="1000"/>
              <a:t>PORCENTAJE DE ASISTENCIA POR SESIÓN</a:t>
            </a:r>
          </a:p>
          <a:p>
            <a:pPr>
              <a:defRPr sz="1000"/>
            </a:pPr>
            <a:r>
              <a:rPr lang="es-MX" sz="1000"/>
              <a:t>COMISIÓN EDILICIA DE JUVENTUD Y DEPORTES</a:t>
            </a:r>
          </a:p>
        </c:rich>
      </c:tx>
      <c:layout>
        <c:manualLayout>
          <c:xMode val="edge"/>
          <c:yMode val="edge"/>
          <c:x val="0.660756606393749"/>
          <c:y val="3.7037179520882403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fld id="{63636573-BF59-43F1-8449-551F7E8DE4A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BE8D8F-E94F-4200-822C-D9F5EDCB6F2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C5CC084-637E-4869-8D6E-6428E59C84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58ED41-4501-4EBC-8C32-A5685474F1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4EBFF3D-0FF3-49BE-B018-02C8956036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67BE927-4A71-4528-AE4F-CC5E10C457F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8FD74CD-D1E0-4824-B887-7FC788141C0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C26FC51-93CA-49AD-9200-ADCFC67BD93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EC2967E-979A-4B54-B01F-F7201410D52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4558F0D-ADD8-4645-8A2D-A54BC575DEA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rich>
                  <a:bodyPr/>
                  <a:lstStyle/>
                  <a:p>
                    <a:fld id="{64715101-2972-48D0-A717-8F5E8AFD277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'Juventud y Deportes'!$D$6:$P$6</c:f>
              <c:numCache>
                <c:formatCode>dd/mm/yyyy</c:formatCode>
                <c:ptCount val="13"/>
                <c:pt idx="0">
                  <c:v>42759</c:v>
                </c:pt>
                <c:pt idx="1">
                  <c:v>42794</c:v>
                </c:pt>
                <c:pt idx="2">
                  <c:v>42823</c:v>
                </c:pt>
                <c:pt idx="3">
                  <c:v>42852</c:v>
                </c:pt>
                <c:pt idx="4">
                  <c:v>42886</c:v>
                </c:pt>
                <c:pt idx="5">
                  <c:v>42905</c:v>
                </c:pt>
                <c:pt idx="6">
                  <c:v>42943</c:v>
                </c:pt>
                <c:pt idx="7">
                  <c:v>42971</c:v>
                </c:pt>
                <c:pt idx="8">
                  <c:v>43005</c:v>
                </c:pt>
                <c:pt idx="9">
                  <c:v>43032</c:v>
                </c:pt>
                <c:pt idx="10">
                  <c:v>43068</c:v>
                </c:pt>
                <c:pt idx="11">
                  <c:v>43083</c:v>
                </c:pt>
                <c:pt idx="12">
                  <c:v>43088</c:v>
                </c:pt>
              </c:numCache>
            </c:numRef>
          </c:cat>
          <c:val>
            <c:numRef>
              <c:f>'Juventud y Deportes'!$D$17:$P$17</c:f>
              <c:numCache>
                <c:formatCode>0</c:formatCode>
                <c:ptCount val="13"/>
                <c:pt idx="0">
                  <c:v>62.5</c:v>
                </c:pt>
                <c:pt idx="1">
                  <c:v>87.5</c:v>
                </c:pt>
                <c:pt idx="2">
                  <c:v>62.5</c:v>
                </c:pt>
                <c:pt idx="3" formatCode="General">
                  <c:v>75</c:v>
                </c:pt>
                <c:pt idx="5" formatCode="General">
                  <c:v>80</c:v>
                </c:pt>
                <c:pt idx="6" formatCode="General">
                  <c:v>80</c:v>
                </c:pt>
                <c:pt idx="7" formatCode="General">
                  <c:v>60</c:v>
                </c:pt>
                <c:pt idx="8" formatCode="General">
                  <c:v>80</c:v>
                </c:pt>
                <c:pt idx="9" formatCode="General">
                  <c:v>90</c:v>
                </c:pt>
                <c:pt idx="10" formatCode="General">
                  <c:v>80</c:v>
                </c:pt>
                <c:pt idx="11" formatCode="General">
                  <c:v>0</c:v>
                </c:pt>
                <c:pt idx="12" formatCode="General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dLbls/>
        <c:shape val="cylinder"/>
        <c:axId val="87432576"/>
        <c:axId val="87434368"/>
        <c:axId val="0"/>
      </c:bar3DChart>
      <c:catAx>
        <c:axId val="87432576"/>
        <c:scaling>
          <c:orientation val="minMax"/>
        </c:scaling>
        <c:axPos val="l"/>
        <c:numFmt formatCode="dd/mm/yyyy" sourceLinked="0"/>
        <c:majorTickMark val="none"/>
        <c:tickLblPos val="nextTo"/>
        <c:crossAx val="87434368"/>
        <c:crosses val="autoZero"/>
        <c:lblAlgn val="ctr"/>
        <c:lblOffset val="100"/>
      </c:catAx>
      <c:valAx>
        <c:axId val="8743436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crossAx val="8743257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497415</xdr:colOff>
      <xdr:row>17</xdr:row>
      <xdr:rowOff>165892</xdr:rowOff>
    </xdr:from>
    <xdr:to>
      <xdr:col>16</xdr:col>
      <xdr:colOff>31750</xdr:colOff>
      <xdr:row>34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2461684</xdr:colOff>
      <xdr:row>0</xdr:row>
      <xdr:rowOff>222250</xdr:rowOff>
    </xdr:from>
    <xdr:to>
      <xdr:col>1</xdr:col>
      <xdr:colOff>698501</xdr:colOff>
      <xdr:row>3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461684" y="222250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65882</xdr:rowOff>
    </xdr:from>
    <xdr:to>
      <xdr:col>4</xdr:col>
      <xdr:colOff>0</xdr:colOff>
      <xdr:row>34</xdr:row>
      <xdr:rowOff>170657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1846792</xdr:colOff>
      <xdr:row>37</xdr:row>
      <xdr:rowOff>9524</xdr:rowOff>
    </xdr:from>
    <xdr:to>
      <xdr:col>10</xdr:col>
      <xdr:colOff>58209</xdr:colOff>
      <xdr:row>61</xdr:row>
      <xdr:rowOff>116417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857250</xdr:colOff>
      <xdr:row>0</xdr:row>
      <xdr:rowOff>243416</xdr:rowOff>
    </xdr:from>
    <xdr:to>
      <xdr:col>13</xdr:col>
      <xdr:colOff>4234</xdr:colOff>
      <xdr:row>3</xdr:row>
      <xdr:rowOff>211666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229167" y="243416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8/06/14-diciembre-2017-1.pdf" TargetMode="External"/><Relationship Id="rId1" Type="http://schemas.openxmlformats.org/officeDocument/2006/relationships/hyperlink" Target="http://www.zapopan.gob.mx/wp-content/uploads/2017/09/Acta-31-mayo-2017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topLeftCell="E1" zoomScale="90" zoomScaleNormal="90" workbookViewId="0">
      <selection activeCell="O7" sqref="O7:O16"/>
    </sheetView>
  </sheetViews>
  <sheetFormatPr baseColWidth="10" defaultColWidth="11.42578125" defaultRowHeight="15"/>
  <cols>
    <col min="1" max="1" width="41" customWidth="1"/>
    <col min="2" max="2" width="17.85546875" customWidth="1"/>
    <col min="3" max="3" width="17.42578125" customWidth="1"/>
    <col min="4" max="17" width="13.7109375" customWidth="1"/>
    <col min="18" max="18" width="22.7109375" customWidth="1"/>
  </cols>
  <sheetData>
    <row r="1" spans="1:18" ht="27" customHeight="1">
      <c r="A1" s="17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8.5" customHeight="1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29.25" customHeight="1">
      <c r="A3" s="20" t="s">
        <v>24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ht="27" customHeight="1">
      <c r="A4" s="23" t="s">
        <v>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21.75" customHeight="1">
      <c r="A5" s="16" t="s">
        <v>20</v>
      </c>
      <c r="B5" s="16" t="s">
        <v>19</v>
      </c>
      <c r="C5" s="16" t="s">
        <v>18</v>
      </c>
      <c r="D5" s="16" t="s">
        <v>17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56.25" customHeight="1">
      <c r="A6" s="16"/>
      <c r="B6" s="16"/>
      <c r="C6" s="16"/>
      <c r="D6" s="10">
        <v>42759</v>
      </c>
      <c r="E6" s="10">
        <v>42794</v>
      </c>
      <c r="F6" s="10">
        <v>42823</v>
      </c>
      <c r="G6" s="10">
        <v>42852</v>
      </c>
      <c r="H6" s="10">
        <v>42886</v>
      </c>
      <c r="I6" s="10">
        <v>42905</v>
      </c>
      <c r="J6" s="10">
        <v>42943</v>
      </c>
      <c r="K6" s="10">
        <v>42971</v>
      </c>
      <c r="L6" s="10">
        <v>43005</v>
      </c>
      <c r="M6" s="10">
        <v>43032</v>
      </c>
      <c r="N6" s="10">
        <v>43068</v>
      </c>
      <c r="O6" s="10">
        <v>43083</v>
      </c>
      <c r="P6" s="10">
        <v>43088</v>
      </c>
      <c r="Q6" s="11" t="s">
        <v>16</v>
      </c>
      <c r="R6" s="11" t="s">
        <v>15</v>
      </c>
    </row>
    <row r="7" spans="1:18" ht="24.95" customHeight="1">
      <c r="A7" s="7" t="s">
        <v>14</v>
      </c>
      <c r="B7" s="5" t="s">
        <v>13</v>
      </c>
      <c r="C7" s="5" t="s">
        <v>1</v>
      </c>
      <c r="D7" s="5">
        <v>1</v>
      </c>
      <c r="E7" s="5">
        <v>1</v>
      </c>
      <c r="F7" s="5">
        <v>1</v>
      </c>
      <c r="G7" s="5">
        <v>1</v>
      </c>
      <c r="H7" s="26" t="s">
        <v>25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14">
        <v>1</v>
      </c>
      <c r="O7" s="26" t="s">
        <v>25</v>
      </c>
      <c r="P7" s="14">
        <v>1</v>
      </c>
      <c r="Q7" s="6">
        <f>SUM(D7:P7)</f>
        <v>11</v>
      </c>
      <c r="R7" s="8">
        <f>(Q7*100)/($Q$7)</f>
        <v>100</v>
      </c>
    </row>
    <row r="8" spans="1:18" ht="24.95" customHeight="1">
      <c r="A8" s="7" t="s">
        <v>12</v>
      </c>
      <c r="B8" s="5" t="s">
        <v>2</v>
      </c>
      <c r="C8" s="5" t="s">
        <v>8</v>
      </c>
      <c r="D8" s="5">
        <v>0</v>
      </c>
      <c r="E8" s="5">
        <v>1</v>
      </c>
      <c r="F8" s="5">
        <v>0</v>
      </c>
      <c r="G8" s="5">
        <v>1</v>
      </c>
      <c r="H8" s="27"/>
      <c r="I8" s="5">
        <v>1</v>
      </c>
      <c r="J8" s="5">
        <v>1</v>
      </c>
      <c r="K8" s="5">
        <v>1</v>
      </c>
      <c r="L8" s="5">
        <v>1</v>
      </c>
      <c r="M8" s="5">
        <v>1</v>
      </c>
      <c r="N8" s="14">
        <v>1</v>
      </c>
      <c r="O8" s="27"/>
      <c r="P8" s="14">
        <v>0</v>
      </c>
      <c r="Q8" s="6">
        <f t="shared" ref="Q8:Q16" si="0">SUM(D8:P8)</f>
        <v>8</v>
      </c>
      <c r="R8" s="8">
        <f t="shared" ref="R8:R16" si="1">(Q8*100)/($Q$7)</f>
        <v>72.727272727272734</v>
      </c>
    </row>
    <row r="9" spans="1:18" ht="24.95" customHeight="1">
      <c r="A9" s="7" t="s">
        <v>11</v>
      </c>
      <c r="B9" s="5" t="s">
        <v>2</v>
      </c>
      <c r="C9" s="5" t="s">
        <v>8</v>
      </c>
      <c r="D9" s="5">
        <v>1</v>
      </c>
      <c r="E9" s="5">
        <v>1</v>
      </c>
      <c r="F9" s="5">
        <v>1</v>
      </c>
      <c r="G9" s="5">
        <v>1</v>
      </c>
      <c r="H9" s="27"/>
      <c r="I9" s="5">
        <v>1</v>
      </c>
      <c r="J9" s="5">
        <v>1</v>
      </c>
      <c r="K9" s="5">
        <v>1</v>
      </c>
      <c r="L9" s="5">
        <v>0</v>
      </c>
      <c r="M9" s="5">
        <v>0</v>
      </c>
      <c r="N9" s="14">
        <v>1</v>
      </c>
      <c r="O9" s="27"/>
      <c r="P9" s="14">
        <v>1</v>
      </c>
      <c r="Q9" s="6">
        <f t="shared" si="0"/>
        <v>9</v>
      </c>
      <c r="R9" s="8">
        <f t="shared" si="1"/>
        <v>81.818181818181813</v>
      </c>
    </row>
    <row r="10" spans="1:18" ht="24.95" customHeight="1">
      <c r="A10" s="7" t="s">
        <v>10</v>
      </c>
      <c r="B10" s="5" t="s">
        <v>2</v>
      </c>
      <c r="C10" s="5" t="s">
        <v>8</v>
      </c>
      <c r="D10" s="5">
        <v>1</v>
      </c>
      <c r="E10" s="5">
        <v>1</v>
      </c>
      <c r="F10" s="5">
        <v>0</v>
      </c>
      <c r="G10" s="5">
        <v>0</v>
      </c>
      <c r="H10" s="27"/>
      <c r="I10" s="5">
        <v>1</v>
      </c>
      <c r="J10" s="5">
        <v>1</v>
      </c>
      <c r="K10" s="5">
        <v>0</v>
      </c>
      <c r="L10" s="5">
        <v>1</v>
      </c>
      <c r="M10" s="5">
        <v>1</v>
      </c>
      <c r="N10" s="14">
        <v>1</v>
      </c>
      <c r="O10" s="27"/>
      <c r="P10" s="14">
        <v>1</v>
      </c>
      <c r="Q10" s="6">
        <f t="shared" si="0"/>
        <v>8</v>
      </c>
      <c r="R10" s="8">
        <f t="shared" si="1"/>
        <v>72.727272727272734</v>
      </c>
    </row>
    <row r="11" spans="1:18" ht="24.95" customHeight="1">
      <c r="A11" s="7" t="s">
        <v>9</v>
      </c>
      <c r="B11" s="5" t="s">
        <v>2</v>
      </c>
      <c r="C11" s="5" t="s">
        <v>8</v>
      </c>
      <c r="D11" s="5">
        <v>0</v>
      </c>
      <c r="E11" s="5">
        <v>0</v>
      </c>
      <c r="F11" s="5">
        <v>1</v>
      </c>
      <c r="G11" s="5">
        <v>1</v>
      </c>
      <c r="H11" s="27"/>
      <c r="I11" s="13">
        <v>1</v>
      </c>
      <c r="J11" s="5">
        <v>1</v>
      </c>
      <c r="K11" s="5">
        <v>1</v>
      </c>
      <c r="L11" s="5">
        <v>0</v>
      </c>
      <c r="M11" s="5">
        <v>1</v>
      </c>
      <c r="N11" s="14">
        <v>1</v>
      </c>
      <c r="O11" s="27"/>
      <c r="P11" s="14">
        <v>1</v>
      </c>
      <c r="Q11" s="6">
        <f t="shared" si="0"/>
        <v>8</v>
      </c>
      <c r="R11" s="8">
        <f t="shared" si="1"/>
        <v>72.727272727272734</v>
      </c>
    </row>
    <row r="12" spans="1:18" ht="24.95" customHeight="1">
      <c r="A12" s="7" t="s">
        <v>7</v>
      </c>
      <c r="B12" s="5" t="s">
        <v>2</v>
      </c>
      <c r="C12" s="5" t="s">
        <v>6</v>
      </c>
      <c r="D12" s="5">
        <v>0</v>
      </c>
      <c r="E12" s="5">
        <v>1</v>
      </c>
      <c r="F12" s="5">
        <v>1</v>
      </c>
      <c r="G12" s="5">
        <v>0</v>
      </c>
      <c r="H12" s="27"/>
      <c r="I12" s="5">
        <v>1</v>
      </c>
      <c r="J12" s="5">
        <v>1</v>
      </c>
      <c r="K12" s="5">
        <v>0</v>
      </c>
      <c r="L12" s="5">
        <v>1</v>
      </c>
      <c r="M12" s="5">
        <v>1</v>
      </c>
      <c r="N12" s="14">
        <v>0</v>
      </c>
      <c r="O12" s="27"/>
      <c r="P12" s="14">
        <v>0</v>
      </c>
      <c r="Q12" s="6">
        <f t="shared" si="0"/>
        <v>6</v>
      </c>
      <c r="R12" s="8">
        <f t="shared" si="1"/>
        <v>54.545454545454547</v>
      </c>
    </row>
    <row r="13" spans="1:18" ht="24.95" customHeight="1">
      <c r="A13" s="7" t="s">
        <v>5</v>
      </c>
      <c r="B13" s="5" t="s">
        <v>2</v>
      </c>
      <c r="C13" s="5" t="s">
        <v>4</v>
      </c>
      <c r="D13" s="5">
        <v>1</v>
      </c>
      <c r="E13" s="5">
        <v>1</v>
      </c>
      <c r="F13" s="5">
        <v>0</v>
      </c>
      <c r="G13" s="5">
        <v>1</v>
      </c>
      <c r="H13" s="27"/>
      <c r="I13" s="5">
        <v>0</v>
      </c>
      <c r="J13" s="5">
        <v>0</v>
      </c>
      <c r="K13" s="5">
        <v>0</v>
      </c>
      <c r="L13" s="5">
        <v>1</v>
      </c>
      <c r="M13" s="5">
        <v>1</v>
      </c>
      <c r="N13" s="14">
        <v>1</v>
      </c>
      <c r="O13" s="27"/>
      <c r="P13" s="14">
        <v>0</v>
      </c>
      <c r="Q13" s="6">
        <f t="shared" si="0"/>
        <v>6</v>
      </c>
      <c r="R13" s="8">
        <f t="shared" si="1"/>
        <v>54.545454545454547</v>
      </c>
    </row>
    <row r="14" spans="1:18" ht="24.95" customHeight="1">
      <c r="A14" s="7" t="s">
        <v>26</v>
      </c>
      <c r="B14" s="5" t="s">
        <v>2</v>
      </c>
      <c r="C14" s="5" t="s">
        <v>8</v>
      </c>
      <c r="D14" s="29" t="s">
        <v>28</v>
      </c>
      <c r="E14" s="30"/>
      <c r="F14" s="30"/>
      <c r="G14" s="31"/>
      <c r="H14" s="27"/>
      <c r="I14" s="5">
        <v>1</v>
      </c>
      <c r="J14" s="5">
        <v>1</v>
      </c>
      <c r="K14" s="5">
        <v>0</v>
      </c>
      <c r="L14" s="5">
        <v>1</v>
      </c>
      <c r="M14" s="5">
        <v>1</v>
      </c>
      <c r="N14" s="14">
        <v>1</v>
      </c>
      <c r="O14" s="27"/>
      <c r="P14" s="14">
        <v>1</v>
      </c>
      <c r="Q14" s="6">
        <f t="shared" si="0"/>
        <v>6</v>
      </c>
      <c r="R14" s="8">
        <f>(Q14*100)/(7)</f>
        <v>85.714285714285708</v>
      </c>
    </row>
    <row r="15" spans="1:18" ht="24.95" customHeight="1">
      <c r="A15" s="7" t="s">
        <v>27</v>
      </c>
      <c r="B15" s="5" t="s">
        <v>2</v>
      </c>
      <c r="C15" s="5" t="s">
        <v>8</v>
      </c>
      <c r="D15" s="29" t="s">
        <v>28</v>
      </c>
      <c r="E15" s="30"/>
      <c r="F15" s="30"/>
      <c r="G15" s="31"/>
      <c r="H15" s="27"/>
      <c r="I15" s="5">
        <v>1</v>
      </c>
      <c r="J15" s="5">
        <v>0</v>
      </c>
      <c r="K15" s="5">
        <v>1</v>
      </c>
      <c r="L15" s="5">
        <v>1</v>
      </c>
      <c r="M15" s="5">
        <v>1</v>
      </c>
      <c r="N15" s="14">
        <v>0</v>
      </c>
      <c r="O15" s="27"/>
      <c r="P15" s="14">
        <v>1</v>
      </c>
      <c r="Q15" s="6">
        <f t="shared" si="0"/>
        <v>5</v>
      </c>
      <c r="R15" s="8">
        <f>(Q15*100)/(7)</f>
        <v>71.428571428571431</v>
      </c>
    </row>
    <row r="16" spans="1:18" ht="24.95" customHeight="1">
      <c r="A16" s="7" t="s">
        <v>3</v>
      </c>
      <c r="B16" s="5" t="s">
        <v>2</v>
      </c>
      <c r="C16" s="5" t="s">
        <v>1</v>
      </c>
      <c r="D16" s="5">
        <v>1</v>
      </c>
      <c r="E16" s="5">
        <v>1</v>
      </c>
      <c r="F16" s="5">
        <v>1</v>
      </c>
      <c r="G16" s="5">
        <v>1</v>
      </c>
      <c r="H16" s="28"/>
      <c r="I16" s="5">
        <v>0</v>
      </c>
      <c r="J16" s="5">
        <v>1</v>
      </c>
      <c r="K16" s="5">
        <v>1</v>
      </c>
      <c r="L16" s="5">
        <v>1</v>
      </c>
      <c r="M16" s="5">
        <v>1</v>
      </c>
      <c r="N16" s="14">
        <v>1</v>
      </c>
      <c r="O16" s="28"/>
      <c r="P16" s="14">
        <v>1</v>
      </c>
      <c r="Q16" s="6">
        <f t="shared" si="0"/>
        <v>10</v>
      </c>
      <c r="R16" s="8">
        <f t="shared" si="1"/>
        <v>90.909090909090907</v>
      </c>
    </row>
    <row r="17" spans="1:18" ht="29.25" customHeight="1">
      <c r="A17" s="15" t="s">
        <v>0</v>
      </c>
      <c r="B17" s="15"/>
      <c r="C17" s="15"/>
      <c r="D17" s="12">
        <f t="shared" ref="D17:G17" si="2">(D7+D8+D9+D10+D11+D16+D12+D13)/8*100</f>
        <v>62.5</v>
      </c>
      <c r="E17" s="12">
        <f t="shared" si="2"/>
        <v>87.5</v>
      </c>
      <c r="F17" s="12">
        <f t="shared" si="2"/>
        <v>62.5</v>
      </c>
      <c r="G17" s="5">
        <f t="shared" si="2"/>
        <v>75</v>
      </c>
      <c r="H17" s="5"/>
      <c r="I17" s="5">
        <f>SUM(I7:I16)/10*100</f>
        <v>80</v>
      </c>
      <c r="J17" s="5">
        <f t="shared" ref="J17:P17" si="3">SUM(J7:J16)/10*100</f>
        <v>80</v>
      </c>
      <c r="K17" s="5">
        <f t="shared" si="3"/>
        <v>60</v>
      </c>
      <c r="L17" s="5">
        <f t="shared" si="3"/>
        <v>80</v>
      </c>
      <c r="M17" s="5">
        <f t="shared" si="3"/>
        <v>90</v>
      </c>
      <c r="N17" s="5">
        <f t="shared" si="3"/>
        <v>80</v>
      </c>
      <c r="O17" s="5">
        <f t="shared" si="3"/>
        <v>0</v>
      </c>
      <c r="P17" s="5">
        <f t="shared" si="3"/>
        <v>70</v>
      </c>
      <c r="Q17" s="4"/>
      <c r="R17" s="9">
        <f>SUM(R7:R16)/10</f>
        <v>75.714285714285722</v>
      </c>
    </row>
    <row r="40" spans="13:17">
      <c r="M40" s="3"/>
      <c r="N40" s="2"/>
      <c r="O40" s="2"/>
      <c r="P40" s="2"/>
      <c r="Q40" s="1"/>
    </row>
    <row r="41" spans="13:17">
      <c r="M41" s="3"/>
      <c r="N41" s="2"/>
      <c r="O41" s="2"/>
      <c r="P41" s="2"/>
      <c r="Q41" s="1"/>
    </row>
  </sheetData>
  <mergeCells count="13">
    <mergeCell ref="A17:C17"/>
    <mergeCell ref="D5:R5"/>
    <mergeCell ref="A1:R1"/>
    <mergeCell ref="A2:R2"/>
    <mergeCell ref="A3:R3"/>
    <mergeCell ref="A4:R4"/>
    <mergeCell ref="A5:A6"/>
    <mergeCell ref="B5:B6"/>
    <mergeCell ref="C5:C6"/>
    <mergeCell ref="H7:H16"/>
    <mergeCell ref="D14:G14"/>
    <mergeCell ref="D15:G15"/>
    <mergeCell ref="O7:O16"/>
  </mergeCells>
  <hyperlinks>
    <hyperlink ref="H7:H16" r:id="rId1" display="Sesión cancelada"/>
    <hyperlink ref="O7:O16" r:id="rId2" display="Sesión cancelada"/>
  </hyperlinks>
  <pageMargins left="0.7" right="0.7" top="0.75" bottom="0.75" header="0.3" footer="0.3"/>
  <pageSetup paperSize="5" scale="47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2"/>
  <sheetViews>
    <sheetView workbookViewId="0">
      <selection activeCell="F18" sqref="F18"/>
    </sheetView>
  </sheetViews>
  <sheetFormatPr baseColWidth="10" defaultRowHeight="15"/>
  <cols>
    <col min="3" max="3" width="53.7109375" customWidth="1"/>
  </cols>
  <sheetData>
    <row r="3" spans="3:5">
      <c r="C3" s="7" t="s">
        <v>14</v>
      </c>
      <c r="D3">
        <v>1</v>
      </c>
    </row>
    <row r="4" spans="3:5">
      <c r="C4" s="7" t="s">
        <v>12</v>
      </c>
      <c r="D4">
        <v>1</v>
      </c>
    </row>
    <row r="5" spans="3:5">
      <c r="C5" s="7" t="s">
        <v>11</v>
      </c>
      <c r="D5">
        <v>1</v>
      </c>
    </row>
    <row r="6" spans="3:5">
      <c r="C6" s="7" t="s">
        <v>10</v>
      </c>
      <c r="D6">
        <v>1</v>
      </c>
    </row>
    <row r="7" spans="3:5">
      <c r="C7" s="7" t="s">
        <v>9</v>
      </c>
      <c r="D7">
        <v>1</v>
      </c>
    </row>
    <row r="8" spans="3:5">
      <c r="C8" s="7" t="s">
        <v>7</v>
      </c>
      <c r="E8">
        <v>2</v>
      </c>
    </row>
    <row r="9" spans="3:5">
      <c r="C9" s="7" t="s">
        <v>5</v>
      </c>
      <c r="D9">
        <v>1</v>
      </c>
    </row>
    <row r="10" spans="3:5">
      <c r="C10" s="7" t="s">
        <v>26</v>
      </c>
      <c r="D10">
        <v>1</v>
      </c>
    </row>
    <row r="11" spans="3:5">
      <c r="C11" s="7" t="s">
        <v>27</v>
      </c>
      <c r="E11">
        <v>2</v>
      </c>
    </row>
    <row r="12" spans="3:5">
      <c r="C12" s="7" t="s">
        <v>3</v>
      </c>
      <c r="D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Juventud y Deportes</vt:lpstr>
      <vt:lpstr>Hoja1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dcterms:created xsi:type="dcterms:W3CDTF">2016-03-23T18:04:18Z</dcterms:created>
  <dcterms:modified xsi:type="dcterms:W3CDTF">2018-06-27T19:42:51Z</dcterms:modified>
</cp:coreProperties>
</file>