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/>
  </bookViews>
  <sheets>
    <sheet name="Estadística de Asistencia" sheetId="1" r:id="rId1"/>
  </sheets>
  <calcPr calcId="152511"/>
</workbook>
</file>

<file path=xl/calcChain.xml><?xml version="1.0" encoding="utf-8"?>
<calcChain xmlns="http://schemas.openxmlformats.org/spreadsheetml/2006/main">
  <c r="P14" i="1"/>
  <c r="E14" l="1"/>
  <c r="F14"/>
  <c r="G14"/>
  <c r="D14"/>
  <c r="Q8" l="1"/>
  <c r="Q9"/>
  <c r="Q10"/>
  <c r="Q11"/>
  <c r="Q12"/>
  <c r="Q13"/>
  <c r="Q7"/>
  <c r="R7" s="1"/>
  <c r="K14"/>
  <c r="L14"/>
  <c r="M14"/>
  <c r="N14"/>
  <c r="O14"/>
  <c r="J14"/>
  <c r="I14"/>
  <c r="H14"/>
  <c r="R10" l="1"/>
  <c r="R8"/>
  <c r="R12"/>
  <c r="R9"/>
  <c r="R11"/>
  <c r="R13"/>
  <c r="R14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Se da cuenta de la modificación en la sesión del 15 de Marzo de 2017. http://www.zapopan.gob.mx/wp-content/uploads/2017/04/Integración-de-Comisiones-Colegiadas-y-Permanentes-del-Ayuntamiento-15-marzo-17.docx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3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<sst xmlns="http://schemas.openxmlformats.org/spreadsheetml/2006/main" count="41" uniqueCount="29">
  <si>
    <t>AYUNTAMIENTO DE ZAPOPAN, JALISCO</t>
  </si>
  <si>
    <t>DIRECCIÓN DE TRANSPARENCIA Y BUENAS PRÁCTICAS</t>
  </si>
  <si>
    <t>COMISIÓN EDILICIA DE SERVICIOS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</si>
  <si>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</si>
  <si>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</si>
  <si>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</si>
  <si>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</si>
  <si>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</si>
  <si>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</si>
  <si>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</si>
  <si>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</si>
  <si>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GRACIELA DE OBALDÍA ESCALANTE</t>
  </si>
  <si>
    <t>Integrante</t>
  </si>
  <si>
    <t>MARIO ALBERTO RODRÍGUEZ CARRILLO</t>
  </si>
  <si>
    <t>XAVIER MARCONI MONTERO VILLANUEVA</t>
  </si>
  <si>
    <t xml:space="preserve">ALEJANDRO PINEDA VALENZUELA  VÁZQUEZ  </t>
  </si>
  <si>
    <t>PAN</t>
  </si>
  <si>
    <t>MYRIAM PAOLA ABUNDIS</t>
  </si>
  <si>
    <t>LAURA GABRIELA CÁRDENAS RODRÍGUEZ</t>
  </si>
  <si>
    <t>% TOTAL DE ASISTENCIA POR SESIÓN</t>
  </si>
  <si>
    <t>PRI</t>
  </si>
  <si>
    <t>ESTADÍSTICA DE ASISTENCIA COMISIONES EDILICIAS 2017</t>
  </si>
  <si>
    <t>Marzo</t>
  </si>
  <si>
    <t>Junio</t>
  </si>
  <si>
    <t>JOSE LUIS TOSTADO BASTIDAS/ARMANDO GUZMÁN ESPARZA</t>
  </si>
  <si>
    <t>No se celebró sesión en el mes de Marzo</t>
  </si>
  <si>
    <t>Sesión cancelada</t>
  </si>
  <si>
    <t>Noviembre</t>
  </si>
  <si>
    <t>Septiembre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</si>
</sst>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7" xfId="2" applyFill="1" applyBorder="1" applyAlignment="1" applyProtection="1">
      <alignment horizontal="center" vertical="center" wrapText="1"/>
    </xf>
    <xf numFmtId="0" fontId="9" fillId="0" borderId="8" xfId="2" applyFill="1" applyBorder="1" applyAlignment="1" applyProtection="1">
      <alignment horizontal="center" vertical="center" wrapText="1"/>
    </xf>
    <xf numFmtId="0" fontId="9" fillId="0" borderId="9" xfId="2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89305832992"/>
          <c:y val="4.0099671085418471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7-48A7-90AD-4D84F82FC6A8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7-48A7-90AD-4D84F82FC6A8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7-48A7-90AD-4D84F82FC6A8}"/>
              </c:ext>
            </c:extLst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7-48A7-90AD-4D84F82FC6A8}"/>
              </c:ext>
            </c:extLst>
          </c:dPt>
          <c:dPt>
            <c:idx val="4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7-48A7-90AD-4D84F82FC6A8}"/>
              </c:ext>
            </c:extLst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7-48A7-90AD-4D84F82FC6A8}"/>
              </c:ext>
            </c:extLst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7-48A7-90AD-4D84F82FC6A8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27-48A7-90AD-4D84F82FC6A8}"/>
              </c:ext>
            </c:extLst>
          </c:dPt>
          <c:cat>
            <c:strRef>
              <c:f>'Estadística de Asistencia'!$A$7:$A$13</c:f>
              <c:strCache>
                <c:ptCount val="7"/>
                <c:pt idx="0">
                  <c:v>JOSE LUIS TOSTADO BASTIDAS/ARMANDO GUZMÁN ESPARZA</c:v>
                </c:pt>
                <c:pt idx="1">
                  <c:v>GRACIELA DE OBALDÍA ESCALANTE</c:v>
                </c:pt>
                <c:pt idx="2">
                  <c:v>MARIO ALBERTO RODRÍGUEZ CARRILLO</c:v>
                </c:pt>
                <c:pt idx="3">
                  <c:v>XAVIER MARCONI MONTERO VILLANUEVA</c:v>
                </c:pt>
                <c:pt idx="4">
                  <c:v>ALEJANDRO PINEDA VALENZUELA  VÁZQUEZ  </c:v>
                </c:pt>
                <c:pt idx="5">
                  <c:v>MYRIAM PAOLA ABUNDIS</c:v>
                </c:pt>
                <c:pt idx="6">
                  <c:v>LAURA GABRIELA CÁRDENAS RODRÍGUEZ</c:v>
                </c:pt>
              </c:strCache>
            </c:strRef>
          </c:cat>
          <c:val>
            <c:numRef>
              <c:f>'Estadística de Asistencia'!$Q$7:$Q$13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427-48A7-90AD-4D84F82FC6A8}"/>
            </c:ext>
          </c:extLst>
        </c:ser>
        <c:dLbls/>
        <c:axId val="80926592"/>
        <c:axId val="80928128"/>
      </c:barChart>
      <c:catAx>
        <c:axId val="809265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0928128"/>
        <c:crosses val="autoZero"/>
        <c:auto val="1"/>
        <c:lblAlgn val="ctr"/>
        <c:lblOffset val="100"/>
        <c:tickLblSkip val="1"/>
      </c:catAx>
      <c:valAx>
        <c:axId val="809281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809265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</a:t>
            </a:r>
            <a:r>
              <a:rPr lang="es-MX" sz="1000" baseline="0">
                <a:latin typeface="Century Gothic" pitchFamily="34" charset="0"/>
              </a:rPr>
              <a:t>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45106861669"/>
          <c:y val="2.1435229474820558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Asistencia'!$A$7:$A$13</c:f>
              <c:strCache>
                <c:ptCount val="7"/>
                <c:pt idx="0">
                  <c:v>JOSE LUIS TOSTADO BASTIDAS/ARMANDO GUZMÁN ESPARZA</c:v>
                </c:pt>
                <c:pt idx="1">
                  <c:v>GRACIELA DE OBALDÍA ESCALANTE</c:v>
                </c:pt>
                <c:pt idx="2">
                  <c:v>MARIO ALBERTO RODRÍGUEZ CARRILLO</c:v>
                </c:pt>
                <c:pt idx="3">
                  <c:v>XAVIER MARCONI MONTERO VILLANUEVA</c:v>
                </c:pt>
                <c:pt idx="4">
                  <c:v>ALEJANDRO PINEDA VALENZUELA  VÁZQUEZ  </c:v>
                </c:pt>
                <c:pt idx="5">
                  <c:v>MYRIAM PAOLA ABUNDIS</c:v>
                </c:pt>
                <c:pt idx="6">
                  <c:v>LAURA GABRIELA CÁRDENAS RODRÍGUEZ</c:v>
                </c:pt>
              </c:strCache>
            </c:strRef>
          </c:cat>
          <c:val>
            <c:numRef>
              <c:f>'Estadística de Asistencia'!$R$7:$R$13</c:f>
              <c:numCache>
                <c:formatCode>0</c:formatCode>
                <c:ptCount val="7"/>
                <c:pt idx="0">
                  <c:v>100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85.714285714285708</c:v>
                </c:pt>
                <c:pt idx="6">
                  <c:v>71.428571428571431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41-A451-AF3FD63B3B61}"/>
            </c:ext>
          </c:extLst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111735776"/>
          <c:y val="0.26355655309441578"/>
          <c:w val="0.43888878890138938"/>
          <c:h val="0.6847624303971349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COMISIÓN EDILICIA DE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9435323913824032"/>
          <c:y val="3.7037082426953548E-2"/>
        </c:manualLayout>
      </c:layout>
    </c:title>
    <c:view3D>
      <c:rotY val="10"/>
      <c:depthPercent val="100"/>
      <c:rAngAx val="1"/>
    </c:view3D>
    <c:plotArea>
      <c:layout>
        <c:manualLayout>
          <c:layoutTarget val="inner"/>
          <c:xMode val="edge"/>
          <c:yMode val="edge"/>
          <c:x val="9.8917547223695501E-2"/>
          <c:y val="0.11546044098573319"/>
          <c:w val="0.87440196918390378"/>
          <c:h val="0.83296179417261551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Asistencia'!$D$6:$P$6</c:f>
              <c:strCache>
                <c:ptCount val="13"/>
                <c:pt idx="0">
                  <c:v>30/01/2017</c:v>
                </c:pt>
                <c:pt idx="1">
                  <c:v>24/02/2017</c:v>
                </c:pt>
                <c:pt idx="2">
                  <c:v>Marzo</c:v>
                </c:pt>
                <c:pt idx="3">
                  <c:v>06/04/2017</c:v>
                </c:pt>
                <c:pt idx="4">
                  <c:v>18/05/2017</c:v>
                </c:pt>
                <c:pt idx="5">
                  <c:v>Junio</c:v>
                </c:pt>
                <c:pt idx="6">
                  <c:v>06/07/2017</c:v>
                </c:pt>
                <c:pt idx="7">
                  <c:v>28/07/2017</c:v>
                </c:pt>
                <c:pt idx="8">
                  <c:v>23/08/2017</c:v>
                </c:pt>
                <c:pt idx="9">
                  <c:v>Septiembre</c:v>
                </c:pt>
                <c:pt idx="10">
                  <c:v>25/10/2017</c:v>
                </c:pt>
                <c:pt idx="11">
                  <c:v>Noviembre</c:v>
                </c:pt>
                <c:pt idx="12">
                  <c:v>11/12/2017</c:v>
                </c:pt>
              </c:strCache>
            </c:strRef>
          </c:cat>
          <c:val>
            <c:numRef>
              <c:f>'Estadística de Asistencia'!$D$14:$P$14</c:f>
              <c:numCache>
                <c:formatCode>0</c:formatCode>
                <c:ptCount val="13"/>
                <c:pt idx="0">
                  <c:v>75</c:v>
                </c:pt>
                <c:pt idx="1">
                  <c:v>62.5</c:v>
                </c:pt>
                <c:pt idx="2">
                  <c:v>0</c:v>
                </c:pt>
                <c:pt idx="3">
                  <c:v>75</c:v>
                </c:pt>
                <c:pt idx="4">
                  <c:v>75</c:v>
                </c:pt>
                <c:pt idx="5" formatCode="General">
                  <c:v>0</c:v>
                </c:pt>
                <c:pt idx="6">
                  <c:v>85.714285714285708</c:v>
                </c:pt>
                <c:pt idx="7">
                  <c:v>0</c:v>
                </c:pt>
                <c:pt idx="8">
                  <c:v>71.428571428571431</c:v>
                </c:pt>
                <c:pt idx="9">
                  <c:v>0</c:v>
                </c:pt>
                <c:pt idx="10">
                  <c:v>85.714285714285708</c:v>
                </c:pt>
                <c:pt idx="11">
                  <c:v>0</c:v>
                </c:pt>
                <c:pt idx="12">
                  <c:v>71.428571428571431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B-4817-A984-9A9439567045}"/>
            </c:ext>
          </c:extLst>
        </c:ser>
        <c:dLbls>
          <c:showVal val="1"/>
        </c:dLbls>
        <c:shape val="cylinder"/>
        <c:axId val="75885952"/>
        <c:axId val="93615232"/>
        <c:axId val="0"/>
      </c:bar3DChart>
      <c:catAx>
        <c:axId val="7588595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3615232"/>
        <c:crosses val="autoZero"/>
        <c:lblAlgn val="ctr"/>
        <c:lblOffset val="100"/>
      </c:catAx>
      <c:valAx>
        <c:axId val="93615232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588595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338666</xdr:colOff>
      <xdr:row>14</xdr:row>
      <xdr:rowOff>171450</xdr:rowOff>
    </xdr:from>
    <xdr:to>
      <xdr:col>17</xdr:col>
      <xdr:colOff>643466</xdr:colOff>
      <xdr:row>34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2600326</xdr:colOff>
      <xdr:row>0</xdr:row>
      <xdr:rowOff>207169</xdr:rowOff>
    </xdr:from>
    <xdr:to>
      <xdr:col>0</xdr:col>
      <xdr:colOff>3544888</xdr:colOff>
      <xdr:row>3</xdr:row>
      <xdr:rowOff>112740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6" y="207169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714375</xdr:colOff>
      <xdr:row>36</xdr:row>
      <xdr:rowOff>142875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39</xdr:row>
      <xdr:rowOff>0</xdr:rowOff>
    </xdr:from>
    <xdr:to>
      <xdr:col>7</xdr:col>
      <xdr:colOff>581025</xdr:colOff>
      <xdr:row>64</xdr:row>
      <xdr:rowOff>133350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492918</xdr:colOff>
      <xdr:row>0</xdr:row>
      <xdr:rowOff>102394</xdr:rowOff>
    </xdr:from>
    <xdr:to>
      <xdr:col>14</xdr:col>
      <xdr:colOff>528638</xdr:colOff>
      <xdr:row>3</xdr:row>
      <xdr:rowOff>7965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08981" y="102394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7/08/Cancelaci&#243;n-28-julio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tabSelected="1" topLeftCell="A4" zoomScale="90" zoomScaleNormal="90" workbookViewId="0">
      <selection activeCell="N9" sqref="N9"/>
    </sheetView>
  </sheetViews>
  <sheetFormatPr baseColWidth="10" defaultRowHeight="15"/>
  <cols>
    <col min="1" max="1" width="58.28515625" bestFit="1" customWidth="1"/>
    <col min="2" max="2" width="15.7109375" customWidth="1"/>
    <col min="3" max="3" width="17.42578125" customWidth="1"/>
    <col min="4" max="16" width="13.7109375" customWidth="1"/>
    <col min="17" max="17" width="15.5703125" customWidth="1"/>
    <col min="18" max="18" width="22.5703125" customWidth="1"/>
  </cols>
  <sheetData>
    <row r="1" spans="1:18" ht="27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ht="28.5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9.25" customHeight="1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8" ht="27" customHeight="1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21.75" customHeight="1">
      <c r="A5" s="18" t="s">
        <v>3</v>
      </c>
      <c r="B5" s="18" t="s">
        <v>4</v>
      </c>
      <c r="C5" s="18" t="s">
        <v>5</v>
      </c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56.25" customHeight="1">
      <c r="A6" s="18"/>
      <c r="B6" s="18"/>
      <c r="C6" s="18"/>
      <c r="D6" s="9">
        <v>42765</v>
      </c>
      <c r="E6" s="9">
        <v>42790</v>
      </c>
      <c r="F6" s="9" t="s">
        <v>22</v>
      </c>
      <c r="G6" s="9">
        <v>42831</v>
      </c>
      <c r="H6" s="9">
        <v>42873</v>
      </c>
      <c r="I6" s="9" t="s">
        <v>23</v>
      </c>
      <c r="J6" s="9">
        <v>42922</v>
      </c>
      <c r="K6" s="9">
        <v>42944</v>
      </c>
      <c r="L6" s="9">
        <v>42970</v>
      </c>
      <c r="M6" s="9" t="s">
        <v>28</v>
      </c>
      <c r="N6" s="9">
        <v>43033</v>
      </c>
      <c r="O6" s="9" t="s">
        <v>27</v>
      </c>
      <c r="P6" s="9">
        <v>43080</v>
      </c>
      <c r="Q6" s="10" t="s">
        <v>7</v>
      </c>
      <c r="R6" s="10" t="s">
        <v>8</v>
      </c>
    </row>
    <row r="7" spans="1:18" ht="24.95" customHeight="1">
      <c r="A7" s="1" t="s">
        <v>24</v>
      </c>
      <c r="B7" s="2" t="s">
        <v>9</v>
      </c>
      <c r="C7" s="2" t="s">
        <v>10</v>
      </c>
      <c r="D7" s="2">
        <v>1</v>
      </c>
      <c r="E7" s="2">
        <v>1</v>
      </c>
      <c r="F7" s="19" t="s">
        <v>25</v>
      </c>
      <c r="G7" s="2">
        <v>1</v>
      </c>
      <c r="H7" s="2">
        <v>1</v>
      </c>
      <c r="I7" s="19" t="s">
        <v>26</v>
      </c>
      <c r="J7" s="2">
        <v>1</v>
      </c>
      <c r="K7" s="22" t="s">
        <v>26</v>
      </c>
      <c r="L7" s="8">
        <v>1</v>
      </c>
      <c r="M7" s="19" t="s">
        <v>25</v>
      </c>
      <c r="N7" s="8">
        <v>1</v>
      </c>
      <c r="O7" s="19" t="s">
        <v>26</v>
      </c>
      <c r="P7" s="8">
        <v>1</v>
      </c>
      <c r="Q7" s="3">
        <f>SUM(D7:O7)</f>
        <v>7</v>
      </c>
      <c r="R7" s="4">
        <f>(Q7*100)/($Q$7)</f>
        <v>100</v>
      </c>
    </row>
    <row r="8" spans="1:18" ht="24.95" customHeight="1">
      <c r="A8" s="1" t="s">
        <v>11</v>
      </c>
      <c r="B8" s="2" t="s">
        <v>12</v>
      </c>
      <c r="C8" s="2" t="s">
        <v>10</v>
      </c>
      <c r="D8" s="2">
        <v>1</v>
      </c>
      <c r="E8" s="2">
        <v>1</v>
      </c>
      <c r="F8" s="20"/>
      <c r="G8" s="2">
        <v>1</v>
      </c>
      <c r="H8" s="8">
        <v>0</v>
      </c>
      <c r="I8" s="20"/>
      <c r="J8" s="2">
        <v>1</v>
      </c>
      <c r="K8" s="23"/>
      <c r="L8" s="8">
        <v>0</v>
      </c>
      <c r="M8" s="20"/>
      <c r="N8" s="8">
        <v>1</v>
      </c>
      <c r="O8" s="20"/>
      <c r="P8" s="8">
        <v>1</v>
      </c>
      <c r="Q8" s="3">
        <f t="shared" ref="Q8:Q13" si="0">SUM(D8:O8)</f>
        <v>5</v>
      </c>
      <c r="R8" s="4">
        <f t="shared" ref="R8:R13" si="1">(Q8*100)/($Q$7)</f>
        <v>71.428571428571431</v>
      </c>
    </row>
    <row r="9" spans="1:18" ht="24.95" customHeight="1">
      <c r="A9" s="1" t="s">
        <v>13</v>
      </c>
      <c r="B9" s="2" t="s">
        <v>12</v>
      </c>
      <c r="C9" s="2" t="s">
        <v>10</v>
      </c>
      <c r="D9" s="2">
        <v>1</v>
      </c>
      <c r="E9" s="2">
        <v>1</v>
      </c>
      <c r="F9" s="20"/>
      <c r="G9" s="2">
        <v>1</v>
      </c>
      <c r="H9" s="8">
        <v>1</v>
      </c>
      <c r="I9" s="20"/>
      <c r="J9" s="2">
        <v>1</v>
      </c>
      <c r="K9" s="23"/>
      <c r="L9" s="8">
        <v>1</v>
      </c>
      <c r="M9" s="20"/>
      <c r="N9" s="8">
        <v>0</v>
      </c>
      <c r="O9" s="20"/>
      <c r="P9" s="8">
        <v>0</v>
      </c>
      <c r="Q9" s="3">
        <f t="shared" si="0"/>
        <v>6</v>
      </c>
      <c r="R9" s="4">
        <f t="shared" si="1"/>
        <v>85.714285714285708</v>
      </c>
    </row>
    <row r="10" spans="1:18" ht="24.95" customHeight="1">
      <c r="A10" s="1" t="s">
        <v>14</v>
      </c>
      <c r="B10" s="2" t="s">
        <v>12</v>
      </c>
      <c r="C10" s="2" t="s">
        <v>20</v>
      </c>
      <c r="D10" s="2">
        <v>1</v>
      </c>
      <c r="E10" s="2">
        <v>0</v>
      </c>
      <c r="F10" s="20"/>
      <c r="G10" s="2">
        <v>1</v>
      </c>
      <c r="H10" s="8">
        <v>1</v>
      </c>
      <c r="I10" s="20"/>
      <c r="J10" s="2">
        <v>0</v>
      </c>
      <c r="K10" s="23"/>
      <c r="L10" s="8">
        <v>1</v>
      </c>
      <c r="M10" s="20"/>
      <c r="N10" s="8">
        <v>1</v>
      </c>
      <c r="O10" s="20"/>
      <c r="P10" s="8">
        <v>0</v>
      </c>
      <c r="Q10" s="3">
        <f t="shared" si="0"/>
        <v>5</v>
      </c>
      <c r="R10" s="4">
        <f t="shared" si="1"/>
        <v>71.428571428571431</v>
      </c>
    </row>
    <row r="11" spans="1:18" ht="24.95" customHeight="1">
      <c r="A11" s="1" t="s">
        <v>15</v>
      </c>
      <c r="B11" s="2" t="s">
        <v>12</v>
      </c>
      <c r="C11" s="2" t="s">
        <v>16</v>
      </c>
      <c r="D11" s="2">
        <v>1</v>
      </c>
      <c r="E11" s="2">
        <v>0</v>
      </c>
      <c r="F11" s="20"/>
      <c r="G11" s="2">
        <v>1</v>
      </c>
      <c r="H11" s="8">
        <v>1</v>
      </c>
      <c r="I11" s="20"/>
      <c r="J11" s="2">
        <v>1</v>
      </c>
      <c r="K11" s="23"/>
      <c r="L11" s="8">
        <v>1</v>
      </c>
      <c r="M11" s="20"/>
      <c r="N11" s="8">
        <v>1</v>
      </c>
      <c r="O11" s="20"/>
      <c r="P11" s="8">
        <v>1</v>
      </c>
      <c r="Q11" s="3">
        <f t="shared" si="0"/>
        <v>6</v>
      </c>
      <c r="R11" s="4">
        <f t="shared" si="1"/>
        <v>85.714285714285708</v>
      </c>
    </row>
    <row r="12" spans="1:18" ht="24.95" customHeight="1">
      <c r="A12" s="1" t="s">
        <v>17</v>
      </c>
      <c r="B12" s="2" t="s">
        <v>12</v>
      </c>
      <c r="C12" s="2" t="s">
        <v>10</v>
      </c>
      <c r="D12" s="2">
        <v>1</v>
      </c>
      <c r="E12" s="2">
        <v>1</v>
      </c>
      <c r="F12" s="20"/>
      <c r="G12" s="2">
        <v>1</v>
      </c>
      <c r="H12" s="8">
        <v>1</v>
      </c>
      <c r="I12" s="20"/>
      <c r="J12" s="2">
        <v>1</v>
      </c>
      <c r="K12" s="23"/>
      <c r="L12" s="8">
        <v>0</v>
      </c>
      <c r="M12" s="20"/>
      <c r="N12" s="8">
        <v>1</v>
      </c>
      <c r="O12" s="20"/>
      <c r="P12" s="8">
        <v>1</v>
      </c>
      <c r="Q12" s="3">
        <f t="shared" si="0"/>
        <v>6</v>
      </c>
      <c r="R12" s="4">
        <f t="shared" si="1"/>
        <v>85.714285714285708</v>
      </c>
    </row>
    <row r="13" spans="1:18" ht="24.95" customHeight="1">
      <c r="A13" s="1" t="s">
        <v>18</v>
      </c>
      <c r="B13" s="2" t="s">
        <v>12</v>
      </c>
      <c r="C13" s="2" t="s">
        <v>10</v>
      </c>
      <c r="D13" s="2">
        <v>0</v>
      </c>
      <c r="E13" s="2">
        <v>1</v>
      </c>
      <c r="F13" s="21"/>
      <c r="G13" s="2">
        <v>0</v>
      </c>
      <c r="H13" s="8">
        <v>1</v>
      </c>
      <c r="I13" s="21"/>
      <c r="J13" s="2">
        <v>1</v>
      </c>
      <c r="K13" s="24"/>
      <c r="L13" s="8">
        <v>1</v>
      </c>
      <c r="M13" s="21"/>
      <c r="N13" s="8">
        <v>1</v>
      </c>
      <c r="O13" s="21"/>
      <c r="P13" s="8">
        <v>1</v>
      </c>
      <c r="Q13" s="3">
        <f t="shared" si="0"/>
        <v>5</v>
      </c>
      <c r="R13" s="4">
        <f t="shared" si="1"/>
        <v>71.428571428571431</v>
      </c>
    </row>
    <row r="14" spans="1:18" ht="24.95" customHeight="1">
      <c r="A14" s="11" t="s">
        <v>19</v>
      </c>
      <c r="B14" s="11"/>
      <c r="C14" s="11"/>
      <c r="D14" s="5">
        <f>SUM(D7:D13)/8*100</f>
        <v>75</v>
      </c>
      <c r="E14" s="5">
        <f t="shared" ref="E14:G14" si="2">SUM(E7:E13)/8*100</f>
        <v>62.5</v>
      </c>
      <c r="F14" s="5">
        <f t="shared" si="2"/>
        <v>0</v>
      </c>
      <c r="G14" s="5">
        <f t="shared" si="2"/>
        <v>75</v>
      </c>
      <c r="H14" s="5">
        <f t="shared" ref="H14:I14" si="3">SUM(H7:H13)/8*100</f>
        <v>75</v>
      </c>
      <c r="I14" s="2">
        <f t="shared" si="3"/>
        <v>0</v>
      </c>
      <c r="J14" s="5">
        <f t="shared" ref="J14:P14" si="4">SUM(J7:J13)/7*100</f>
        <v>85.714285714285708</v>
      </c>
      <c r="K14" s="5">
        <f t="shared" si="4"/>
        <v>0</v>
      </c>
      <c r="L14" s="5">
        <f t="shared" si="4"/>
        <v>71.428571428571431</v>
      </c>
      <c r="M14" s="5">
        <f t="shared" si="4"/>
        <v>0</v>
      </c>
      <c r="N14" s="5">
        <f t="shared" si="4"/>
        <v>85.714285714285708</v>
      </c>
      <c r="O14" s="5">
        <f t="shared" si="4"/>
        <v>0</v>
      </c>
      <c r="P14" s="5">
        <f t="shared" si="4"/>
        <v>71.428571428571431</v>
      </c>
      <c r="Q14" s="6"/>
      <c r="R14" s="7">
        <f>SUM(R7:R13)/8</f>
        <v>71.428571428571431</v>
      </c>
    </row>
  </sheetData>
  <mergeCells count="14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F7:F13"/>
    <mergeCell ref="I7:I13"/>
    <mergeCell ref="K7:K13"/>
    <mergeCell ref="M7:M13"/>
    <mergeCell ref="O7:O13"/>
  </mergeCells>
  <hyperlinks>
    <hyperlink ref="K7:K13" r:id="rId1" display="Sesión cancelada"/>
  </hyperlinks>
  <pageMargins left="0.70866141732283472" right="0.70866141732283472" top="0.74803149606299213" bottom="0.74803149606299213" header="0.31496062992125984" footer="0.31496062992125984"/>
  <pageSetup paperSize="5" scale="43" orientation="landscape" r:id="rId2"/>
  <colBreaks count="1" manualBreakCount="1">
    <brk id="18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2016-03-02T18:20:10Z</dcterms:created>
  <dcterms:modified xsi:type="dcterms:W3CDTF">2018-07-11T17:55:04Z</dcterms:modified>
</cp:coreProperties>
</file>