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7650"/>
  </bookViews>
  <sheets>
    <sheet name="GRAFICAS PRIM SEMESTRE 2018" sheetId="1" r:id="rId1"/>
  </sheets>
  <externalReferences>
    <externalReference r:id="rId2"/>
  </externalReferences>
  <calcPr calcId="125725" concurrentCalc="0"/>
</workbook>
</file>

<file path=xl/calcChain.xml><?xml version="1.0" encoding="utf-8"?>
<calcChain xmlns="http://schemas.openxmlformats.org/spreadsheetml/2006/main">
  <c r="K211" i="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08"/>
  <c r="K209"/>
  <c r="K210"/>
  <c r="K267"/>
  <c r="K268"/>
  <c r="K269"/>
  <c r="K270"/>
  <c r="I270"/>
  <c r="H270"/>
  <c r="G270"/>
  <c r="F270"/>
  <c r="E270"/>
  <c r="D270"/>
  <c r="N182"/>
  <c r="N151"/>
  <c r="N131"/>
  <c r="M89"/>
  <c r="M90"/>
  <c r="M91"/>
  <c r="M92"/>
  <c r="M93"/>
  <c r="M94"/>
  <c r="M95"/>
  <c r="M96"/>
  <c r="M98"/>
  <c r="N89"/>
  <c r="N90"/>
  <c r="N91"/>
  <c r="N92"/>
  <c r="N93"/>
  <c r="N94"/>
  <c r="N95"/>
  <c r="N96"/>
  <c r="N98"/>
  <c r="K98"/>
  <c r="J98"/>
  <c r="I98"/>
  <c r="H98"/>
  <c r="G98"/>
  <c r="F98"/>
  <c r="D95"/>
  <c r="D93"/>
  <c r="D92"/>
  <c r="D91"/>
  <c r="D90"/>
  <c r="D89"/>
  <c r="F70"/>
  <c r="G70"/>
  <c r="H70"/>
  <c r="I70"/>
  <c r="J70"/>
  <c r="K70"/>
  <c r="N70"/>
  <c r="N69"/>
  <c r="N68"/>
  <c r="N67"/>
  <c r="N66"/>
  <c r="M42"/>
  <c r="F45"/>
  <c r="G45"/>
  <c r="H45"/>
  <c r="I45"/>
  <c r="J45"/>
  <c r="K45"/>
  <c r="M45"/>
  <c r="N42"/>
  <c r="M43"/>
  <c r="N43"/>
  <c r="M44"/>
  <c r="N44"/>
  <c r="N45"/>
  <c r="N19"/>
  <c r="N18"/>
  <c r="O18"/>
</calcChain>
</file>

<file path=xl/sharedStrings.xml><?xml version="1.0" encoding="utf-8"?>
<sst xmlns="http://schemas.openxmlformats.org/spreadsheetml/2006/main" count="151" uniqueCount="97">
  <si>
    <t>DIRECCIÓN DE TRANSPARENCIA Y BUENAS PRÁCTICAS</t>
  </si>
  <si>
    <t>PRIMER SEMESTRE</t>
  </si>
  <si>
    <t>ENERO</t>
  </si>
  <si>
    <t>FEBRERO</t>
  </si>
  <si>
    <t>MARZO</t>
  </si>
  <si>
    <t>ABRIL</t>
  </si>
  <si>
    <t>MAYO</t>
  </si>
  <si>
    <t>JUNIO</t>
  </si>
  <si>
    <t>PARA 2000</t>
  </si>
  <si>
    <t>SOLICITUDES RECIBIDAS</t>
  </si>
  <si>
    <t>TOTAL</t>
  </si>
  <si>
    <t>PORCENTAJE</t>
  </si>
  <si>
    <t>INFOMEX</t>
  </si>
  <si>
    <t>MANUALES</t>
  </si>
  <si>
    <t>CORREO</t>
  </si>
  <si>
    <t xml:space="preserve">      CORREO</t>
  </si>
  <si>
    <t>FEMENINO</t>
  </si>
  <si>
    <t>MASCULINO</t>
  </si>
  <si>
    <t>EMPRESAS</t>
  </si>
  <si>
    <t>SEUDÓNIMO</t>
  </si>
  <si>
    <t>INCOMPETENCIA</t>
  </si>
  <si>
    <t>OTRAS</t>
  </si>
  <si>
    <t>NÚMERO DE PREGUNTAS</t>
  </si>
  <si>
    <t>ACTUALIZACIONES DEL PORTAL</t>
  </si>
  <si>
    <t>RECURSOS DE REVISIÓN</t>
  </si>
  <si>
    <t>*</t>
  </si>
  <si>
    <t>*  ACUMULADOS</t>
  </si>
  <si>
    <t>Comisaria de Seguridad Pública</t>
  </si>
  <si>
    <t>Contraloría Ciudadana</t>
  </si>
  <si>
    <t>Coordinación General de Servicios Municipales</t>
  </si>
  <si>
    <t>Coordinación de Desarrollo Económico Y Combate a la Desigualdad</t>
  </si>
  <si>
    <t>Coordinación General de Administración e Innovación Gubernamental</t>
  </si>
  <si>
    <t>Dirección de Alumbrado Público</t>
  </si>
  <si>
    <t xml:space="preserve">Dirección de Archivo General Municipal </t>
  </si>
  <si>
    <t xml:space="preserve">Dirección de Aseo Público </t>
  </si>
  <si>
    <t>Dirección de Atención Ciudadana</t>
  </si>
  <si>
    <t>Dirección de Catastro</t>
  </si>
  <si>
    <t>Dirección de Cementerios</t>
  </si>
  <si>
    <t xml:space="preserve">Dirección de Educación </t>
  </si>
  <si>
    <t>Dirección de Enlace con el ayuntamiento</t>
  </si>
  <si>
    <t xml:space="preserve">Dirección de Fomento al empleo y  emprendurismo        </t>
  </si>
  <si>
    <t>Dirección de Gestión Integral del Agua y Drenaje</t>
  </si>
  <si>
    <t>Dirección de Inspección y Vigilancia</t>
  </si>
  <si>
    <t>Dirección de Integración y Dictaminación</t>
  </si>
  <si>
    <t>Dirección de Mejoramiento Urbano</t>
  </si>
  <si>
    <t xml:space="preserve">Dirección de Mercados </t>
  </si>
  <si>
    <t>Dirección  de Movilidad y Transporte</t>
  </si>
  <si>
    <t>Dirección de Obras Públicas e Infraestructura</t>
  </si>
  <si>
    <t xml:space="preserve">Dirección de Ordenamiento del Territorio </t>
  </si>
  <si>
    <t xml:space="preserve">Dirección de padrón y Licencias </t>
  </si>
  <si>
    <t xml:space="preserve">Dirección de Parques y Jardines </t>
  </si>
  <si>
    <t>Dirección de Participación Ciudadana</t>
  </si>
  <si>
    <t>Dirección de Programas Sociales Municipales</t>
  </si>
  <si>
    <t xml:space="preserve">Dirección de Protección al Medio Ambiente </t>
  </si>
  <si>
    <t>Dirección de Protección Civil y Bomberos</t>
  </si>
  <si>
    <t>Dirección de Tianguis y Comercio en espacios Abiertos</t>
  </si>
  <si>
    <t>Dirección de Transparencia y Buenas Prácticas</t>
  </si>
  <si>
    <t>Instituto de Capacitación y Oferta Educativa</t>
  </si>
  <si>
    <t>Jefatura de Gabinete</t>
  </si>
  <si>
    <t>Secretaría del Ayuntamiento</t>
  </si>
  <si>
    <t>Sindicatura Municipal</t>
  </si>
  <si>
    <t>Tesorería Municipal</t>
  </si>
  <si>
    <t xml:space="preserve">Unidad de Patrimonio Municipal </t>
  </si>
  <si>
    <t xml:space="preserve">Unidad de Protección  Animal </t>
  </si>
  <si>
    <t>Debido a que las solicitudes de información se envían a diversas de dependencias, el número no es coincidente con el total de solicitudes respondidas en el año</t>
  </si>
  <si>
    <t xml:space="preserve">Comunicación Social y Analisis Estrategico </t>
  </si>
  <si>
    <t>Coordinacion  General Integral Gestion de la Ciudad</t>
  </si>
  <si>
    <t>Dir. de Pavimentos</t>
  </si>
  <si>
    <t>Dir. de Registro Civil</t>
  </si>
  <si>
    <t>Jefatura de espacios abiertos</t>
  </si>
  <si>
    <t>Secretaria Particular</t>
  </si>
  <si>
    <t>Coord. Gral. De Construccion de la Comunidad</t>
  </si>
  <si>
    <t>Dir. De Coplademun</t>
  </si>
  <si>
    <t>Regidores</t>
  </si>
  <si>
    <t xml:space="preserve">Actas Acuerdo y Seguimientos </t>
  </si>
  <si>
    <t>Dir. De Delegaciones y Agencias Municipales</t>
  </si>
  <si>
    <t xml:space="preserve"> Dir. Desarrollo Agropecuario</t>
  </si>
  <si>
    <t>Dir. Desarrollo Economico</t>
  </si>
  <si>
    <t>Instituto de la Juventud</t>
  </si>
  <si>
    <t>Dir. De Asuntos Internos</t>
  </si>
  <si>
    <t>Dir. De Rastros Municipales</t>
  </si>
  <si>
    <t>Dir. Administracion de Edificios</t>
  </si>
  <si>
    <t>ESTADÍSTICAS PRIMER SEMESTRE 2018</t>
  </si>
  <si>
    <t>SOLICITUDES RECIBIDAS PRIMER SEMESTRE  2018</t>
  </si>
  <si>
    <t xml:space="preserve">      SOLICITUDES POR GÉNERO  PRIMER SEMESTRE 2018</t>
  </si>
  <si>
    <t>SOLICITUDES POR RESPUESTA PRIMER SEMESTRE  2018</t>
  </si>
  <si>
    <t>NÚMERO DE PREGUNTAS CONTESTADAS PRIMER SEMESTRE 2018</t>
  </si>
  <si>
    <t xml:space="preserve"> ACTUALIZACIÓN EN EL PORTAL PRIMER SEMESTRE 2018</t>
  </si>
  <si>
    <t>DEPENDENCIAS PRIMER SEMESTRE  2018</t>
  </si>
  <si>
    <t>Proyectos Estratégicos de Zapopan</t>
  </si>
  <si>
    <t xml:space="preserve"> Relaciones Públicas</t>
  </si>
  <si>
    <t>Instituto de las Maujeres Zapopanas</t>
  </si>
  <si>
    <t>Dir. De Turismo</t>
  </si>
  <si>
    <t>Dir. Centro Historico</t>
  </si>
  <si>
    <t xml:space="preserve">Dir. de Cultura </t>
  </si>
  <si>
    <t>Museo De Arte de Zapopan (MAZ)</t>
  </si>
  <si>
    <t>Sindicatos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</si>
</sst>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4.9989318521683403E-2"/>
      <name val="Arial"/>
      <family val="2"/>
    </font>
    <font>
      <b/>
      <sz val="9"/>
      <color theme="0" tint="-4.9989318521683403E-2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8.5"/>
      <color theme="1"/>
      <name val="Arial"/>
      <family val="2"/>
    </font>
    <font>
      <b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4" fillId="0" borderId="0" xfId="0" applyFont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10" borderId="5" xfId="0" applyFont="1" applyFill="1" applyBorder="1"/>
    <xf numFmtId="0" fontId="4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0" fontId="6" fillId="2" borderId="5" xfId="0" applyFont="1" applyFill="1" applyBorder="1"/>
    <xf numFmtId="0" fontId="6" fillId="3" borderId="4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/>
    <xf numFmtId="0" fontId="6" fillId="2" borderId="0" xfId="0" applyFont="1" applyFill="1" applyBorder="1"/>
    <xf numFmtId="0" fontId="6" fillId="2" borderId="7" xfId="0" applyFont="1" applyFill="1" applyBorder="1" applyAlignment="1"/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8" fillId="3" borderId="5" xfId="0" applyFont="1" applyFill="1" applyBorder="1"/>
    <xf numFmtId="0" fontId="7" fillId="6" borderId="13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9" fillId="3" borderId="5" xfId="0" applyFont="1" applyFill="1" applyBorder="1"/>
    <xf numFmtId="0" fontId="7" fillId="7" borderId="11" xfId="0" applyFont="1" applyFill="1" applyBorder="1" applyAlignment="1"/>
    <xf numFmtId="0" fontId="7" fillId="7" borderId="13" xfId="0" applyFont="1" applyFill="1" applyBorder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0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11" fillId="3" borderId="5" xfId="0" applyFont="1" applyFill="1" applyBorder="1"/>
    <xf numFmtId="0" fontId="7" fillId="6" borderId="11" xfId="0" applyFont="1" applyFill="1" applyBorder="1" applyAlignment="1">
      <alignment horizontal="center"/>
    </xf>
    <xf numFmtId="0" fontId="7" fillId="7" borderId="9" xfId="0" applyFont="1" applyFill="1" applyBorder="1" applyAlignment="1">
      <alignment wrapText="1"/>
    </xf>
    <xf numFmtId="0" fontId="7" fillId="7" borderId="11" xfId="0" applyFont="1" applyFill="1" applyBorder="1" applyAlignment="1">
      <alignment wrapText="1"/>
    </xf>
    <xf numFmtId="0" fontId="6" fillId="7" borderId="13" xfId="0" applyFont="1" applyFill="1" applyBorder="1" applyAlignment="1">
      <alignment horizontal="center"/>
    </xf>
    <xf numFmtId="9" fontId="6" fillId="7" borderId="17" xfId="1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9" fontId="7" fillId="6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center" vertical="center"/>
    </xf>
    <xf numFmtId="9" fontId="6" fillId="7" borderId="17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7" fillId="7" borderId="11" xfId="0" applyFont="1" applyFill="1" applyBorder="1"/>
    <xf numFmtId="0" fontId="7" fillId="3" borderId="7" xfId="0" applyFont="1" applyFill="1" applyBorder="1" applyAlignment="1">
      <alignment horizontal="center" wrapText="1"/>
    </xf>
    <xf numFmtId="0" fontId="7" fillId="10" borderId="1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7" fillId="3" borderId="0" xfId="0" applyFont="1" applyFill="1" applyBorder="1" applyAlignment="1">
      <alignment wrapText="1"/>
    </xf>
    <xf numFmtId="0" fontId="6" fillId="3" borderId="0" xfId="0" applyFont="1" applyFill="1"/>
    <xf numFmtId="0" fontId="6" fillId="10" borderId="18" xfId="0" applyFont="1" applyFill="1" applyBorder="1"/>
    <xf numFmtId="0" fontId="6" fillId="8" borderId="1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6" fillId="3" borderId="18" xfId="0" applyFont="1" applyFill="1" applyBorder="1"/>
    <xf numFmtId="0" fontId="6" fillId="3" borderId="0" xfId="0" applyFont="1" applyFill="1" applyAlignment="1">
      <alignment horizontal="center"/>
    </xf>
    <xf numFmtId="0" fontId="6" fillId="2" borderId="18" xfId="0" applyFont="1" applyFill="1" applyBorder="1"/>
    <xf numFmtId="0" fontId="4" fillId="10" borderId="4" xfId="0" applyFont="1" applyFill="1" applyBorder="1"/>
    <xf numFmtId="0" fontId="5" fillId="0" borderId="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13" fillId="7" borderId="9" xfId="0" applyFont="1" applyFill="1" applyBorder="1" applyAlignment="1"/>
    <xf numFmtId="0" fontId="6" fillId="8" borderId="13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4" fillId="2" borderId="18" xfId="0" applyFont="1" applyFill="1" applyBorder="1"/>
    <xf numFmtId="0" fontId="3" fillId="8" borderId="15" xfId="2" applyFont="1" applyFill="1" applyBorder="1" applyAlignment="1">
      <alignment horizontal="left" vertical="center" wrapText="1"/>
    </xf>
    <xf numFmtId="0" fontId="3" fillId="8" borderId="13" xfId="2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  <xf numFmtId="0" fontId="7" fillId="7" borderId="10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  <c:showLeaderLines val="1"/>
          </c:dLbls>
          <c:cat>
            <c:strRef>
              <c:f>'GRAFICAS PRIM SEMESTRE 2018'!$F$17:$K$17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2018'!$F$18:$K$18</c:f>
              <c:numCache>
                <c:formatCode>General</c:formatCode>
                <c:ptCount val="6"/>
                <c:pt idx="0">
                  <c:v>458</c:v>
                </c:pt>
                <c:pt idx="1">
                  <c:v>650</c:v>
                </c:pt>
                <c:pt idx="2">
                  <c:v>507</c:v>
                </c:pt>
                <c:pt idx="3">
                  <c:v>501</c:v>
                </c:pt>
                <c:pt idx="4">
                  <c:v>693</c:v>
                </c:pt>
                <c:pt idx="5">
                  <c:v>460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>
            <a:defRPr>
              <a:latin typeface="Century Gothic" pitchFamily="34" charset="0"/>
            </a:defRPr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2.9422089110026878E-3"/>
          <c:y val="2.9259386055004052E-4"/>
          <c:w val="0.77147353455821865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showVal val="1"/>
            <c:showLeaderLines val="1"/>
          </c:dLbls>
          <c:cat>
            <c:strRef>
              <c:f>'GRAFICAS PRIM SEMESTRE 2018'!$F$41:$K$41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2018'!$F$44:$K$44</c:f>
              <c:numCache>
                <c:formatCode>General</c:formatCode>
                <c:ptCount val="6"/>
                <c:pt idx="0">
                  <c:v>73</c:v>
                </c:pt>
                <c:pt idx="1">
                  <c:v>82</c:v>
                </c:pt>
                <c:pt idx="2">
                  <c:v>95</c:v>
                </c:pt>
                <c:pt idx="3">
                  <c:v>76</c:v>
                </c:pt>
                <c:pt idx="4">
                  <c:v>110</c:v>
                </c:pt>
                <c:pt idx="5">
                  <c:v>84</c:v>
                </c:pt>
              </c:numCache>
            </c:numRef>
          </c:val>
        </c:ser>
      </c:pie3DChart>
      <c:spPr>
        <a:solidFill>
          <a:sysClr val="window" lastClr="FFFFFF">
            <a:lumMod val="75000"/>
          </a:sysClr>
        </a:solidFill>
      </c:spPr>
    </c:plotArea>
    <c:legend>
      <c:legendPos val="r"/>
      <c:layout/>
      <c:txPr>
        <a:bodyPr/>
        <a:lstStyle/>
        <a:p>
          <a:pPr rtl="0">
            <a:defRPr/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>
                <a:latin typeface="Century Gothic" pitchFamily="34" charset="0"/>
              </a:defRPr>
            </a:pPr>
            <a:r>
              <a:rPr lang="es-MX">
                <a:latin typeface="Century Gothic" pitchFamily="34" charset="0"/>
              </a:rPr>
              <a:t>NÚMERO DE PREGUNTAS CONTESTADAS 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LeaderLines val="1"/>
          </c:dLbls>
          <c:cat>
            <c:strRef>
              <c:f>'GRAFICAS PRIM SEMESTRE 2018'!$F$130:$K$130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2018'!$F$131:$K$131</c:f>
              <c:numCache>
                <c:formatCode>General</c:formatCode>
                <c:ptCount val="6"/>
                <c:pt idx="0">
                  <c:v>1028</c:v>
                </c:pt>
                <c:pt idx="1">
                  <c:v>2069</c:v>
                </c:pt>
                <c:pt idx="2">
                  <c:v>1466</c:v>
                </c:pt>
                <c:pt idx="3">
                  <c:v>1053</c:v>
                </c:pt>
                <c:pt idx="4">
                  <c:v>1566</c:v>
                </c:pt>
                <c:pt idx="5">
                  <c:v>1764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>
              <a:latin typeface="Century Gothic" pitchFamily="34" charset="0"/>
            </a:defRPr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  <c:txPr>
        <a:bodyPr/>
        <a:lstStyle/>
        <a:p>
          <a:pPr>
            <a:defRPr>
              <a:latin typeface="Century Gothic" pitchFamily="34" charset="0"/>
            </a:defRPr>
          </a:pPr>
          <a:endParaRPr lang="es-MX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4675355235767923E-2"/>
          <c:y val="0.23028022487288102"/>
          <c:w val="0.69396198751018201"/>
          <c:h val="0.65855946224543727"/>
        </c:manualLayout>
      </c:layout>
      <c:pie3DChart>
        <c:varyColors val="1"/>
        <c:ser>
          <c:idx val="0"/>
          <c:order val="0"/>
          <c:tx>
            <c:strRef>
              <c:f>'GRAFICAS PRIM SEMESTRE 2018'!$G$180:$L$180</c:f>
              <c:strCache>
                <c:ptCount val="1"/>
                <c:pt idx="0">
                  <c:v>RECURSOS DE REVISIÓN</c:v>
                </c:pt>
              </c:strCache>
            </c:strRef>
          </c:tx>
          <c:dPt>
            <c:idx val="0"/>
            <c:explosion val="9"/>
          </c:dPt>
          <c:dPt>
            <c:idx val="1"/>
            <c:explosion val="7"/>
          </c:dPt>
          <c:dPt>
            <c:idx val="2"/>
            <c:explosion val="7"/>
          </c:dPt>
          <c:dPt>
            <c:idx val="3"/>
            <c:explosion val="7"/>
          </c:dPt>
          <c:dPt>
            <c:idx val="4"/>
            <c:explosion val="9"/>
          </c:dPt>
          <c:dPt>
            <c:idx val="5"/>
            <c:explosion val="6"/>
          </c:dPt>
          <c:dLbls>
            <c:showVal val="1"/>
            <c:showLeaderLines val="1"/>
          </c:dLbls>
          <c:cat>
            <c:strRef>
              <c:f>'GRAFICAS PRIM SEMESTRE 2018'!$G$181:$L$181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2018'!$G$182:$L$182</c:f>
              <c:numCache>
                <c:formatCode>General</c:formatCode>
                <c:ptCount val="6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12</c:v>
                </c:pt>
                <c:pt idx="5">
                  <c:v>11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>
              <a:latin typeface="Century Gothic" pitchFamily="34" charset="0"/>
            </a:defRPr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1.8195286564789161E-3"/>
          <c:y val="4.1666627433884135E-2"/>
          <c:w val="0.77147353455821865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showVal val="1"/>
            <c:showLeaderLines val="1"/>
          </c:dLbls>
          <c:cat>
            <c:strRef>
              <c:f>'GRAFICAS PRIM SEMESTRE 2018'!$F$41:$K$41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2018'!$F$42:$K$42</c:f>
              <c:numCache>
                <c:formatCode>General</c:formatCode>
                <c:ptCount val="6"/>
                <c:pt idx="0">
                  <c:v>266</c:v>
                </c:pt>
                <c:pt idx="1">
                  <c:v>414</c:v>
                </c:pt>
                <c:pt idx="2">
                  <c:v>276</c:v>
                </c:pt>
                <c:pt idx="3">
                  <c:v>295</c:v>
                </c:pt>
                <c:pt idx="4">
                  <c:v>459</c:v>
                </c:pt>
                <c:pt idx="5">
                  <c:v>275</c:v>
                </c:pt>
              </c:numCache>
            </c:numRef>
          </c:val>
        </c:ser>
      </c:pie3DChart>
      <c:spPr>
        <a:solidFill>
          <a:sysClr val="window" lastClr="FFFFFF">
            <a:lumMod val="75000"/>
          </a:sysClr>
        </a:solidFill>
      </c:spPr>
    </c:plotArea>
    <c:legend>
      <c:legendPos val="r"/>
      <c:layout>
        <c:manualLayout>
          <c:xMode val="edge"/>
          <c:yMode val="edge"/>
          <c:x val="0.74787675930752562"/>
          <c:y val="0.17564265651761665"/>
          <c:w val="0.25212324069247444"/>
          <c:h val="0.64871468696476675"/>
        </c:manualLayout>
      </c:layout>
    </c:legend>
    <c:plotVisOnly val="1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2.2780927894217352E-2"/>
          <c:y val="4.0468529669085485E-2"/>
          <c:w val="0.77147353455821865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showVal val="1"/>
            <c:showLeaderLines val="1"/>
          </c:dLbls>
          <c:cat>
            <c:strRef>
              <c:f>'GRAFICAS PRIM SEMESTRE 2018'!$F$41:$K$41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2018'!$F$43:$K$43</c:f>
              <c:numCache>
                <c:formatCode>General</c:formatCode>
                <c:ptCount val="6"/>
                <c:pt idx="0">
                  <c:v>119</c:v>
                </c:pt>
                <c:pt idx="1">
                  <c:v>154</c:v>
                </c:pt>
                <c:pt idx="2">
                  <c:v>136</c:v>
                </c:pt>
                <c:pt idx="3">
                  <c:v>130</c:v>
                </c:pt>
                <c:pt idx="4">
                  <c:v>124</c:v>
                </c:pt>
                <c:pt idx="5">
                  <c:v>101</c:v>
                </c:pt>
              </c:numCache>
            </c:numRef>
          </c:val>
        </c:ser>
      </c:pie3DChart>
      <c:spPr>
        <a:solidFill>
          <a:sysClr val="window" lastClr="FFFFFF">
            <a:lumMod val="75000"/>
          </a:sysClr>
        </a:solidFill>
      </c:spPr>
    </c:plotArea>
    <c:legend>
      <c:legendPos val="r"/>
      <c:layout/>
      <c:txPr>
        <a:bodyPr/>
        <a:lstStyle/>
        <a:p>
          <a:pPr rtl="0">
            <a:defRPr/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>
                <a:latin typeface="Century Gothic" pitchFamily="34" charset="0"/>
              </a:defRPr>
            </a:pPr>
            <a:r>
              <a:rPr lang="es-MX">
                <a:latin typeface="Century Gothic" pitchFamily="34" charset="0"/>
              </a:rPr>
              <a:t>POR</a:t>
            </a:r>
            <a:r>
              <a:rPr lang="es-MX" baseline="0">
                <a:latin typeface="Century Gothic" pitchFamily="34" charset="0"/>
              </a:rPr>
              <a:t> GÉNERO </a:t>
            </a:r>
            <a:endParaRPr lang="es-MX">
              <a:latin typeface="Century Gothic" pitchFamily="34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'GRAFICAS PRIM SEMESTRE 2018'!$D$66:$E$66</c:f>
              <c:strCache>
                <c:ptCount val="1"/>
                <c:pt idx="0">
                  <c:v>FEMENINO</c:v>
                </c:pt>
              </c:strCache>
            </c:strRef>
          </c:tx>
          <c:cat>
            <c:strRef>
              <c:f>'GRAFICAS PRIM SEMESTRE 2018'!$F$65:$K$65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2018'!$F$66:$K$66</c:f>
              <c:numCache>
                <c:formatCode>General</c:formatCode>
                <c:ptCount val="6"/>
                <c:pt idx="0">
                  <c:v>161</c:v>
                </c:pt>
                <c:pt idx="1">
                  <c:v>213</c:v>
                </c:pt>
                <c:pt idx="2">
                  <c:v>209</c:v>
                </c:pt>
                <c:pt idx="3">
                  <c:v>134</c:v>
                </c:pt>
                <c:pt idx="4">
                  <c:v>259</c:v>
                </c:pt>
                <c:pt idx="5">
                  <c:v>192</c:v>
                </c:pt>
              </c:numCache>
            </c:numRef>
          </c:val>
        </c:ser>
        <c:ser>
          <c:idx val="1"/>
          <c:order val="1"/>
          <c:tx>
            <c:strRef>
              <c:f>'GRAFICAS PRIM SEMESTRE 2018'!$D$67:$E$67</c:f>
              <c:strCache>
                <c:ptCount val="1"/>
                <c:pt idx="0">
                  <c:v>MASCULINO</c:v>
                </c:pt>
              </c:strCache>
            </c:strRef>
          </c:tx>
          <c:cat>
            <c:strRef>
              <c:f>'GRAFICAS PRIM SEMESTRE 2018'!$F$65:$K$65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2018'!$F$67:$K$67</c:f>
              <c:numCache>
                <c:formatCode>General</c:formatCode>
                <c:ptCount val="6"/>
                <c:pt idx="0">
                  <c:v>273</c:v>
                </c:pt>
                <c:pt idx="1">
                  <c:v>346</c:v>
                </c:pt>
                <c:pt idx="2">
                  <c:v>270</c:v>
                </c:pt>
                <c:pt idx="3">
                  <c:v>322</c:v>
                </c:pt>
                <c:pt idx="4">
                  <c:v>349</c:v>
                </c:pt>
                <c:pt idx="5">
                  <c:v>218</c:v>
                </c:pt>
              </c:numCache>
            </c:numRef>
          </c:val>
        </c:ser>
        <c:ser>
          <c:idx val="2"/>
          <c:order val="2"/>
          <c:tx>
            <c:strRef>
              <c:f>'GRAFICAS PRIM SEMESTRE 2018'!$D$68:$E$68</c:f>
              <c:strCache>
                <c:ptCount val="1"/>
                <c:pt idx="0">
                  <c:v>EMPRESAS</c:v>
                </c:pt>
              </c:strCache>
            </c:strRef>
          </c:tx>
          <c:cat>
            <c:strRef>
              <c:f>'GRAFICAS PRIM SEMESTRE 2018'!$F$65:$K$65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2018'!$F$68:$K$68</c:f>
              <c:numCache>
                <c:formatCode>General</c:formatCode>
                <c:ptCount val="6"/>
                <c:pt idx="0">
                  <c:v>7</c:v>
                </c:pt>
                <c:pt idx="1">
                  <c:v>15</c:v>
                </c:pt>
                <c:pt idx="2">
                  <c:v>6</c:v>
                </c:pt>
                <c:pt idx="3">
                  <c:v>13</c:v>
                </c:pt>
                <c:pt idx="4">
                  <c:v>7</c:v>
                </c:pt>
                <c:pt idx="5">
                  <c:v>22</c:v>
                </c:pt>
              </c:numCache>
            </c:numRef>
          </c:val>
        </c:ser>
        <c:ser>
          <c:idx val="3"/>
          <c:order val="3"/>
          <c:tx>
            <c:strRef>
              <c:f>'GRAFICAS PRIM SEMESTRE 2018'!$D$69:$E$69</c:f>
              <c:strCache>
                <c:ptCount val="1"/>
                <c:pt idx="0">
                  <c:v>SEUDÓNIMO</c:v>
                </c:pt>
              </c:strCache>
            </c:strRef>
          </c:tx>
          <c:cat>
            <c:strRef>
              <c:f>'GRAFICAS PRIM SEMESTRE 2018'!$F$65:$K$65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2018'!$F$69:$K$69</c:f>
              <c:numCache>
                <c:formatCode>General</c:formatCode>
                <c:ptCount val="6"/>
                <c:pt idx="0">
                  <c:v>17</c:v>
                </c:pt>
                <c:pt idx="1">
                  <c:v>76</c:v>
                </c:pt>
                <c:pt idx="2">
                  <c:v>22</c:v>
                </c:pt>
                <c:pt idx="3">
                  <c:v>32</c:v>
                </c:pt>
                <c:pt idx="4">
                  <c:v>78</c:v>
                </c:pt>
                <c:pt idx="5">
                  <c:v>28</c:v>
                </c:pt>
              </c:numCache>
            </c:numRef>
          </c:val>
        </c:ser>
        <c:dLbls>
          <c:showVal val="1"/>
        </c:dLbls>
        <c:overlap val="-25"/>
        <c:axId val="85448192"/>
        <c:axId val="85449728"/>
      </c:barChart>
      <c:catAx>
        <c:axId val="8544819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85449728"/>
        <c:crosses val="autoZero"/>
        <c:auto val="1"/>
        <c:lblAlgn val="ctr"/>
        <c:lblOffset val="100"/>
      </c:catAx>
      <c:valAx>
        <c:axId val="85449728"/>
        <c:scaling>
          <c:orientation val="minMax"/>
        </c:scaling>
        <c:delete val="1"/>
        <c:axPos val="l"/>
        <c:numFmt formatCode="General" sourceLinked="1"/>
        <c:tickLblPos val="none"/>
        <c:crossAx val="85448192"/>
        <c:crosses val="autoZero"/>
        <c:crossBetween val="between"/>
      </c:valAx>
      <c:spPr>
        <a:gradFill>
          <a:gsLst>
            <a:gs pos="0">
              <a:sysClr val="window" lastClr="FFFFFF">
                <a:lumMod val="75000"/>
              </a:sys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legend>
      <c:legendPos val="t"/>
      <c:layout/>
      <c:txPr>
        <a:bodyPr/>
        <a:lstStyle/>
        <a:p>
          <a:pPr>
            <a:defRPr>
              <a:latin typeface="Century Gothic" pitchFamily="34" charset="0"/>
            </a:defRPr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42"/>
  <c:chart>
    <c:autoTitleDeleted val="1"/>
    <c:plotArea>
      <c:layout>
        <c:manualLayout>
          <c:layoutTarget val="inner"/>
          <c:xMode val="edge"/>
          <c:yMode val="edge"/>
          <c:x val="5.4440230608322995E-2"/>
          <c:y val="1.9512443204520127E-2"/>
          <c:w val="0.84611842563740669"/>
          <c:h val="0.47628040592436116"/>
        </c:manualLayout>
      </c:layout>
      <c:barChart>
        <c:barDir val="col"/>
        <c:grouping val="clustered"/>
        <c:ser>
          <c:idx val="0"/>
          <c:order val="0"/>
          <c:tx>
            <c:strRef>
              <c:f>'GRAFICAS PRIM SEMESTRE 2018'!$F$88</c:f>
              <c:strCache>
                <c:ptCount val="1"/>
                <c:pt idx="0">
                  <c:v>ENERO</c:v>
                </c:pt>
              </c:strCache>
            </c:strRef>
          </c:tx>
          <c:dLbls>
            <c:dLbl>
              <c:idx val="0"/>
              <c:layout>
                <c:manualLayout>
                  <c:x val="-8.6393088552915755E-3"/>
                  <c:y val="0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2018'!$D$89:$E$96</c:f>
              <c:strCache>
                <c:ptCount val="8"/>
                <c:pt idx="0">
                  <c:v>AFIRMATIVO</c:v>
                </c:pt>
                <c:pt idx="1">
                  <c:v>AFIRMATIVO PARCIAL POR CONFIDENCIALIDAD </c:v>
                </c:pt>
                <c:pt idx="2">
                  <c:v>AFIRMATIVO PARCIAL POR INEXISTENCIA</c:v>
                </c:pt>
                <c:pt idx="3">
                  <c:v>NEGATIVA  POR RESERVA</c:v>
                </c:pt>
                <c:pt idx="4">
                  <c:v>NEGATIVA POR INEXISTENCIA</c:v>
                </c:pt>
                <c:pt idx="5">
                  <c:v>INCOMPETENCIA</c:v>
                </c:pt>
                <c:pt idx="6">
                  <c:v>SE TIENE POR NO PRESENTADA ( NO CUMPLIÓ PREVENCIÓN)</c:v>
                </c:pt>
                <c:pt idx="7">
                  <c:v>OTRAS</c:v>
                </c:pt>
              </c:strCache>
            </c:strRef>
          </c:cat>
          <c:val>
            <c:numRef>
              <c:f>'GRAFICAS PRIM SEMESTRE 2018'!$F$89:$F$96</c:f>
              <c:numCache>
                <c:formatCode>General</c:formatCode>
                <c:ptCount val="8"/>
                <c:pt idx="0">
                  <c:v>165</c:v>
                </c:pt>
                <c:pt idx="1">
                  <c:v>116</c:v>
                </c:pt>
                <c:pt idx="2">
                  <c:v>31</c:v>
                </c:pt>
                <c:pt idx="3">
                  <c:v>11</c:v>
                </c:pt>
                <c:pt idx="4">
                  <c:v>72</c:v>
                </c:pt>
                <c:pt idx="5">
                  <c:v>7</c:v>
                </c:pt>
                <c:pt idx="6">
                  <c:v>12</c:v>
                </c:pt>
                <c:pt idx="7">
                  <c:v>44</c:v>
                </c:pt>
              </c:numCache>
            </c:numRef>
          </c:val>
        </c:ser>
        <c:ser>
          <c:idx val="1"/>
          <c:order val="1"/>
          <c:tx>
            <c:strRef>
              <c:f>'GRAFICAS PRIM SEMESTRE 2018'!$G$88</c:f>
              <c:strCache>
                <c:ptCount val="1"/>
                <c:pt idx="0">
                  <c:v>FEBRERO</c:v>
                </c:pt>
              </c:strCache>
            </c:strRef>
          </c:tx>
          <c:dLbls>
            <c:dLbl>
              <c:idx val="0"/>
              <c:layout>
                <c:manualLayout>
                  <c:x val="-2.8797696184305254E-3"/>
                  <c:y val="0.11510785570832495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2018'!$D$89:$E$96</c:f>
              <c:strCache>
                <c:ptCount val="8"/>
                <c:pt idx="0">
                  <c:v>AFIRMATIVO</c:v>
                </c:pt>
                <c:pt idx="1">
                  <c:v>AFIRMATIVO PARCIAL POR CONFIDENCIALIDAD </c:v>
                </c:pt>
                <c:pt idx="2">
                  <c:v>AFIRMATIVO PARCIAL POR INEXISTENCIA</c:v>
                </c:pt>
                <c:pt idx="3">
                  <c:v>NEGATIVA  POR RESERVA</c:v>
                </c:pt>
                <c:pt idx="4">
                  <c:v>NEGATIVA POR INEXISTENCIA</c:v>
                </c:pt>
                <c:pt idx="5">
                  <c:v>INCOMPETENCIA</c:v>
                </c:pt>
                <c:pt idx="6">
                  <c:v>SE TIENE POR NO PRESENTADA ( NO CUMPLIÓ PREVENCIÓN)</c:v>
                </c:pt>
                <c:pt idx="7">
                  <c:v>OTRAS</c:v>
                </c:pt>
              </c:strCache>
            </c:strRef>
          </c:cat>
          <c:val>
            <c:numRef>
              <c:f>'GRAFICAS PRIM SEMESTRE 2018'!$G$89:$G$96</c:f>
              <c:numCache>
                <c:formatCode>General</c:formatCode>
                <c:ptCount val="8"/>
                <c:pt idx="0">
                  <c:v>184</c:v>
                </c:pt>
                <c:pt idx="1">
                  <c:v>146</c:v>
                </c:pt>
                <c:pt idx="2">
                  <c:v>107</c:v>
                </c:pt>
                <c:pt idx="3">
                  <c:v>13</c:v>
                </c:pt>
                <c:pt idx="4">
                  <c:v>95</c:v>
                </c:pt>
                <c:pt idx="5">
                  <c:v>6</c:v>
                </c:pt>
                <c:pt idx="6">
                  <c:v>3</c:v>
                </c:pt>
                <c:pt idx="7">
                  <c:v>96</c:v>
                </c:pt>
              </c:numCache>
            </c:numRef>
          </c:val>
        </c:ser>
        <c:ser>
          <c:idx val="2"/>
          <c:order val="2"/>
          <c:tx>
            <c:strRef>
              <c:f>'GRAFICAS PRIM SEMESTRE 2018'!$H$88</c:f>
              <c:strCache>
                <c:ptCount val="1"/>
                <c:pt idx="0">
                  <c:v>MARZO</c:v>
                </c:pt>
              </c:strCache>
            </c:strRef>
          </c:tx>
          <c:dLbls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2018'!$D$89:$E$96</c:f>
              <c:strCache>
                <c:ptCount val="8"/>
                <c:pt idx="0">
                  <c:v>AFIRMATIVO</c:v>
                </c:pt>
                <c:pt idx="1">
                  <c:v>AFIRMATIVO PARCIAL POR CONFIDENCIALIDAD </c:v>
                </c:pt>
                <c:pt idx="2">
                  <c:v>AFIRMATIVO PARCIAL POR INEXISTENCIA</c:v>
                </c:pt>
                <c:pt idx="3">
                  <c:v>NEGATIVA  POR RESERVA</c:v>
                </c:pt>
                <c:pt idx="4">
                  <c:v>NEGATIVA POR INEXISTENCIA</c:v>
                </c:pt>
                <c:pt idx="5">
                  <c:v>INCOMPETENCIA</c:v>
                </c:pt>
                <c:pt idx="6">
                  <c:v>SE TIENE POR NO PRESENTADA ( NO CUMPLIÓ PREVENCIÓN)</c:v>
                </c:pt>
                <c:pt idx="7">
                  <c:v>OTRAS</c:v>
                </c:pt>
              </c:strCache>
            </c:strRef>
          </c:cat>
          <c:val>
            <c:numRef>
              <c:f>'GRAFICAS PRIM SEMESTRE 2018'!$H$89:$H$96</c:f>
              <c:numCache>
                <c:formatCode>General</c:formatCode>
                <c:ptCount val="8"/>
                <c:pt idx="0">
                  <c:v>184</c:v>
                </c:pt>
                <c:pt idx="1">
                  <c:v>91</c:v>
                </c:pt>
                <c:pt idx="2">
                  <c:v>50</c:v>
                </c:pt>
                <c:pt idx="3">
                  <c:v>31</c:v>
                </c:pt>
                <c:pt idx="4">
                  <c:v>80</c:v>
                </c:pt>
                <c:pt idx="5">
                  <c:v>1</c:v>
                </c:pt>
                <c:pt idx="6">
                  <c:v>5</c:v>
                </c:pt>
                <c:pt idx="7">
                  <c:v>65</c:v>
                </c:pt>
              </c:numCache>
            </c:numRef>
          </c:val>
        </c:ser>
        <c:ser>
          <c:idx val="3"/>
          <c:order val="3"/>
          <c:tx>
            <c:strRef>
              <c:f>'GRAFICAS PRIM SEMESTRE 2018'!$I$88</c:f>
              <c:strCache>
                <c:ptCount val="1"/>
                <c:pt idx="0">
                  <c:v>ABRIL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8.633089178124372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2018'!$D$89:$E$96</c:f>
              <c:strCache>
                <c:ptCount val="8"/>
                <c:pt idx="0">
                  <c:v>AFIRMATIVO</c:v>
                </c:pt>
                <c:pt idx="1">
                  <c:v>AFIRMATIVO PARCIAL POR CONFIDENCIALIDAD </c:v>
                </c:pt>
                <c:pt idx="2">
                  <c:v>AFIRMATIVO PARCIAL POR INEXISTENCIA</c:v>
                </c:pt>
                <c:pt idx="3">
                  <c:v>NEGATIVA  POR RESERVA</c:v>
                </c:pt>
                <c:pt idx="4">
                  <c:v>NEGATIVA POR INEXISTENCIA</c:v>
                </c:pt>
                <c:pt idx="5">
                  <c:v>INCOMPETENCIA</c:v>
                </c:pt>
                <c:pt idx="6">
                  <c:v>SE TIENE POR NO PRESENTADA ( NO CUMPLIÓ PREVENCIÓN)</c:v>
                </c:pt>
                <c:pt idx="7">
                  <c:v>OTRAS</c:v>
                </c:pt>
              </c:strCache>
            </c:strRef>
          </c:cat>
          <c:val>
            <c:numRef>
              <c:f>'GRAFICAS PRIM SEMESTRE 2018'!$I$89:$I$96</c:f>
              <c:numCache>
                <c:formatCode>General</c:formatCode>
                <c:ptCount val="8"/>
                <c:pt idx="0">
                  <c:v>189</c:v>
                </c:pt>
                <c:pt idx="1">
                  <c:v>115</c:v>
                </c:pt>
                <c:pt idx="2">
                  <c:v>49</c:v>
                </c:pt>
                <c:pt idx="3">
                  <c:v>10</c:v>
                </c:pt>
                <c:pt idx="4">
                  <c:v>65</c:v>
                </c:pt>
                <c:pt idx="5">
                  <c:v>19</c:v>
                </c:pt>
                <c:pt idx="6">
                  <c:v>9</c:v>
                </c:pt>
                <c:pt idx="7">
                  <c:v>45</c:v>
                </c:pt>
              </c:numCache>
            </c:numRef>
          </c:val>
        </c:ser>
        <c:ser>
          <c:idx val="4"/>
          <c:order val="4"/>
          <c:tx>
            <c:strRef>
              <c:f>'GRAFICAS PRIM SEMESTRE 2018'!$J$88</c:f>
              <c:strCache>
                <c:ptCount val="1"/>
                <c:pt idx="0">
                  <c:v>MAYO</c:v>
                </c:pt>
              </c:strCache>
            </c:strRef>
          </c:tx>
          <c:dLbls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2018'!$D$89:$E$96</c:f>
              <c:strCache>
                <c:ptCount val="8"/>
                <c:pt idx="0">
                  <c:v>AFIRMATIVO</c:v>
                </c:pt>
                <c:pt idx="1">
                  <c:v>AFIRMATIVO PARCIAL POR CONFIDENCIALIDAD </c:v>
                </c:pt>
                <c:pt idx="2">
                  <c:v>AFIRMATIVO PARCIAL POR INEXISTENCIA</c:v>
                </c:pt>
                <c:pt idx="3">
                  <c:v>NEGATIVA  POR RESERVA</c:v>
                </c:pt>
                <c:pt idx="4">
                  <c:v>NEGATIVA POR INEXISTENCIA</c:v>
                </c:pt>
                <c:pt idx="5">
                  <c:v>INCOMPETENCIA</c:v>
                </c:pt>
                <c:pt idx="6">
                  <c:v>SE TIENE POR NO PRESENTADA ( NO CUMPLIÓ PREVENCIÓN)</c:v>
                </c:pt>
                <c:pt idx="7">
                  <c:v>OTRAS</c:v>
                </c:pt>
              </c:strCache>
            </c:strRef>
          </c:cat>
          <c:val>
            <c:numRef>
              <c:f>'GRAFICAS PRIM SEMESTRE 2018'!$J$89:$J$96</c:f>
              <c:numCache>
                <c:formatCode>General</c:formatCode>
                <c:ptCount val="8"/>
                <c:pt idx="0">
                  <c:v>237</c:v>
                </c:pt>
                <c:pt idx="1">
                  <c:v>98</c:v>
                </c:pt>
                <c:pt idx="2">
                  <c:v>152</c:v>
                </c:pt>
                <c:pt idx="3">
                  <c:v>15</c:v>
                </c:pt>
                <c:pt idx="4">
                  <c:v>72</c:v>
                </c:pt>
                <c:pt idx="5">
                  <c:v>20</c:v>
                </c:pt>
                <c:pt idx="6">
                  <c:v>16</c:v>
                </c:pt>
                <c:pt idx="7">
                  <c:v>83</c:v>
                </c:pt>
              </c:numCache>
            </c:numRef>
          </c:val>
        </c:ser>
        <c:ser>
          <c:idx val="5"/>
          <c:order val="5"/>
          <c:tx>
            <c:strRef>
              <c:f>'GRAFICAS PRIM SEMESTRE 2018'!$K$88</c:f>
              <c:strCache>
                <c:ptCount val="1"/>
                <c:pt idx="0">
                  <c:v>JUNIO</c:v>
                </c:pt>
              </c:strCache>
            </c:strRef>
          </c:tx>
          <c:dLbls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2018'!$D$89:$E$96</c:f>
              <c:strCache>
                <c:ptCount val="8"/>
                <c:pt idx="0">
                  <c:v>AFIRMATIVO</c:v>
                </c:pt>
                <c:pt idx="1">
                  <c:v>AFIRMATIVO PARCIAL POR CONFIDENCIALIDAD </c:v>
                </c:pt>
                <c:pt idx="2">
                  <c:v>AFIRMATIVO PARCIAL POR INEXISTENCIA</c:v>
                </c:pt>
                <c:pt idx="3">
                  <c:v>NEGATIVA  POR RESERVA</c:v>
                </c:pt>
                <c:pt idx="4">
                  <c:v>NEGATIVA POR INEXISTENCIA</c:v>
                </c:pt>
                <c:pt idx="5">
                  <c:v>INCOMPETENCIA</c:v>
                </c:pt>
                <c:pt idx="6">
                  <c:v>SE TIENE POR NO PRESENTADA ( NO CUMPLIÓ PREVENCIÓN)</c:v>
                </c:pt>
                <c:pt idx="7">
                  <c:v>OTRAS</c:v>
                </c:pt>
              </c:strCache>
            </c:strRef>
          </c:cat>
          <c:val>
            <c:numRef>
              <c:f>'GRAFICAS PRIM SEMESTRE 2018'!$K$89:$K$96</c:f>
              <c:numCache>
                <c:formatCode>General</c:formatCode>
                <c:ptCount val="8"/>
                <c:pt idx="0">
                  <c:v>179</c:v>
                </c:pt>
                <c:pt idx="1">
                  <c:v>82</c:v>
                </c:pt>
                <c:pt idx="2">
                  <c:v>43</c:v>
                </c:pt>
                <c:pt idx="3">
                  <c:v>8</c:v>
                </c:pt>
                <c:pt idx="4">
                  <c:v>54</c:v>
                </c:pt>
                <c:pt idx="5">
                  <c:v>7</c:v>
                </c:pt>
                <c:pt idx="6">
                  <c:v>14</c:v>
                </c:pt>
                <c:pt idx="7">
                  <c:v>73</c:v>
                </c:pt>
              </c:numCache>
            </c:numRef>
          </c:val>
        </c:ser>
        <c:dLbls>
          <c:showVal val="1"/>
        </c:dLbls>
        <c:gapWidth val="100"/>
        <c:axId val="85480576"/>
        <c:axId val="85482112"/>
      </c:barChart>
      <c:catAx>
        <c:axId val="85480576"/>
        <c:scaling>
          <c:orientation val="minMax"/>
        </c:scaling>
        <c:axPos val="b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MX"/>
          </a:p>
        </c:txPr>
        <c:crossAx val="85482112"/>
        <c:crosses val="autoZero"/>
        <c:auto val="1"/>
        <c:lblAlgn val="ctr"/>
        <c:lblOffset val="100"/>
      </c:catAx>
      <c:valAx>
        <c:axId val="85482112"/>
        <c:scaling>
          <c:orientation val="minMax"/>
        </c:scaling>
        <c:axPos val="l"/>
        <c:numFmt formatCode="General" sourceLinked="1"/>
        <c:tickLblPos val="nextTo"/>
        <c:spPr>
          <a:solidFill>
            <a:schemeClr val="bg1">
              <a:lumMod val="75000"/>
              <a:alpha val="82000"/>
            </a:schemeClr>
          </a:solidFill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MX"/>
          </a:p>
        </c:txPr>
        <c:crossAx val="85480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</c:chart>
  <c:spPr>
    <a:solidFill>
      <a:schemeClr val="bg1">
        <a:lumMod val="7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  <c:txPr>
        <a:bodyPr/>
        <a:lstStyle/>
        <a:p>
          <a:pPr>
            <a:defRPr>
              <a:latin typeface="Century Gothic" pitchFamily="34" charset="0"/>
            </a:defRPr>
          </a:pPr>
          <a:endParaRPr lang="es-MX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'GRAFICAS PRIM SEMESTRE 2018'!$G$149:$L$149</c:f>
              <c:strCache>
                <c:ptCount val="1"/>
                <c:pt idx="0">
                  <c:v> ACTUALIZACIÓN EN EL PORTAL PRIMER SEMESTRE 2018</c:v>
                </c:pt>
              </c:strCache>
            </c:strRef>
          </c:tx>
          <c:explosion val="25"/>
          <c:dLbls>
            <c:showVal val="1"/>
            <c:showLeaderLines val="1"/>
          </c:dLbls>
          <c:cat>
            <c:strRef>
              <c:f>'GRAFICAS PRIM SEMESTRE 2018'!$G$150:$L$150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'GRAFICAS PRIM SEMESTRE 2018'!$G$151:$L$151</c:f>
              <c:numCache>
                <c:formatCode>General</c:formatCode>
                <c:ptCount val="6"/>
                <c:pt idx="0">
                  <c:v>494</c:v>
                </c:pt>
                <c:pt idx="1">
                  <c:v>569</c:v>
                </c:pt>
                <c:pt idx="2">
                  <c:v>522</c:v>
                </c:pt>
                <c:pt idx="3">
                  <c:v>515</c:v>
                </c:pt>
                <c:pt idx="4">
                  <c:v>674</c:v>
                </c:pt>
                <c:pt idx="5">
                  <c:v>952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>
            <a:defRPr>
              <a:latin typeface="Century Gothic" pitchFamily="34" charset="0"/>
            </a:defRPr>
          </a:pPr>
          <a:endParaRPr lang="es-MX"/>
        </a:p>
      </c:txPr>
    </c:legend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/>
              <a:t>PRIMER</a:t>
            </a:r>
            <a:r>
              <a:rPr lang="en-US" baseline="0"/>
              <a:t> SEMESTRE 2018</a:t>
            </a:r>
            <a:endParaRPr lang="en-US"/>
          </a:p>
        </c:rich>
      </c:tx>
      <c:layout>
        <c:manualLayout>
          <c:xMode val="edge"/>
          <c:yMode val="edge"/>
          <c:x val="0.46638930590524791"/>
          <c:y val="0"/>
        </c:manualLayout>
      </c:layout>
    </c:title>
    <c:plotArea>
      <c:layout>
        <c:manualLayout>
          <c:layoutTarget val="inner"/>
          <c:xMode val="edge"/>
          <c:yMode val="edge"/>
          <c:x val="2.2056236610675696E-4"/>
          <c:y val="5.0914422040572123E-2"/>
          <c:w val="0.9141436016835468"/>
          <c:h val="0.46324943592577245"/>
        </c:manualLayout>
      </c:layout>
      <c:barChart>
        <c:barDir val="col"/>
        <c:grouping val="clustered"/>
        <c:ser>
          <c:idx val="0"/>
          <c:order val="0"/>
          <c:tx>
            <c:strRef>
              <c:f>'GRAFICAS PRIM SEMESTRE 2018'!$K$207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outEnd"/>
            <c:showVal val="1"/>
          </c:dLbls>
          <c:cat>
            <c:strRef>
              <c:f>'GRAFICAS PRIM SEMESTRE 2018'!$C$208:$C$269</c:f>
              <c:strCache>
                <c:ptCount val="62"/>
                <c:pt idx="0">
                  <c:v>Proyectos Estratégicos de Zapopan</c:v>
                </c:pt>
                <c:pt idx="1">
                  <c:v> Relaciones Públicas</c:v>
                </c:pt>
                <c:pt idx="2">
                  <c:v>Comunicación Social y Analisis Estrategico </c:v>
                </c:pt>
                <c:pt idx="3">
                  <c:v>Dirección de Atención Ciudadana</c:v>
                </c:pt>
                <c:pt idx="4">
                  <c:v>Dirección de Transparencia y Buenas Prácticas</c:v>
                </c:pt>
                <c:pt idx="5">
                  <c:v>Secretaria Particular</c:v>
                </c:pt>
                <c:pt idx="6">
                  <c:v>Dir. De Asuntos Internos</c:v>
                </c:pt>
                <c:pt idx="7">
                  <c:v>Jefatura de Gabinete</c:v>
                </c:pt>
                <c:pt idx="8">
                  <c:v>Comisaria de Seguridad Pública</c:v>
                </c:pt>
                <c:pt idx="9">
                  <c:v>Contraloría Ciudadana</c:v>
                </c:pt>
                <c:pt idx="10">
                  <c:v>Coordinación General de Servicios Municipales</c:v>
                </c:pt>
                <c:pt idx="11">
                  <c:v>Dirección de Alumbrado Público</c:v>
                </c:pt>
                <c:pt idx="12">
                  <c:v>Dirección de Aseo Público </c:v>
                </c:pt>
                <c:pt idx="13">
                  <c:v>Dirección de Cementerios</c:v>
                </c:pt>
                <c:pt idx="14">
                  <c:v>Dirección de Gestión Integral del Agua y Drenaje</c:v>
                </c:pt>
                <c:pt idx="15">
                  <c:v>Dirección de Mejoramiento Urbano</c:v>
                </c:pt>
                <c:pt idx="16">
                  <c:v>Dirección de Mercados </c:v>
                </c:pt>
                <c:pt idx="17">
                  <c:v>Dirección de Parques y Jardines </c:v>
                </c:pt>
                <c:pt idx="18">
                  <c:v>Dir. de Pavimentos</c:v>
                </c:pt>
                <c:pt idx="19">
                  <c:v>Dirección de Tianguis y Comercio en espacios Abiertos</c:v>
                </c:pt>
                <c:pt idx="20">
                  <c:v>Unidad de Protección  Animal </c:v>
                </c:pt>
                <c:pt idx="21">
                  <c:v>Dir. De Rastros Municipales</c:v>
                </c:pt>
                <c:pt idx="22">
                  <c:v>Coordinación de Desarrollo Económico Y Combate a la Desigualdad</c:v>
                </c:pt>
                <c:pt idx="23">
                  <c:v>Dirección de Fomento al empleo y  emprendurismo        </c:v>
                </c:pt>
                <c:pt idx="24">
                  <c:v>Dirección de padrón y Licencias </c:v>
                </c:pt>
                <c:pt idx="25">
                  <c:v>Dirección de Programas Sociales Municipales</c:v>
                </c:pt>
                <c:pt idx="26">
                  <c:v>Jefatura de espacios abiertos</c:v>
                </c:pt>
                <c:pt idx="27">
                  <c:v>Instituto de las Maujeres Zapopanas</c:v>
                </c:pt>
                <c:pt idx="28">
                  <c:v> Dir. Desarrollo Agropecuario</c:v>
                </c:pt>
                <c:pt idx="29">
                  <c:v>Dir. Desarrollo Economico</c:v>
                </c:pt>
                <c:pt idx="30">
                  <c:v>Instituto de la Juventud</c:v>
                </c:pt>
                <c:pt idx="31">
                  <c:v>Dir. De Turismo</c:v>
                </c:pt>
                <c:pt idx="32">
                  <c:v>Dir. Centro Historico</c:v>
                </c:pt>
                <c:pt idx="33">
                  <c:v>Coordinación General de Administración e Innovación Gubernamental</c:v>
                </c:pt>
                <c:pt idx="34">
                  <c:v>Dirección de Inspección y Vigilancia</c:v>
                </c:pt>
                <c:pt idx="35">
                  <c:v>Unidad de Patrimonio Municipal </c:v>
                </c:pt>
                <c:pt idx="36">
                  <c:v>Dir. Administracion de Edificios</c:v>
                </c:pt>
                <c:pt idx="37">
                  <c:v>Coordinacion  General Integral Gestion de la Ciudad</c:v>
                </c:pt>
                <c:pt idx="38">
                  <c:v>Dirección  de Movilidad y Transporte</c:v>
                </c:pt>
                <c:pt idx="39">
                  <c:v>Dirección de Obras Públicas e Infraestructura</c:v>
                </c:pt>
                <c:pt idx="40">
                  <c:v>Dirección de Ordenamiento del Territorio </c:v>
                </c:pt>
                <c:pt idx="41">
                  <c:v>Dirección de Protección al Medio Ambiente </c:v>
                </c:pt>
                <c:pt idx="42">
                  <c:v>Secretaría del Ayuntamiento</c:v>
                </c:pt>
                <c:pt idx="43">
                  <c:v>Dirección de Archivo General Municipal </c:v>
                </c:pt>
                <c:pt idx="44">
                  <c:v>Dirección de Enlace con el ayuntamiento</c:v>
                </c:pt>
                <c:pt idx="45">
                  <c:v>Dirección de Integración y Dictaminación</c:v>
                </c:pt>
                <c:pt idx="46">
                  <c:v>Dirección de Protección Civil y Bomberos</c:v>
                </c:pt>
                <c:pt idx="47">
                  <c:v>Dir. de Registro Civil</c:v>
                </c:pt>
                <c:pt idx="48">
                  <c:v>Actas Acuerdo y Seguimientos </c:v>
                </c:pt>
                <c:pt idx="49">
                  <c:v>Dir. De Delegaciones y Agencias Municipales</c:v>
                </c:pt>
                <c:pt idx="50">
                  <c:v>Coord. Gral. De Construccion de la Comunidad</c:v>
                </c:pt>
                <c:pt idx="51">
                  <c:v>Dirección de Educación </c:v>
                </c:pt>
                <c:pt idx="52">
                  <c:v>Dirección de Participación Ciudadana</c:v>
                </c:pt>
                <c:pt idx="53">
                  <c:v>Instituto de Capacitación y Oferta Educativa</c:v>
                </c:pt>
                <c:pt idx="54">
                  <c:v>Dir. de Cultura </c:v>
                </c:pt>
                <c:pt idx="55">
                  <c:v>Dir. De Coplademun</c:v>
                </c:pt>
                <c:pt idx="56">
                  <c:v>Museo De Arte de Zapopan (MAZ)</c:v>
                </c:pt>
                <c:pt idx="57">
                  <c:v>Sindicatura Municipal</c:v>
                </c:pt>
                <c:pt idx="58">
                  <c:v>Tesorería Municipal</c:v>
                </c:pt>
                <c:pt idx="59">
                  <c:v>Dirección de Catastro</c:v>
                </c:pt>
                <c:pt idx="60">
                  <c:v>Regidores</c:v>
                </c:pt>
                <c:pt idx="61">
                  <c:v>Sindicatos</c:v>
                </c:pt>
              </c:strCache>
            </c:strRef>
          </c:cat>
          <c:val>
            <c:numRef>
              <c:f>'GRAFICAS PRIM SEMESTRE 2018'!$K$208:$K$269</c:f>
              <c:numCache>
                <c:formatCode>General</c:formatCode>
                <c:ptCount val="62"/>
                <c:pt idx="0">
                  <c:v>17</c:v>
                </c:pt>
                <c:pt idx="1">
                  <c:v>4</c:v>
                </c:pt>
                <c:pt idx="2">
                  <c:v>25</c:v>
                </c:pt>
                <c:pt idx="3">
                  <c:v>0</c:v>
                </c:pt>
                <c:pt idx="4">
                  <c:v>33</c:v>
                </c:pt>
                <c:pt idx="5">
                  <c:v>18</c:v>
                </c:pt>
                <c:pt idx="6">
                  <c:v>8</c:v>
                </c:pt>
                <c:pt idx="7">
                  <c:v>24</c:v>
                </c:pt>
                <c:pt idx="8">
                  <c:v>308</c:v>
                </c:pt>
                <c:pt idx="9">
                  <c:v>71</c:v>
                </c:pt>
                <c:pt idx="10">
                  <c:v>277</c:v>
                </c:pt>
                <c:pt idx="11">
                  <c:v>29</c:v>
                </c:pt>
                <c:pt idx="12">
                  <c:v>34</c:v>
                </c:pt>
                <c:pt idx="13">
                  <c:v>45</c:v>
                </c:pt>
                <c:pt idx="14">
                  <c:v>37</c:v>
                </c:pt>
                <c:pt idx="15">
                  <c:v>23</c:v>
                </c:pt>
                <c:pt idx="16">
                  <c:v>14</c:v>
                </c:pt>
                <c:pt idx="17">
                  <c:v>47</c:v>
                </c:pt>
                <c:pt idx="18">
                  <c:v>18</c:v>
                </c:pt>
                <c:pt idx="19">
                  <c:v>25</c:v>
                </c:pt>
                <c:pt idx="20">
                  <c:v>28</c:v>
                </c:pt>
                <c:pt idx="21">
                  <c:v>2</c:v>
                </c:pt>
                <c:pt idx="22">
                  <c:v>18</c:v>
                </c:pt>
                <c:pt idx="23">
                  <c:v>15</c:v>
                </c:pt>
                <c:pt idx="24">
                  <c:v>278</c:v>
                </c:pt>
                <c:pt idx="25">
                  <c:v>35</c:v>
                </c:pt>
                <c:pt idx="26">
                  <c:v>18</c:v>
                </c:pt>
                <c:pt idx="27">
                  <c:v>0</c:v>
                </c:pt>
                <c:pt idx="28">
                  <c:v>2</c:v>
                </c:pt>
                <c:pt idx="29">
                  <c:v>8</c:v>
                </c:pt>
                <c:pt idx="30">
                  <c:v>7</c:v>
                </c:pt>
                <c:pt idx="31">
                  <c:v>11</c:v>
                </c:pt>
                <c:pt idx="32">
                  <c:v>1</c:v>
                </c:pt>
                <c:pt idx="33">
                  <c:v>808</c:v>
                </c:pt>
                <c:pt idx="34">
                  <c:v>253</c:v>
                </c:pt>
                <c:pt idx="35">
                  <c:v>0</c:v>
                </c:pt>
                <c:pt idx="36">
                  <c:v>0</c:v>
                </c:pt>
                <c:pt idx="37">
                  <c:v>26</c:v>
                </c:pt>
                <c:pt idx="38">
                  <c:v>358</c:v>
                </c:pt>
                <c:pt idx="39">
                  <c:v>816</c:v>
                </c:pt>
                <c:pt idx="40">
                  <c:v>657</c:v>
                </c:pt>
                <c:pt idx="41">
                  <c:v>108</c:v>
                </c:pt>
                <c:pt idx="42">
                  <c:v>15</c:v>
                </c:pt>
                <c:pt idx="43">
                  <c:v>122</c:v>
                </c:pt>
                <c:pt idx="44">
                  <c:v>0</c:v>
                </c:pt>
                <c:pt idx="45">
                  <c:v>13</c:v>
                </c:pt>
                <c:pt idx="46">
                  <c:v>185</c:v>
                </c:pt>
                <c:pt idx="47">
                  <c:v>5</c:v>
                </c:pt>
                <c:pt idx="48">
                  <c:v>273</c:v>
                </c:pt>
                <c:pt idx="49">
                  <c:v>10</c:v>
                </c:pt>
                <c:pt idx="50">
                  <c:v>11</c:v>
                </c:pt>
                <c:pt idx="51">
                  <c:v>8</c:v>
                </c:pt>
                <c:pt idx="52">
                  <c:v>60</c:v>
                </c:pt>
                <c:pt idx="53">
                  <c:v>18</c:v>
                </c:pt>
                <c:pt idx="54">
                  <c:v>18</c:v>
                </c:pt>
                <c:pt idx="55">
                  <c:v>6</c:v>
                </c:pt>
                <c:pt idx="56">
                  <c:v>9</c:v>
                </c:pt>
                <c:pt idx="57">
                  <c:v>366</c:v>
                </c:pt>
                <c:pt idx="58">
                  <c:v>533</c:v>
                </c:pt>
                <c:pt idx="59">
                  <c:v>120</c:v>
                </c:pt>
                <c:pt idx="60">
                  <c:v>5</c:v>
                </c:pt>
                <c:pt idx="61">
                  <c:v>6</c:v>
                </c:pt>
              </c:numCache>
            </c:numRef>
          </c:val>
        </c:ser>
        <c:dLbls>
          <c:showVal val="1"/>
        </c:dLbls>
        <c:axId val="85623168"/>
        <c:axId val="85624704"/>
      </c:barChart>
      <c:catAx>
        <c:axId val="85623168"/>
        <c:scaling>
          <c:orientation val="minMax"/>
        </c:scaling>
        <c:axPos val="b"/>
        <c:tickLblPos val="nextTo"/>
        <c:txPr>
          <a:bodyPr anchor="b" anchorCtr="1"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85624704"/>
        <c:crosses val="autoZero"/>
        <c:auto val="1"/>
        <c:lblAlgn val="ctr"/>
        <c:lblOffset val="100"/>
      </c:catAx>
      <c:valAx>
        <c:axId val="85624704"/>
        <c:scaling>
          <c:orientation val="minMax"/>
        </c:scaling>
        <c:delete val="1"/>
        <c:axPos val="l"/>
        <c:majorGridlines/>
        <c:numFmt formatCode="General" sourceLinked="1"/>
        <c:tickLblPos val="none"/>
        <c:crossAx val="85623168"/>
        <c:crosses val="autoZero"/>
        <c:crossBetween val="between"/>
      </c:valAx>
      <c:spPr>
        <a:gradFill>
          <a:gsLst>
            <a:gs pos="0">
              <a:sysClr val="window" lastClr="FFFFFF">
                <a:lumMod val="75000"/>
              </a:sys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22</xdr:row>
      <xdr:rowOff>28574</xdr:rowOff>
    </xdr:from>
    <xdr:to>
      <xdr:col>11</xdr:col>
      <xdr:colOff>238125</xdr:colOff>
      <xdr:row>37</xdr:row>
      <xdr:rowOff>209549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1057276</xdr:colOff>
      <xdr:row>132</xdr:row>
      <xdr:rowOff>19050</xdr:rowOff>
    </xdr:from>
    <xdr:to>
      <xdr:col>12</xdr:col>
      <xdr:colOff>447675</xdr:colOff>
      <xdr:row>145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866775</xdr:colOff>
      <xdr:row>185</xdr:row>
      <xdr:rowOff>0</xdr:rowOff>
    </xdr:from>
    <xdr:to>
      <xdr:col>12</xdr:col>
      <xdr:colOff>333375</xdr:colOff>
      <xdr:row>202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447675</xdr:colOff>
      <xdr:row>48</xdr:row>
      <xdr:rowOff>38099</xdr:rowOff>
    </xdr:from>
    <xdr:to>
      <xdr:col>4</xdr:col>
      <xdr:colOff>1162050</xdr:colOff>
      <xdr:row>60</xdr:row>
      <xdr:rowOff>161923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114300</xdr:colOff>
      <xdr:row>48</xdr:row>
      <xdr:rowOff>47624</xdr:rowOff>
    </xdr:from>
    <xdr:to>
      <xdr:col>10</xdr:col>
      <xdr:colOff>295274</xdr:colOff>
      <xdr:row>60</xdr:row>
      <xdr:rowOff>161924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1257300</xdr:colOff>
      <xdr:row>72</xdr:row>
      <xdr:rowOff>66674</xdr:rowOff>
    </xdr:from>
    <xdr:to>
      <xdr:col>13</xdr:col>
      <xdr:colOff>638175</xdr:colOff>
      <xdr:row>84</xdr:row>
      <xdr:rowOff>457199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104776</xdr:colOff>
      <xdr:row>100</xdr:row>
      <xdr:rowOff>85724</xdr:rowOff>
    </xdr:from>
    <xdr:to>
      <xdr:col>13</xdr:col>
      <xdr:colOff>628651</xdr:colOff>
      <xdr:row>127</xdr:row>
      <xdr:rowOff>9526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142874</xdr:colOff>
      <xdr:row>156</xdr:row>
      <xdr:rowOff>28574</xdr:rowOff>
    </xdr:from>
    <xdr:to>
      <xdr:col>12</xdr:col>
      <xdr:colOff>457199</xdr:colOff>
      <xdr:row>175</xdr:row>
      <xdr:rowOff>190499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168090</xdr:colOff>
      <xdr:row>272</xdr:row>
      <xdr:rowOff>11206</xdr:rowOff>
    </xdr:from>
    <xdr:to>
      <xdr:col>15</xdr:col>
      <xdr:colOff>1</xdr:colOff>
      <xdr:row>314</xdr:row>
      <xdr:rowOff>1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333375</xdr:colOff>
      <xdr:row>48</xdr:row>
      <xdr:rowOff>19051</xdr:rowOff>
    </xdr:from>
    <xdr:to>
      <xdr:col>14</xdr:col>
      <xdr:colOff>504825</xdr:colOff>
      <xdr:row>60</xdr:row>
      <xdr:rowOff>152400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66676</xdr:colOff>
      <xdr:row>1</xdr:row>
      <xdr:rowOff>47625</xdr:rowOff>
    </xdr:from>
    <xdr:to>
      <xdr:col>8</xdr:col>
      <xdr:colOff>627529</xdr:colOff>
      <xdr:row>8</xdr:row>
      <xdr:rowOff>67235</xdr:rowOff>
    </xdr:to>
    <xdr:pic>
      <xdr:nvPicPr>
        <xdr:cNvPr id="14" name="13 Imagen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rcRect t="-767" r="22264"/>
        <a:stretch>
          <a:fillRect/>
        </a:stretch>
      </xdr:blipFill>
      <xdr:spPr bwMode="auto">
        <a:xfrm>
          <a:off x="4605058" y="215713"/>
          <a:ext cx="1210795" cy="1117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zamudio\Desktop\CORTES%20Y%20GRAFICAS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LICITUDES RECIBIDAS"/>
      <sheetName val="REC REV-ACTU PORT"/>
      <sheetName val="ACUM-JUNIO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>
        <row r="4">
          <cell r="B4">
            <v>430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B4">
            <v>353</v>
          </cell>
        </row>
        <row r="63">
          <cell r="A63" t="str">
            <v>SE TIENE POR NO PRESENTADA ( NO CUMPLIÓ PREVENCIÓN)</v>
          </cell>
        </row>
        <row r="66">
          <cell r="A66" t="str">
            <v>NEGATIVA POR INEXISTENCIA</v>
          </cell>
        </row>
        <row r="68">
          <cell r="A68" t="str">
            <v>AFIRMATIVO</v>
          </cell>
        </row>
        <row r="69">
          <cell r="A69" t="str">
            <v xml:space="preserve">AFIRMATIVO PARCIAL POR CONFIDENCIALIDAD </v>
          </cell>
        </row>
        <row r="73">
          <cell r="A73" t="str">
            <v>AFIRMATIVO PARCIAL POR INEXISTENCIA</v>
          </cell>
        </row>
        <row r="77">
          <cell r="A77" t="str">
            <v>NEGATIVA  POR RESERVA</v>
          </cell>
        </row>
      </sheetData>
      <sheetData sheetId="12">
        <row r="4">
          <cell r="B4">
            <v>479</v>
          </cell>
        </row>
      </sheetData>
      <sheetData sheetId="13">
        <row r="4">
          <cell r="B4">
            <v>260</v>
          </cell>
        </row>
      </sheetData>
      <sheetData sheetId="14">
        <row r="7">
          <cell r="B7">
            <v>239</v>
          </cell>
        </row>
      </sheetData>
      <sheetData sheetId="15">
        <row r="7">
          <cell r="B7">
            <v>206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0"/>
  <sheetViews>
    <sheetView tabSelected="1" zoomScale="85" zoomScaleNormal="85" workbookViewId="0">
      <selection activeCell="C13" sqref="C13"/>
    </sheetView>
  </sheetViews>
  <sheetFormatPr baseColWidth="10" defaultColWidth="0" defaultRowHeight="12.75" zeroHeight="1"/>
  <cols>
    <col min="1" max="1" width="3.140625" style="1" customWidth="1"/>
    <col min="2" max="2" width="4.28515625" style="1" customWidth="1"/>
    <col min="3" max="3" width="20.7109375" style="1" customWidth="1"/>
    <col min="4" max="4" width="9.85546875" style="1" customWidth="1"/>
    <col min="5" max="5" width="10.42578125" style="1" customWidth="1"/>
    <col min="6" max="11" width="9.7109375" style="1" customWidth="1"/>
    <col min="12" max="12" width="9.140625" style="1" bestFit="1" customWidth="1"/>
    <col min="13" max="13" width="16" style="1" customWidth="1"/>
    <col min="14" max="14" width="13.42578125" style="6" customWidth="1"/>
    <col min="15" max="15" width="10.5703125" style="1" bestFit="1" customWidth="1"/>
    <col min="16" max="16" width="3.7109375" style="1" customWidth="1"/>
    <col min="17" max="17" width="17.140625" style="1" customWidth="1"/>
    <col min="18" max="18" width="6" style="1" hidden="1" customWidth="1"/>
    <col min="19" max="16384" width="11.42578125" style="1" hidden="1"/>
  </cols>
  <sheetData>
    <row r="1" spans="1:16" ht="13.5" thickBot="1">
      <c r="A1" s="7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8"/>
    </row>
    <row r="2" spans="1:16">
      <c r="A2" s="9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3"/>
      <c r="P2" s="14"/>
    </row>
    <row r="3" spans="1:16">
      <c r="A3" s="9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8"/>
      <c r="P3" s="14"/>
    </row>
    <row r="4" spans="1:16">
      <c r="A4" s="9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8"/>
      <c r="P4" s="14"/>
    </row>
    <row r="5" spans="1:16">
      <c r="A5" s="9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8"/>
      <c r="P5" s="14"/>
    </row>
    <row r="6" spans="1:16">
      <c r="A6" s="9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8"/>
      <c r="P6" s="14"/>
    </row>
    <row r="7" spans="1:16">
      <c r="A7" s="9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8"/>
      <c r="P7" s="14"/>
    </row>
    <row r="8" spans="1:16">
      <c r="A8" s="9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8"/>
      <c r="P8" s="14"/>
    </row>
    <row r="9" spans="1:16" ht="13.5" thickBot="1">
      <c r="A9" s="9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22"/>
      <c r="P9" s="14"/>
    </row>
    <row r="10" spans="1:16" ht="13.5" thickBot="1">
      <c r="A10" s="9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14"/>
    </row>
    <row r="11" spans="1:16" ht="33.75" customHeight="1" thickBot="1">
      <c r="A11" s="9"/>
      <c r="B11" s="101" t="s">
        <v>82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P11" s="14"/>
    </row>
    <row r="12" spans="1:16" ht="39" customHeight="1" thickBot="1">
      <c r="A12" s="9"/>
      <c r="B12" s="101" t="s">
        <v>0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P12" s="14"/>
    </row>
    <row r="13" spans="1:16" ht="13.5" thickBot="1">
      <c r="A13" s="9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6"/>
      <c r="O13" s="23"/>
      <c r="P13" s="14"/>
    </row>
    <row r="14" spans="1:16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3"/>
      <c r="P14" s="14"/>
    </row>
    <row r="15" spans="1:16" ht="13.5" thickBot="1">
      <c r="A15" s="9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8"/>
      <c r="P15" s="14"/>
    </row>
    <row r="16" spans="1:16" ht="16.5" customHeight="1" thickBot="1">
      <c r="A16" s="9"/>
      <c r="B16" s="15"/>
      <c r="C16" s="27"/>
      <c r="D16" s="16"/>
      <c r="E16" s="16"/>
      <c r="F16" s="98" t="s">
        <v>83</v>
      </c>
      <c r="G16" s="104"/>
      <c r="H16" s="104"/>
      <c r="I16" s="104"/>
      <c r="J16" s="104"/>
      <c r="K16" s="99"/>
      <c r="L16" s="16"/>
      <c r="M16" s="16"/>
      <c r="N16" s="105" t="s">
        <v>1</v>
      </c>
      <c r="O16" s="28"/>
      <c r="P16" s="14"/>
    </row>
    <row r="17" spans="1:16" ht="15.75" customHeight="1" thickBot="1">
      <c r="A17" s="9"/>
      <c r="B17" s="15"/>
      <c r="C17" s="27"/>
      <c r="D17" s="16"/>
      <c r="E17" s="16"/>
      <c r="F17" s="29" t="s">
        <v>2</v>
      </c>
      <c r="G17" s="30" t="s">
        <v>3</v>
      </c>
      <c r="H17" s="29" t="s">
        <v>4</v>
      </c>
      <c r="I17" s="30" t="s">
        <v>5</v>
      </c>
      <c r="J17" s="29" t="s">
        <v>6</v>
      </c>
      <c r="K17" s="29" t="s">
        <v>7</v>
      </c>
      <c r="L17" s="16"/>
      <c r="M17" s="16"/>
      <c r="N17" s="106"/>
      <c r="O17" s="31" t="s">
        <v>8</v>
      </c>
      <c r="P17" s="14"/>
    </row>
    <row r="18" spans="1:16" ht="13.5" thickBot="1">
      <c r="A18" s="9"/>
      <c r="B18" s="15"/>
      <c r="C18" s="16"/>
      <c r="D18" s="80" t="s">
        <v>9</v>
      </c>
      <c r="E18" s="32"/>
      <c r="F18" s="83">
        <v>458</v>
      </c>
      <c r="G18" s="83">
        <v>650</v>
      </c>
      <c r="H18" s="83">
        <v>507</v>
      </c>
      <c r="I18" s="83">
        <v>501</v>
      </c>
      <c r="J18" s="83">
        <v>693</v>
      </c>
      <c r="K18" s="83">
        <v>460</v>
      </c>
      <c r="L18" s="16"/>
      <c r="M18" s="16"/>
      <c r="N18" s="33">
        <f>SUM(F18:M18)</f>
        <v>3269</v>
      </c>
      <c r="O18" s="34">
        <f>2000-N18</f>
        <v>-1269</v>
      </c>
      <c r="P18" s="14"/>
    </row>
    <row r="19" spans="1:16">
      <c r="A19" s="9"/>
      <c r="B19" s="15"/>
      <c r="C19" s="16"/>
      <c r="D19" s="16"/>
      <c r="E19" s="16"/>
      <c r="F19" s="35">
        <v>386</v>
      </c>
      <c r="G19" s="35">
        <v>306</v>
      </c>
      <c r="H19" s="35">
        <v>295</v>
      </c>
      <c r="I19" s="35">
        <v>260</v>
      </c>
      <c r="J19" s="35">
        <v>252</v>
      </c>
      <c r="K19" s="35">
        <v>397</v>
      </c>
      <c r="L19" s="16"/>
      <c r="M19" s="36"/>
      <c r="N19" s="37">
        <f>SUM(F19:M19)</f>
        <v>1896</v>
      </c>
      <c r="O19" s="18"/>
      <c r="P19" s="14"/>
    </row>
    <row r="20" spans="1:16">
      <c r="A20" s="9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38"/>
      <c r="P20" s="14"/>
    </row>
    <row r="21" spans="1:16">
      <c r="A21" s="9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8"/>
      <c r="P21" s="14"/>
    </row>
    <row r="22" spans="1:16">
      <c r="A22" s="9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8"/>
      <c r="P22" s="14"/>
    </row>
    <row r="23" spans="1:16">
      <c r="A23" s="9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8"/>
      <c r="P23" s="14"/>
    </row>
    <row r="24" spans="1:16">
      <c r="A24" s="9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8"/>
      <c r="P24" s="14"/>
    </row>
    <row r="25" spans="1:16">
      <c r="A25" s="9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8"/>
      <c r="P25" s="14"/>
    </row>
    <row r="26" spans="1:16">
      <c r="A26" s="9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8"/>
      <c r="P26" s="14"/>
    </row>
    <row r="27" spans="1:16">
      <c r="A27" s="9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8"/>
      <c r="P27" s="14"/>
    </row>
    <row r="28" spans="1:16">
      <c r="A28" s="9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8"/>
      <c r="P28" s="14"/>
    </row>
    <row r="29" spans="1:16">
      <c r="A29" s="9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8"/>
      <c r="P29" s="14"/>
    </row>
    <row r="30" spans="1:16">
      <c r="A30" s="9"/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8"/>
      <c r="P30" s="14"/>
    </row>
    <row r="31" spans="1:16">
      <c r="A31" s="9"/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8"/>
      <c r="P31" s="14"/>
    </row>
    <row r="32" spans="1:16">
      <c r="A32" s="9"/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8"/>
      <c r="P32" s="14"/>
    </row>
    <row r="33" spans="1:16">
      <c r="A33" s="9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8"/>
      <c r="P33" s="14"/>
    </row>
    <row r="34" spans="1:16">
      <c r="A34" s="9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8"/>
      <c r="P34" s="14"/>
    </row>
    <row r="35" spans="1:16">
      <c r="A35" s="9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  <c r="O35" s="18"/>
      <c r="P35" s="14"/>
    </row>
    <row r="36" spans="1:16">
      <c r="A36" s="9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8"/>
      <c r="P36" s="14"/>
    </row>
    <row r="37" spans="1:16">
      <c r="A37" s="9"/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8"/>
      <c r="P37" s="14"/>
    </row>
    <row r="38" spans="1:16" ht="22.5" customHeight="1">
      <c r="A38" s="9"/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8"/>
      <c r="P38" s="14"/>
    </row>
    <row r="39" spans="1:16" ht="22.5" customHeight="1">
      <c r="A39" s="9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O39" s="18"/>
      <c r="P39" s="14"/>
    </row>
    <row r="40" spans="1:16" ht="22.5" customHeight="1" thickBot="1">
      <c r="A40" s="9"/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O40" s="18"/>
      <c r="P40" s="14"/>
    </row>
    <row r="41" spans="1:16" ht="15.75" customHeight="1" thickBot="1">
      <c r="A41" s="9"/>
      <c r="B41" s="15"/>
      <c r="C41" s="16"/>
      <c r="D41" s="16"/>
      <c r="E41" s="16"/>
      <c r="F41" s="29" t="s">
        <v>2</v>
      </c>
      <c r="G41" s="30" t="s">
        <v>3</v>
      </c>
      <c r="H41" s="29" t="s">
        <v>4</v>
      </c>
      <c r="I41" s="30" t="s">
        <v>5</v>
      </c>
      <c r="J41" s="29" t="s">
        <v>6</v>
      </c>
      <c r="K41" s="29" t="s">
        <v>7</v>
      </c>
      <c r="L41" s="16"/>
      <c r="M41" s="96" t="s">
        <v>10</v>
      </c>
      <c r="N41" s="97" t="s">
        <v>11</v>
      </c>
      <c r="O41" s="18"/>
      <c r="P41" s="14"/>
    </row>
    <row r="42" spans="1:16" ht="15.75" customHeight="1" thickBot="1">
      <c r="A42" s="9"/>
      <c r="B42" s="15"/>
      <c r="C42" s="16"/>
      <c r="D42" s="40" t="s">
        <v>12</v>
      </c>
      <c r="E42" s="41"/>
      <c r="F42" s="82">
        <v>266</v>
      </c>
      <c r="G42" s="82">
        <v>414</v>
      </c>
      <c r="H42" s="82">
        <v>276</v>
      </c>
      <c r="I42" s="82">
        <v>295</v>
      </c>
      <c r="J42" s="82">
        <v>459</v>
      </c>
      <c r="K42" s="82">
        <v>275</v>
      </c>
      <c r="L42" s="16"/>
      <c r="M42" s="42">
        <f>SUM(F42:L42)</f>
        <v>1985</v>
      </c>
      <c r="N42" s="43">
        <f>+M42/M45</f>
        <v>0.60721933312939735</v>
      </c>
      <c r="O42" s="18"/>
      <c r="P42" s="14"/>
    </row>
    <row r="43" spans="1:16" ht="15.75" customHeight="1" thickBot="1">
      <c r="A43" s="9"/>
      <c r="B43" s="15"/>
      <c r="C43" s="16"/>
      <c r="D43" s="40" t="s">
        <v>13</v>
      </c>
      <c r="E43" s="41"/>
      <c r="F43" s="82">
        <v>119</v>
      </c>
      <c r="G43" s="82">
        <v>154</v>
      </c>
      <c r="H43" s="82">
        <v>136</v>
      </c>
      <c r="I43" s="82">
        <v>130</v>
      </c>
      <c r="J43" s="82">
        <v>124</v>
      </c>
      <c r="K43" s="82">
        <v>101</v>
      </c>
      <c r="L43" s="16"/>
      <c r="M43" s="44">
        <f>SUM(F43:L43)</f>
        <v>764</v>
      </c>
      <c r="N43" s="43">
        <f>+M43/M45</f>
        <v>0.23371061486693179</v>
      </c>
      <c r="O43" s="18"/>
      <c r="P43" s="14"/>
    </row>
    <row r="44" spans="1:16" ht="15.75" customHeight="1" thickBot="1">
      <c r="A44" s="9"/>
      <c r="B44" s="15"/>
      <c r="C44" s="16"/>
      <c r="D44" s="40" t="s">
        <v>14</v>
      </c>
      <c r="E44" s="41"/>
      <c r="F44" s="82">
        <v>73</v>
      </c>
      <c r="G44" s="82">
        <v>82</v>
      </c>
      <c r="H44" s="82">
        <v>95</v>
      </c>
      <c r="I44" s="82">
        <v>76</v>
      </c>
      <c r="J44" s="82">
        <v>110</v>
      </c>
      <c r="K44" s="82">
        <v>84</v>
      </c>
      <c r="L44" s="16"/>
      <c r="M44" s="44">
        <f>SUM(F44:L44)</f>
        <v>520</v>
      </c>
      <c r="N44" s="43">
        <f>+M44/M45</f>
        <v>0.15907005200367086</v>
      </c>
      <c r="O44" s="18"/>
      <c r="P44" s="14"/>
    </row>
    <row r="45" spans="1:16" ht="13.5" thickBot="1">
      <c r="A45" s="9"/>
      <c r="B45" s="15"/>
      <c r="C45" s="16"/>
      <c r="D45" s="16"/>
      <c r="E45" s="27"/>
      <c r="F45" s="29">
        <f>SUM(F42:F44)</f>
        <v>458</v>
      </c>
      <c r="G45" s="39">
        <f t="shared" ref="G45:K45" si="0">SUM(G42:G44)</f>
        <v>650</v>
      </c>
      <c r="H45" s="29">
        <f t="shared" si="0"/>
        <v>507</v>
      </c>
      <c r="I45" s="29">
        <f t="shared" si="0"/>
        <v>501</v>
      </c>
      <c r="J45" s="29">
        <f t="shared" si="0"/>
        <v>693</v>
      </c>
      <c r="K45" s="29">
        <f t="shared" si="0"/>
        <v>460</v>
      </c>
      <c r="L45" s="16"/>
      <c r="M45" s="29">
        <f>SUM(F45:L45)</f>
        <v>3269</v>
      </c>
      <c r="N45" s="45">
        <f>SUM(N42:N44)</f>
        <v>1</v>
      </c>
      <c r="O45" s="18"/>
      <c r="P45" s="14"/>
    </row>
    <row r="46" spans="1:16">
      <c r="A46" s="9"/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O46" s="18"/>
      <c r="P46" s="14"/>
    </row>
    <row r="47" spans="1:16">
      <c r="A47" s="9"/>
      <c r="B47" s="113" t="s">
        <v>12</v>
      </c>
      <c r="C47" s="114"/>
      <c r="D47" s="114"/>
      <c r="E47" s="114"/>
      <c r="F47" s="107" t="s">
        <v>13</v>
      </c>
      <c r="G47" s="107"/>
      <c r="H47" s="107"/>
      <c r="I47" s="107"/>
      <c r="J47" s="107"/>
      <c r="K47" s="16"/>
      <c r="L47" s="107" t="s">
        <v>15</v>
      </c>
      <c r="M47" s="107"/>
      <c r="N47" s="107"/>
      <c r="O47" s="18"/>
      <c r="P47" s="14"/>
    </row>
    <row r="48" spans="1:16">
      <c r="A48" s="9"/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O48" s="18"/>
      <c r="P48" s="14"/>
    </row>
    <row r="49" spans="1:16">
      <c r="A49" s="9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O49" s="18"/>
      <c r="P49" s="14"/>
    </row>
    <row r="50" spans="1:16">
      <c r="A50" s="9"/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O50" s="18"/>
      <c r="P50" s="14"/>
    </row>
    <row r="51" spans="1:16" ht="17.25" customHeight="1">
      <c r="A51" s="9"/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O51" s="18"/>
      <c r="P51" s="14"/>
    </row>
    <row r="52" spans="1:16">
      <c r="A52" s="9"/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O52" s="18"/>
      <c r="P52" s="14"/>
    </row>
    <row r="53" spans="1:16">
      <c r="A53" s="9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O53" s="18"/>
      <c r="P53" s="14"/>
    </row>
    <row r="54" spans="1:16">
      <c r="A54" s="9"/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O54" s="18"/>
      <c r="P54" s="14"/>
    </row>
    <row r="55" spans="1:16">
      <c r="A55" s="9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O55" s="18"/>
      <c r="P55" s="14"/>
    </row>
    <row r="56" spans="1:16">
      <c r="A56" s="9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O56" s="18"/>
      <c r="P56" s="14"/>
    </row>
    <row r="57" spans="1:16">
      <c r="A57" s="9"/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O57" s="18"/>
      <c r="P57" s="14"/>
    </row>
    <row r="58" spans="1:16">
      <c r="A58" s="9"/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O58" s="18"/>
      <c r="P58" s="14"/>
    </row>
    <row r="59" spans="1:16">
      <c r="A59" s="9"/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O59" s="18"/>
      <c r="P59" s="14"/>
    </row>
    <row r="60" spans="1:16">
      <c r="A60" s="9"/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O60" s="18"/>
      <c r="P60" s="14"/>
    </row>
    <row r="61" spans="1:16">
      <c r="A61" s="9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O61" s="18"/>
      <c r="P61" s="14"/>
    </row>
    <row r="62" spans="1:16">
      <c r="A62" s="9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O62" s="18"/>
      <c r="P62" s="14"/>
    </row>
    <row r="63" spans="1:16" ht="16.5" customHeight="1" thickBot="1">
      <c r="A63" s="9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8"/>
      <c r="P63" s="14"/>
    </row>
    <row r="64" spans="1:16" ht="22.5" customHeight="1" thickBot="1">
      <c r="A64" s="9"/>
      <c r="B64" s="15"/>
      <c r="C64" s="16"/>
      <c r="D64" s="16"/>
      <c r="E64" s="27"/>
      <c r="F64" s="98" t="s">
        <v>84</v>
      </c>
      <c r="G64" s="104"/>
      <c r="H64" s="104"/>
      <c r="I64" s="104"/>
      <c r="J64" s="104"/>
      <c r="K64" s="99"/>
      <c r="L64" s="16"/>
      <c r="M64" s="16"/>
      <c r="N64" s="105" t="s">
        <v>1</v>
      </c>
      <c r="O64" s="18"/>
      <c r="P64" s="14"/>
    </row>
    <row r="65" spans="1:16" ht="15.75" customHeight="1" thickBot="1">
      <c r="A65" s="9"/>
      <c r="B65" s="15"/>
      <c r="C65" s="16"/>
      <c r="D65" s="16"/>
      <c r="E65" s="27"/>
      <c r="F65" s="46" t="s">
        <v>2</v>
      </c>
      <c r="G65" s="47" t="s">
        <v>3</v>
      </c>
      <c r="H65" s="46" t="s">
        <v>4</v>
      </c>
      <c r="I65" s="47" t="s">
        <v>5</v>
      </c>
      <c r="J65" s="46" t="s">
        <v>6</v>
      </c>
      <c r="K65" s="46" t="s">
        <v>7</v>
      </c>
      <c r="L65" s="16"/>
      <c r="M65" s="16"/>
      <c r="N65" s="106"/>
      <c r="O65" s="18"/>
      <c r="P65" s="14"/>
    </row>
    <row r="66" spans="1:16" ht="13.5" thickBot="1">
      <c r="A66" s="9"/>
      <c r="B66" s="15"/>
      <c r="C66" s="16"/>
      <c r="D66" s="108" t="s">
        <v>16</v>
      </c>
      <c r="E66" s="109"/>
      <c r="F66" s="81">
        <v>161</v>
      </c>
      <c r="G66" s="81">
        <v>213</v>
      </c>
      <c r="H66" s="81">
        <v>209</v>
      </c>
      <c r="I66" s="81">
        <v>134</v>
      </c>
      <c r="J66" s="81">
        <v>259</v>
      </c>
      <c r="K66" s="81">
        <v>192</v>
      </c>
      <c r="L66" s="16"/>
      <c r="M66" s="16"/>
      <c r="N66" s="42">
        <f>SUM(F66:M66)</f>
        <v>1168</v>
      </c>
      <c r="O66" s="18"/>
      <c r="P66" s="14"/>
    </row>
    <row r="67" spans="1:16" ht="13.5" thickBot="1">
      <c r="A67" s="9"/>
      <c r="B67" s="15"/>
      <c r="C67" s="16"/>
      <c r="D67" s="108" t="s">
        <v>17</v>
      </c>
      <c r="E67" s="109"/>
      <c r="F67" s="81">
        <v>273</v>
      </c>
      <c r="G67" s="81">
        <v>346</v>
      </c>
      <c r="H67" s="81">
        <v>270</v>
      </c>
      <c r="I67" s="81">
        <v>322</v>
      </c>
      <c r="J67" s="81">
        <v>349</v>
      </c>
      <c r="K67" s="81">
        <v>218</v>
      </c>
      <c r="L67" s="16"/>
      <c r="M67" s="16"/>
      <c r="N67" s="42">
        <f>SUM(F67:M67)</f>
        <v>1778</v>
      </c>
      <c r="O67" s="18"/>
      <c r="P67" s="14"/>
    </row>
    <row r="68" spans="1:16" ht="13.5" thickBot="1">
      <c r="A68" s="9"/>
      <c r="B68" s="15"/>
      <c r="C68" s="16"/>
      <c r="D68" s="108" t="s">
        <v>18</v>
      </c>
      <c r="E68" s="109"/>
      <c r="F68" s="81">
        <v>7</v>
      </c>
      <c r="G68" s="81">
        <v>15</v>
      </c>
      <c r="H68" s="81">
        <v>6</v>
      </c>
      <c r="I68" s="81">
        <v>13</v>
      </c>
      <c r="J68" s="81">
        <v>7</v>
      </c>
      <c r="K68" s="81">
        <v>22</v>
      </c>
      <c r="L68" s="16"/>
      <c r="M68" s="16"/>
      <c r="N68" s="42">
        <f>SUM(F68:M68)</f>
        <v>70</v>
      </c>
      <c r="O68" s="18"/>
      <c r="P68" s="14"/>
    </row>
    <row r="69" spans="1:16" ht="13.5" thickBot="1">
      <c r="A69" s="9"/>
      <c r="B69" s="15"/>
      <c r="C69" s="16"/>
      <c r="D69" s="108" t="s">
        <v>19</v>
      </c>
      <c r="E69" s="109"/>
      <c r="F69" s="81">
        <v>17</v>
      </c>
      <c r="G69" s="81">
        <v>76</v>
      </c>
      <c r="H69" s="81">
        <v>22</v>
      </c>
      <c r="I69" s="81">
        <v>32</v>
      </c>
      <c r="J69" s="81">
        <v>78</v>
      </c>
      <c r="K69" s="81">
        <v>28</v>
      </c>
      <c r="L69" s="16"/>
      <c r="M69" s="16"/>
      <c r="N69" s="42">
        <f>SUM(F69:M69)</f>
        <v>253</v>
      </c>
      <c r="O69" s="18"/>
      <c r="P69" s="14"/>
    </row>
    <row r="70" spans="1:16" ht="13.5" thickBot="1">
      <c r="A70" s="9"/>
      <c r="B70" s="15"/>
      <c r="C70" s="16"/>
      <c r="D70" s="16"/>
      <c r="E70" s="27"/>
      <c r="F70" s="29">
        <f t="shared" ref="F70:K70" si="1">SUM(F66:F69)</f>
        <v>458</v>
      </c>
      <c r="G70" s="29">
        <f t="shared" si="1"/>
        <v>650</v>
      </c>
      <c r="H70" s="29">
        <f t="shared" si="1"/>
        <v>507</v>
      </c>
      <c r="I70" s="29">
        <f t="shared" si="1"/>
        <v>501</v>
      </c>
      <c r="J70" s="29">
        <f t="shared" si="1"/>
        <v>693</v>
      </c>
      <c r="K70" s="29">
        <f t="shared" si="1"/>
        <v>460</v>
      </c>
      <c r="L70" s="16"/>
      <c r="M70" s="16"/>
      <c r="N70" s="29">
        <f>SUM(F70:M70)</f>
        <v>3269</v>
      </c>
      <c r="O70" s="18"/>
      <c r="P70" s="14"/>
    </row>
    <row r="71" spans="1:16">
      <c r="A71" s="9"/>
      <c r="B71" s="15"/>
      <c r="C71" s="16"/>
      <c r="D71" s="16"/>
      <c r="E71" s="27"/>
      <c r="F71" s="27"/>
      <c r="G71" s="27"/>
      <c r="H71" s="27"/>
      <c r="I71" s="27"/>
      <c r="J71" s="27"/>
      <c r="K71" s="27"/>
      <c r="L71" s="16"/>
      <c r="M71" s="16"/>
      <c r="N71" s="17"/>
      <c r="O71" s="18"/>
      <c r="P71" s="14"/>
    </row>
    <row r="72" spans="1:16">
      <c r="A72" s="9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8"/>
      <c r="P72" s="14"/>
    </row>
    <row r="73" spans="1:16">
      <c r="A73" s="9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8"/>
      <c r="P73" s="14"/>
    </row>
    <row r="74" spans="1:16">
      <c r="A74" s="9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8"/>
      <c r="P74" s="14"/>
    </row>
    <row r="75" spans="1:16">
      <c r="A75" s="9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8"/>
      <c r="P75" s="14"/>
    </row>
    <row r="76" spans="1:16">
      <c r="A76" s="9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8"/>
      <c r="P76" s="14"/>
    </row>
    <row r="77" spans="1:16">
      <c r="A77" s="9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8"/>
      <c r="P77" s="14"/>
    </row>
    <row r="78" spans="1:16">
      <c r="A78" s="9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8"/>
      <c r="P78" s="14"/>
    </row>
    <row r="79" spans="1:16">
      <c r="A79" s="9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8"/>
      <c r="P79" s="14"/>
    </row>
    <row r="80" spans="1:16">
      <c r="A80" s="9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8"/>
      <c r="P80" s="14"/>
    </row>
    <row r="81" spans="1:16">
      <c r="A81" s="9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8"/>
      <c r="P81" s="14"/>
    </row>
    <row r="82" spans="1:16">
      <c r="A82" s="9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8"/>
      <c r="P82" s="14"/>
    </row>
    <row r="83" spans="1:16">
      <c r="A83" s="9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8"/>
      <c r="P83" s="14"/>
    </row>
    <row r="84" spans="1:16" ht="25.5" customHeight="1">
      <c r="A84" s="9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8"/>
      <c r="P84" s="14"/>
    </row>
    <row r="85" spans="1:16" ht="60" customHeight="1">
      <c r="A85" s="9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8"/>
      <c r="P85" s="14"/>
    </row>
    <row r="86" spans="1:16" ht="25.5" customHeight="1" thickBot="1">
      <c r="A86" s="9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8"/>
      <c r="P86" s="14"/>
    </row>
    <row r="87" spans="1:16" ht="16.5" customHeight="1" thickBot="1">
      <c r="A87" s="9"/>
      <c r="B87" s="15"/>
      <c r="C87" s="16"/>
      <c r="D87" s="16"/>
      <c r="E87" s="16"/>
      <c r="F87" s="98" t="s">
        <v>85</v>
      </c>
      <c r="G87" s="104"/>
      <c r="H87" s="104"/>
      <c r="I87" s="104"/>
      <c r="J87" s="104"/>
      <c r="K87" s="99"/>
      <c r="L87" s="16"/>
      <c r="M87" s="98" t="s">
        <v>1</v>
      </c>
      <c r="N87" s="99"/>
      <c r="O87" s="18"/>
      <c r="P87" s="14"/>
    </row>
    <row r="88" spans="1:16" ht="16.5" customHeight="1" thickBot="1">
      <c r="A88" s="9"/>
      <c r="B88" s="15"/>
      <c r="C88" s="16"/>
      <c r="D88" s="16"/>
      <c r="E88" s="16"/>
      <c r="F88" s="46" t="s">
        <v>2</v>
      </c>
      <c r="G88" s="47" t="s">
        <v>3</v>
      </c>
      <c r="H88" s="46" t="s">
        <v>4</v>
      </c>
      <c r="I88" s="47" t="s">
        <v>5</v>
      </c>
      <c r="J88" s="46" t="s">
        <v>6</v>
      </c>
      <c r="K88" s="46" t="s">
        <v>7</v>
      </c>
      <c r="L88" s="16"/>
      <c r="M88" s="48" t="s">
        <v>10</v>
      </c>
      <c r="N88" s="46" t="s">
        <v>11</v>
      </c>
      <c r="O88" s="18"/>
      <c r="P88" s="14"/>
    </row>
    <row r="89" spans="1:16" ht="13.5" thickBot="1">
      <c r="A89" s="9"/>
      <c r="B89" s="15"/>
      <c r="C89" s="16"/>
      <c r="D89" s="110" t="str">
        <f>+'[1]ACUM-ENERO'!A68</f>
        <v>AFIRMATIVO</v>
      </c>
      <c r="E89" s="112"/>
      <c r="F89" s="81">
        <v>165</v>
      </c>
      <c r="G89" s="81">
        <v>184</v>
      </c>
      <c r="H89" s="81">
        <v>184</v>
      </c>
      <c r="I89" s="81">
        <v>189</v>
      </c>
      <c r="J89" s="81">
        <v>237</v>
      </c>
      <c r="K89" s="81">
        <v>179</v>
      </c>
      <c r="L89" s="16"/>
      <c r="M89" s="42">
        <f t="shared" ref="M89:M96" si="2">SUM(F89:L89)</f>
        <v>1138</v>
      </c>
      <c r="N89" s="43">
        <f>M89/M98</f>
        <v>0.34811869073111046</v>
      </c>
      <c r="O89" s="18"/>
      <c r="P89" s="14"/>
    </row>
    <row r="90" spans="1:16" ht="39" customHeight="1" thickBot="1">
      <c r="A90" s="9"/>
      <c r="B90" s="15"/>
      <c r="C90" s="16"/>
      <c r="D90" s="110" t="str">
        <f>+'[1]ACUM-ENERO'!A69</f>
        <v xml:space="preserve">AFIRMATIVO PARCIAL POR CONFIDENCIALIDAD </v>
      </c>
      <c r="E90" s="111"/>
      <c r="F90" s="81">
        <v>116</v>
      </c>
      <c r="G90" s="81">
        <v>146</v>
      </c>
      <c r="H90" s="81">
        <v>91</v>
      </c>
      <c r="I90" s="81">
        <v>115</v>
      </c>
      <c r="J90" s="81">
        <v>98</v>
      </c>
      <c r="K90" s="81">
        <v>82</v>
      </c>
      <c r="L90" s="16"/>
      <c r="M90" s="42">
        <f t="shared" si="2"/>
        <v>648</v>
      </c>
      <c r="N90" s="43">
        <f>M90/M98</f>
        <v>0.19822575711226675</v>
      </c>
      <c r="O90" s="18"/>
      <c r="P90" s="14"/>
    </row>
    <row r="91" spans="1:16" ht="28.5" customHeight="1" thickBot="1">
      <c r="A91" s="9"/>
      <c r="B91" s="15"/>
      <c r="C91" s="16"/>
      <c r="D91" s="110" t="str">
        <f>+'[1]ACUM-ENERO'!A73</f>
        <v>AFIRMATIVO PARCIAL POR INEXISTENCIA</v>
      </c>
      <c r="E91" s="111"/>
      <c r="F91" s="81">
        <v>31</v>
      </c>
      <c r="G91" s="81">
        <v>107</v>
      </c>
      <c r="H91" s="81">
        <v>50</v>
      </c>
      <c r="I91" s="81">
        <v>49</v>
      </c>
      <c r="J91" s="81">
        <v>152</v>
      </c>
      <c r="K91" s="81">
        <v>43</v>
      </c>
      <c r="L91" s="16"/>
      <c r="M91" s="42">
        <f t="shared" si="2"/>
        <v>432</v>
      </c>
      <c r="N91" s="43">
        <f>M91/M98</f>
        <v>0.13215050474151116</v>
      </c>
      <c r="O91" s="18"/>
      <c r="P91" s="14"/>
    </row>
    <row r="92" spans="1:16" ht="23.25" customHeight="1" thickBot="1">
      <c r="A92" s="9"/>
      <c r="B92" s="15"/>
      <c r="C92" s="16"/>
      <c r="D92" s="110" t="str">
        <f>+'[1]ACUM-ENERO'!A77</f>
        <v>NEGATIVA  POR RESERVA</v>
      </c>
      <c r="E92" s="111"/>
      <c r="F92" s="81">
        <v>11</v>
      </c>
      <c r="G92" s="81">
        <v>13</v>
      </c>
      <c r="H92" s="81">
        <v>31</v>
      </c>
      <c r="I92" s="81">
        <v>10</v>
      </c>
      <c r="J92" s="81">
        <v>15</v>
      </c>
      <c r="K92" s="81">
        <v>8</v>
      </c>
      <c r="L92" s="16"/>
      <c r="M92" s="42">
        <f t="shared" si="2"/>
        <v>88</v>
      </c>
      <c r="N92" s="43">
        <f>M92/M98</f>
        <v>2.6919547262159681E-2</v>
      </c>
      <c r="O92" s="18"/>
      <c r="P92" s="14"/>
    </row>
    <row r="93" spans="1:16" ht="27" customHeight="1" thickBot="1">
      <c r="A93" s="9"/>
      <c r="B93" s="15"/>
      <c r="C93" s="16"/>
      <c r="D93" s="110" t="str">
        <f>+'[1]ACUM-ENERO'!A66</f>
        <v>NEGATIVA POR INEXISTENCIA</v>
      </c>
      <c r="E93" s="111"/>
      <c r="F93" s="81">
        <v>72</v>
      </c>
      <c r="G93" s="81">
        <v>95</v>
      </c>
      <c r="H93" s="81">
        <v>80</v>
      </c>
      <c r="I93" s="81">
        <v>65</v>
      </c>
      <c r="J93" s="81">
        <v>72</v>
      </c>
      <c r="K93" s="81">
        <v>54</v>
      </c>
      <c r="L93" s="16"/>
      <c r="M93" s="42">
        <f t="shared" si="2"/>
        <v>438</v>
      </c>
      <c r="N93" s="43">
        <f>M93/M98</f>
        <v>0.13398592841847659</v>
      </c>
      <c r="O93" s="18"/>
      <c r="P93" s="14"/>
    </row>
    <row r="94" spans="1:16" ht="20.25" customHeight="1" thickBot="1">
      <c r="A94" s="9"/>
      <c r="B94" s="15"/>
      <c r="C94" s="16"/>
      <c r="D94" s="110" t="s">
        <v>20</v>
      </c>
      <c r="E94" s="111"/>
      <c r="F94" s="81">
        <v>7</v>
      </c>
      <c r="G94" s="81">
        <v>6</v>
      </c>
      <c r="H94" s="81">
        <v>1</v>
      </c>
      <c r="I94" s="81">
        <v>19</v>
      </c>
      <c r="J94" s="81">
        <v>20</v>
      </c>
      <c r="K94" s="81">
        <v>7</v>
      </c>
      <c r="L94" s="16"/>
      <c r="M94" s="42">
        <f t="shared" si="2"/>
        <v>60</v>
      </c>
      <c r="N94" s="43">
        <f>M94/M98</f>
        <v>1.8354236769654329E-2</v>
      </c>
      <c r="O94" s="18"/>
      <c r="P94" s="14"/>
    </row>
    <row r="95" spans="1:16" s="4" customFormat="1" ht="25.5" customHeight="1" thickBot="1">
      <c r="A95" s="49"/>
      <c r="B95" s="50"/>
      <c r="C95" s="27"/>
      <c r="D95" s="110" t="str">
        <f>+'[1]ACUM-ENERO'!A63</f>
        <v>SE TIENE POR NO PRESENTADA ( NO CUMPLIÓ PREVENCIÓN)</v>
      </c>
      <c r="E95" s="112"/>
      <c r="F95" s="81">
        <v>12</v>
      </c>
      <c r="G95" s="81">
        <v>3</v>
      </c>
      <c r="H95" s="81">
        <v>5</v>
      </c>
      <c r="I95" s="81">
        <v>9</v>
      </c>
      <c r="J95" s="81">
        <v>16</v>
      </c>
      <c r="K95" s="81">
        <v>14</v>
      </c>
      <c r="L95" s="51"/>
      <c r="M95" s="52">
        <f t="shared" si="2"/>
        <v>59</v>
      </c>
      <c r="N95" s="53">
        <f>M95/M98</f>
        <v>1.8048332823493423E-2</v>
      </c>
      <c r="O95" s="54"/>
      <c r="P95" s="55"/>
    </row>
    <row r="96" spans="1:16" ht="20.25" customHeight="1" thickBot="1">
      <c r="A96" s="9"/>
      <c r="B96" s="15"/>
      <c r="C96" s="16"/>
      <c r="D96" s="110" t="s">
        <v>21</v>
      </c>
      <c r="E96" s="111"/>
      <c r="F96" s="81">
        <v>44</v>
      </c>
      <c r="G96" s="81">
        <v>96</v>
      </c>
      <c r="H96" s="81">
        <v>65</v>
      </c>
      <c r="I96" s="81">
        <v>45</v>
      </c>
      <c r="J96" s="81">
        <v>83</v>
      </c>
      <c r="K96" s="81">
        <v>73</v>
      </c>
      <c r="L96" s="16"/>
      <c r="M96" s="42">
        <f t="shared" si="2"/>
        <v>406</v>
      </c>
      <c r="N96" s="43">
        <f>M96/M98</f>
        <v>0.12419700214132762</v>
      </c>
      <c r="O96" s="18"/>
      <c r="P96" s="14"/>
    </row>
    <row r="97" spans="1:16" ht="13.5" thickBot="1">
      <c r="A97" s="9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O97" s="18"/>
      <c r="P97" s="14"/>
    </row>
    <row r="98" spans="1:16" ht="13.5" thickBot="1">
      <c r="A98" s="9"/>
      <c r="B98" s="15"/>
      <c r="C98" s="16"/>
      <c r="D98" s="16"/>
      <c r="E98" s="16"/>
      <c r="F98" s="29">
        <f t="shared" ref="F98:K98" si="3">SUM(F89:F97)</f>
        <v>458</v>
      </c>
      <c r="G98" s="29">
        <f>SUM(G89:G97)</f>
        <v>650</v>
      </c>
      <c r="H98" s="29">
        <f t="shared" si="3"/>
        <v>507</v>
      </c>
      <c r="I98" s="29">
        <f>SUM(I89:I97)</f>
        <v>501</v>
      </c>
      <c r="J98" s="29">
        <f t="shared" si="3"/>
        <v>693</v>
      </c>
      <c r="K98" s="29">
        <f t="shared" si="3"/>
        <v>460</v>
      </c>
      <c r="L98" s="16"/>
      <c r="M98" s="29">
        <f>SUM(M89:M97)</f>
        <v>3269</v>
      </c>
      <c r="N98" s="45">
        <f>SUM(N89:N97)</f>
        <v>1</v>
      </c>
      <c r="O98" s="18"/>
      <c r="P98" s="14"/>
    </row>
    <row r="99" spans="1:16">
      <c r="A99" s="9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  <c r="O99" s="18"/>
      <c r="P99" s="14"/>
    </row>
    <row r="100" spans="1:16">
      <c r="A100" s="9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  <c r="O100" s="18"/>
      <c r="P100" s="14"/>
    </row>
    <row r="101" spans="1:16">
      <c r="A101" s="9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/>
      <c r="O101" s="18"/>
      <c r="P101" s="14"/>
    </row>
    <row r="102" spans="1:16">
      <c r="A102" s="9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8"/>
      <c r="P102" s="14"/>
    </row>
    <row r="103" spans="1:16">
      <c r="A103" s="9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8"/>
      <c r="P103" s="14"/>
    </row>
    <row r="104" spans="1:16" hidden="1">
      <c r="A104" s="9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8"/>
      <c r="P104" s="14"/>
    </row>
    <row r="105" spans="1:16" hidden="1">
      <c r="A105" s="9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8"/>
      <c r="P105" s="14"/>
    </row>
    <row r="106" spans="1:16">
      <c r="A106" s="9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8"/>
      <c r="P106" s="14"/>
    </row>
    <row r="107" spans="1:16">
      <c r="A107" s="9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8"/>
      <c r="P107" s="14"/>
    </row>
    <row r="108" spans="1:16">
      <c r="A108" s="9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8"/>
      <c r="P108" s="14"/>
    </row>
    <row r="109" spans="1:16">
      <c r="A109" s="9"/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8"/>
      <c r="P109" s="14"/>
    </row>
    <row r="110" spans="1:16">
      <c r="A110" s="9"/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  <c r="O110" s="18"/>
      <c r="P110" s="14"/>
    </row>
    <row r="111" spans="1:16">
      <c r="A111" s="9"/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  <c r="O111" s="18"/>
      <c r="P111" s="14"/>
    </row>
    <row r="112" spans="1:16">
      <c r="A112" s="9"/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  <c r="O112" s="18"/>
      <c r="P112" s="14"/>
    </row>
    <row r="113" spans="1:16">
      <c r="A113" s="9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8"/>
      <c r="P113" s="14"/>
    </row>
    <row r="114" spans="1:16">
      <c r="A114" s="9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8"/>
      <c r="P114" s="14"/>
    </row>
    <row r="115" spans="1:16">
      <c r="A115" s="9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8"/>
      <c r="P115" s="14"/>
    </row>
    <row r="116" spans="1:16">
      <c r="A116" s="9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8"/>
      <c r="P116" s="14"/>
    </row>
    <row r="117" spans="1:16">
      <c r="A117" s="9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8"/>
      <c r="P117" s="14"/>
    </row>
    <row r="118" spans="1:16">
      <c r="A118" s="9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8"/>
      <c r="P118" s="14"/>
    </row>
    <row r="119" spans="1:16">
      <c r="A119" s="9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8"/>
      <c r="P119" s="14"/>
    </row>
    <row r="120" spans="1:16">
      <c r="A120" s="9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8"/>
      <c r="P120" s="14"/>
    </row>
    <row r="121" spans="1:16">
      <c r="A121" s="9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8"/>
      <c r="P121" s="14"/>
    </row>
    <row r="122" spans="1:16">
      <c r="A122" s="9"/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  <c r="O122" s="18"/>
      <c r="P122" s="14"/>
    </row>
    <row r="123" spans="1:16">
      <c r="A123" s="9"/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8"/>
      <c r="P123" s="14"/>
    </row>
    <row r="124" spans="1:16">
      <c r="A124" s="9"/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  <c r="O124" s="18"/>
      <c r="P124" s="14"/>
    </row>
    <row r="125" spans="1:16">
      <c r="A125" s="9"/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8"/>
      <c r="P125" s="14"/>
    </row>
    <row r="126" spans="1:16">
      <c r="A126" s="9"/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  <c r="O126" s="18"/>
      <c r="P126" s="14"/>
    </row>
    <row r="127" spans="1:16">
      <c r="A127" s="9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  <c r="O127" s="18"/>
      <c r="P127" s="14"/>
    </row>
    <row r="128" spans="1:16" ht="12.75" customHeight="1" thickBot="1">
      <c r="A128" s="9"/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  <c r="O128" s="18"/>
      <c r="P128" s="14"/>
    </row>
    <row r="129" spans="1:16" ht="16.5" customHeight="1" thickBot="1">
      <c r="A129" s="9"/>
      <c r="B129" s="15"/>
      <c r="C129" s="16"/>
      <c r="D129" s="16"/>
      <c r="E129" s="27"/>
      <c r="F129" s="118" t="s">
        <v>86</v>
      </c>
      <c r="G129" s="119"/>
      <c r="H129" s="119"/>
      <c r="I129" s="119"/>
      <c r="J129" s="119"/>
      <c r="K129" s="120"/>
      <c r="L129" s="16"/>
      <c r="M129" s="16"/>
      <c r="N129" s="105" t="s">
        <v>1</v>
      </c>
      <c r="O129" s="18"/>
      <c r="P129" s="14"/>
    </row>
    <row r="130" spans="1:16" ht="13.5" thickBot="1">
      <c r="A130" s="9"/>
      <c r="B130" s="15"/>
      <c r="C130" s="16"/>
      <c r="D130" s="16"/>
      <c r="E130" s="27"/>
      <c r="F130" s="85" t="s">
        <v>2</v>
      </c>
      <c r="G130" s="79" t="s">
        <v>3</v>
      </c>
      <c r="H130" s="85" t="s">
        <v>4</v>
      </c>
      <c r="I130" s="79" t="s">
        <v>5</v>
      </c>
      <c r="J130" s="85" t="s">
        <v>6</v>
      </c>
      <c r="K130" s="85" t="s">
        <v>7</v>
      </c>
      <c r="L130" s="16"/>
      <c r="M130" s="16"/>
      <c r="N130" s="106"/>
      <c r="O130" s="18"/>
      <c r="P130" s="14"/>
    </row>
    <row r="131" spans="1:16" ht="13.5" thickBot="1">
      <c r="A131" s="9"/>
      <c r="B131" s="15"/>
      <c r="C131" s="16"/>
      <c r="D131" s="84" t="s">
        <v>22</v>
      </c>
      <c r="E131" s="56"/>
      <c r="F131" s="42">
        <v>1028</v>
      </c>
      <c r="G131" s="42">
        <v>2069</v>
      </c>
      <c r="H131" s="42">
        <v>1466</v>
      </c>
      <c r="I131" s="42">
        <v>1053</v>
      </c>
      <c r="J131" s="42">
        <v>1566</v>
      </c>
      <c r="K131" s="42">
        <v>1764</v>
      </c>
      <c r="L131" s="16"/>
      <c r="M131" s="16"/>
      <c r="N131" s="33">
        <f>SUM(F131:M131)</f>
        <v>8946</v>
      </c>
      <c r="O131" s="18"/>
      <c r="P131" s="14"/>
    </row>
    <row r="132" spans="1:16">
      <c r="A132" s="9"/>
      <c r="B132" s="1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7"/>
      <c r="O132" s="18"/>
      <c r="P132" s="14"/>
    </row>
    <row r="133" spans="1:16">
      <c r="A133" s="9"/>
      <c r="B133" s="1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7"/>
      <c r="O133" s="18"/>
      <c r="P133" s="14"/>
    </row>
    <row r="134" spans="1:16">
      <c r="A134" s="9"/>
      <c r="B134" s="1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7"/>
      <c r="O134" s="18"/>
      <c r="P134" s="14"/>
    </row>
    <row r="135" spans="1:16">
      <c r="A135" s="9"/>
      <c r="B135" s="1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7"/>
      <c r="O135" s="18"/>
      <c r="P135" s="14"/>
    </row>
    <row r="136" spans="1:16">
      <c r="A136" s="9"/>
      <c r="B136" s="1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7"/>
      <c r="O136" s="18"/>
      <c r="P136" s="14"/>
    </row>
    <row r="137" spans="1:16">
      <c r="A137" s="9"/>
      <c r="B137" s="1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7"/>
      <c r="O137" s="18"/>
      <c r="P137" s="14"/>
    </row>
    <row r="138" spans="1:16">
      <c r="A138" s="9"/>
      <c r="B138" s="1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7"/>
      <c r="O138" s="18"/>
      <c r="P138" s="14"/>
    </row>
    <row r="139" spans="1:16">
      <c r="A139" s="9"/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7"/>
      <c r="O139" s="18"/>
      <c r="P139" s="14"/>
    </row>
    <row r="140" spans="1:16">
      <c r="A140" s="9"/>
      <c r="B140" s="1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7"/>
      <c r="O140" s="18"/>
      <c r="P140" s="14"/>
    </row>
    <row r="141" spans="1:16">
      <c r="A141" s="9"/>
      <c r="B141" s="1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7"/>
      <c r="O141" s="18"/>
      <c r="P141" s="14"/>
    </row>
    <row r="142" spans="1:16">
      <c r="A142" s="9"/>
      <c r="B142" s="1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7"/>
      <c r="O142" s="18"/>
      <c r="P142" s="14"/>
    </row>
    <row r="143" spans="1:16">
      <c r="A143" s="9"/>
      <c r="B143" s="1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7"/>
      <c r="O143" s="18"/>
      <c r="P143" s="14"/>
    </row>
    <row r="144" spans="1:16">
      <c r="A144" s="9"/>
      <c r="B144" s="1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7"/>
      <c r="O144" s="18"/>
      <c r="P144" s="14"/>
    </row>
    <row r="145" spans="1:16">
      <c r="A145" s="9"/>
      <c r="B145" s="1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7"/>
      <c r="O145" s="18"/>
      <c r="P145" s="14"/>
    </row>
    <row r="146" spans="1:16">
      <c r="A146" s="9"/>
      <c r="B146" s="1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7"/>
      <c r="O146" s="18"/>
      <c r="P146" s="14"/>
    </row>
    <row r="147" spans="1:16">
      <c r="A147" s="9"/>
      <c r="B147" s="1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7"/>
      <c r="O147" s="18"/>
      <c r="P147" s="14"/>
    </row>
    <row r="148" spans="1:16" ht="13.5" thickBot="1">
      <c r="A148" s="9"/>
      <c r="B148" s="1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7"/>
      <c r="O148" s="18"/>
      <c r="P148" s="14"/>
    </row>
    <row r="149" spans="1:16" ht="16.5" customHeight="1" thickBot="1">
      <c r="A149" s="9"/>
      <c r="B149" s="15"/>
      <c r="C149" s="16"/>
      <c r="D149" s="16"/>
      <c r="E149" s="16"/>
      <c r="F149" s="27"/>
      <c r="G149" s="118" t="s">
        <v>87</v>
      </c>
      <c r="H149" s="119"/>
      <c r="I149" s="119"/>
      <c r="J149" s="119"/>
      <c r="K149" s="119"/>
      <c r="L149" s="120"/>
      <c r="M149" s="16"/>
      <c r="N149" s="105" t="s">
        <v>1</v>
      </c>
      <c r="O149" s="18"/>
      <c r="P149" s="14"/>
    </row>
    <row r="150" spans="1:16" ht="13.5" thickBot="1">
      <c r="A150" s="9"/>
      <c r="B150" s="15"/>
      <c r="C150" s="16"/>
      <c r="D150" s="16"/>
      <c r="E150" s="16"/>
      <c r="F150" s="27"/>
      <c r="G150" s="85" t="s">
        <v>2</v>
      </c>
      <c r="H150" s="79" t="s">
        <v>3</v>
      </c>
      <c r="I150" s="85" t="s">
        <v>4</v>
      </c>
      <c r="J150" s="79" t="s">
        <v>5</v>
      </c>
      <c r="K150" s="85" t="s">
        <v>6</v>
      </c>
      <c r="L150" s="85" t="s">
        <v>7</v>
      </c>
      <c r="M150" s="16"/>
      <c r="N150" s="106"/>
      <c r="O150" s="18"/>
      <c r="P150" s="14"/>
    </row>
    <row r="151" spans="1:16" ht="13.5" thickBot="1">
      <c r="A151" s="9"/>
      <c r="B151" s="15"/>
      <c r="C151" s="16"/>
      <c r="D151" s="115" t="s">
        <v>23</v>
      </c>
      <c r="E151" s="116"/>
      <c r="F151" s="117"/>
      <c r="G151" s="42">
        <v>494</v>
      </c>
      <c r="H151" s="42">
        <v>569</v>
      </c>
      <c r="I151" s="42">
        <v>522</v>
      </c>
      <c r="J151" s="42">
        <v>515</v>
      </c>
      <c r="K151" s="42">
        <v>674</v>
      </c>
      <c r="L151" s="42">
        <v>952</v>
      </c>
      <c r="M151" s="16"/>
      <c r="N151" s="33">
        <f>SUM(G151:M151)</f>
        <v>3726</v>
      </c>
      <c r="O151" s="18"/>
      <c r="P151" s="14"/>
    </row>
    <row r="152" spans="1:16">
      <c r="A152" s="9"/>
      <c r="B152" s="1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7"/>
      <c r="O152" s="18"/>
      <c r="P152" s="14"/>
    </row>
    <row r="153" spans="1:16">
      <c r="A153" s="9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7"/>
      <c r="O153" s="18"/>
      <c r="P153" s="14"/>
    </row>
    <row r="154" spans="1:16">
      <c r="A154" s="9"/>
      <c r="B154" s="1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7"/>
      <c r="O154" s="18"/>
      <c r="P154" s="14"/>
    </row>
    <row r="155" spans="1:16">
      <c r="A155" s="9"/>
      <c r="B155" s="1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7"/>
      <c r="O155" s="18"/>
      <c r="P155" s="14"/>
    </row>
    <row r="156" spans="1:16">
      <c r="A156" s="9"/>
      <c r="B156" s="1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7"/>
      <c r="O156" s="18"/>
      <c r="P156" s="14"/>
    </row>
    <row r="157" spans="1:16">
      <c r="A157" s="9"/>
      <c r="B157" s="1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7"/>
      <c r="O157" s="18"/>
      <c r="P157" s="14"/>
    </row>
    <row r="158" spans="1:16">
      <c r="A158" s="9"/>
      <c r="B158" s="1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7"/>
      <c r="O158" s="18"/>
      <c r="P158" s="14"/>
    </row>
    <row r="159" spans="1:16">
      <c r="A159" s="9"/>
      <c r="B159" s="1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7"/>
      <c r="O159" s="18"/>
      <c r="P159" s="14"/>
    </row>
    <row r="160" spans="1:16">
      <c r="A160" s="9"/>
      <c r="B160" s="1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7"/>
      <c r="O160" s="18"/>
      <c r="P160" s="14"/>
    </row>
    <row r="161" spans="1:16">
      <c r="A161" s="9"/>
      <c r="B161" s="1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7"/>
      <c r="O161" s="18"/>
      <c r="P161" s="14"/>
    </row>
    <row r="162" spans="1:16">
      <c r="A162" s="9"/>
      <c r="B162" s="1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7"/>
      <c r="O162" s="18"/>
      <c r="P162" s="14"/>
    </row>
    <row r="163" spans="1:16">
      <c r="A163" s="9"/>
      <c r="B163" s="1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7"/>
      <c r="O163" s="18"/>
      <c r="P163" s="14"/>
    </row>
    <row r="164" spans="1:16">
      <c r="A164" s="9"/>
      <c r="B164" s="1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7"/>
      <c r="O164" s="18"/>
      <c r="P164" s="14"/>
    </row>
    <row r="165" spans="1:16">
      <c r="A165" s="9"/>
      <c r="B165" s="1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7"/>
      <c r="O165" s="18"/>
      <c r="P165" s="14"/>
    </row>
    <row r="166" spans="1:16">
      <c r="A166" s="9"/>
      <c r="B166" s="1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7"/>
      <c r="O166" s="18"/>
      <c r="P166" s="14"/>
    </row>
    <row r="167" spans="1:16">
      <c r="A167" s="9"/>
      <c r="B167" s="1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7"/>
      <c r="O167" s="18"/>
      <c r="P167" s="14"/>
    </row>
    <row r="168" spans="1:16">
      <c r="A168" s="9"/>
      <c r="B168" s="1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7"/>
      <c r="O168" s="18"/>
      <c r="P168" s="14"/>
    </row>
    <row r="169" spans="1:16">
      <c r="A169" s="9"/>
      <c r="B169" s="1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7"/>
      <c r="O169" s="18"/>
      <c r="P169" s="14"/>
    </row>
    <row r="170" spans="1:16">
      <c r="A170" s="9"/>
      <c r="B170" s="1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7"/>
      <c r="O170" s="18"/>
      <c r="P170" s="14"/>
    </row>
    <row r="171" spans="1:16">
      <c r="A171" s="9"/>
      <c r="B171" s="1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7"/>
      <c r="O171" s="18"/>
      <c r="P171" s="14"/>
    </row>
    <row r="172" spans="1:16">
      <c r="A172" s="9"/>
      <c r="B172" s="1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7"/>
      <c r="O172" s="18"/>
      <c r="P172" s="14"/>
    </row>
    <row r="173" spans="1:16">
      <c r="A173" s="9"/>
      <c r="B173" s="1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7"/>
      <c r="O173" s="18"/>
      <c r="P173" s="14"/>
    </row>
    <row r="174" spans="1:16">
      <c r="A174" s="9"/>
      <c r="B174" s="1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7"/>
      <c r="O174" s="18"/>
      <c r="P174" s="14"/>
    </row>
    <row r="175" spans="1:16">
      <c r="A175" s="9"/>
      <c r="B175" s="1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7"/>
      <c r="O175" s="18"/>
      <c r="P175" s="14"/>
    </row>
    <row r="176" spans="1:16">
      <c r="A176" s="9"/>
      <c r="B176" s="1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7"/>
      <c r="O176" s="18"/>
      <c r="P176" s="14"/>
    </row>
    <row r="177" spans="1:16">
      <c r="A177" s="9"/>
      <c r="B177" s="1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7"/>
      <c r="O177" s="18"/>
      <c r="P177" s="14"/>
    </row>
    <row r="178" spans="1:16">
      <c r="A178" s="9"/>
      <c r="B178" s="1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7"/>
      <c r="O178" s="18"/>
      <c r="P178" s="14"/>
    </row>
    <row r="179" spans="1:16" ht="13.5" thickBot="1">
      <c r="A179" s="9"/>
      <c r="B179" s="1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7"/>
      <c r="O179" s="18"/>
      <c r="P179" s="14"/>
    </row>
    <row r="180" spans="1:16" ht="16.5" customHeight="1" thickBot="1">
      <c r="A180" s="9"/>
      <c r="B180" s="15"/>
      <c r="C180" s="16"/>
      <c r="D180" s="16"/>
      <c r="E180" s="16"/>
      <c r="F180" s="27"/>
      <c r="G180" s="98" t="s">
        <v>24</v>
      </c>
      <c r="H180" s="104"/>
      <c r="I180" s="104"/>
      <c r="J180" s="104"/>
      <c r="K180" s="104"/>
      <c r="L180" s="99"/>
      <c r="M180" s="16"/>
      <c r="N180" s="57"/>
      <c r="O180" s="18"/>
      <c r="P180" s="14"/>
    </row>
    <row r="181" spans="1:16" ht="13.5" thickBot="1">
      <c r="A181" s="9"/>
      <c r="B181" s="15"/>
      <c r="C181" s="16"/>
      <c r="D181" s="16"/>
      <c r="E181" s="16"/>
      <c r="F181" s="27"/>
      <c r="G181" s="85" t="s">
        <v>2</v>
      </c>
      <c r="H181" s="79" t="s">
        <v>3</v>
      </c>
      <c r="I181" s="85" t="s">
        <v>4</v>
      </c>
      <c r="J181" s="79" t="s">
        <v>5</v>
      </c>
      <c r="K181" s="85" t="s">
        <v>6</v>
      </c>
      <c r="L181" s="85" t="s">
        <v>7</v>
      </c>
      <c r="M181" s="16"/>
      <c r="N181" s="58" t="s">
        <v>10</v>
      </c>
      <c r="O181" s="18"/>
      <c r="P181" s="14"/>
    </row>
    <row r="182" spans="1:16" ht="13.5" thickBot="1">
      <c r="A182" s="9"/>
      <c r="B182" s="15"/>
      <c r="C182" s="16"/>
      <c r="D182" s="115" t="s">
        <v>24</v>
      </c>
      <c r="E182" s="116"/>
      <c r="F182" s="117"/>
      <c r="G182" s="42">
        <v>4</v>
      </c>
      <c r="H182" s="42">
        <v>6</v>
      </c>
      <c r="I182" s="42">
        <v>3</v>
      </c>
      <c r="J182" s="42">
        <v>2</v>
      </c>
      <c r="K182" s="42">
        <v>12</v>
      </c>
      <c r="L182" s="42">
        <v>11</v>
      </c>
      <c r="M182" s="16"/>
      <c r="N182" s="33">
        <f>SUM(G182:M182)</f>
        <v>38</v>
      </c>
      <c r="O182" s="18"/>
      <c r="P182" s="14"/>
    </row>
    <row r="183" spans="1:16" ht="15.75" customHeight="1">
      <c r="A183" s="9"/>
      <c r="B183" s="15"/>
      <c r="C183" s="16"/>
      <c r="D183" s="16"/>
      <c r="E183" s="16"/>
      <c r="F183" s="16"/>
      <c r="G183" s="59"/>
      <c r="H183" s="60"/>
      <c r="I183" s="59"/>
      <c r="J183" s="17" t="s">
        <v>25</v>
      </c>
      <c r="K183" s="17" t="s">
        <v>25</v>
      </c>
      <c r="L183" s="16"/>
      <c r="M183" s="16"/>
      <c r="N183" s="17"/>
      <c r="O183" s="18"/>
      <c r="P183" s="14"/>
    </row>
    <row r="184" spans="1:16">
      <c r="A184" s="9"/>
      <c r="B184" s="15"/>
      <c r="C184" s="16"/>
      <c r="D184" s="16"/>
      <c r="E184" s="16"/>
      <c r="F184" s="16"/>
      <c r="G184" s="16"/>
      <c r="H184" s="16"/>
      <c r="I184" s="61" t="s">
        <v>26</v>
      </c>
      <c r="J184" s="16"/>
      <c r="K184" s="16"/>
      <c r="L184" s="16"/>
      <c r="M184" s="16"/>
      <c r="N184" s="17"/>
      <c r="O184" s="18"/>
      <c r="P184" s="14"/>
    </row>
    <row r="185" spans="1:16">
      <c r="A185" s="9"/>
      <c r="B185" s="1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7"/>
      <c r="O185" s="18"/>
      <c r="P185" s="14"/>
    </row>
    <row r="186" spans="1:16">
      <c r="A186" s="9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7"/>
      <c r="O186" s="18"/>
      <c r="P186" s="14"/>
    </row>
    <row r="187" spans="1:16">
      <c r="A187" s="9"/>
      <c r="B187" s="1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7"/>
      <c r="O187" s="18"/>
      <c r="P187" s="14"/>
    </row>
    <row r="188" spans="1:16">
      <c r="A188" s="9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7"/>
      <c r="O188" s="18"/>
      <c r="P188" s="14"/>
    </row>
    <row r="189" spans="1:16">
      <c r="A189" s="9"/>
      <c r="B189" s="1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7"/>
      <c r="O189" s="18"/>
      <c r="P189" s="14"/>
    </row>
    <row r="190" spans="1:16">
      <c r="A190" s="9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7"/>
      <c r="O190" s="18"/>
      <c r="P190" s="14"/>
    </row>
    <row r="191" spans="1:16">
      <c r="A191" s="9"/>
      <c r="B191" s="1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7"/>
      <c r="O191" s="18"/>
      <c r="P191" s="14"/>
    </row>
    <row r="192" spans="1:16">
      <c r="A192" s="9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7"/>
      <c r="O192" s="18"/>
      <c r="P192" s="14"/>
    </row>
    <row r="193" spans="1:17">
      <c r="A193" s="9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7"/>
      <c r="O193" s="18"/>
      <c r="P193" s="14"/>
    </row>
    <row r="194" spans="1:17">
      <c r="A194" s="9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7"/>
      <c r="O194" s="18"/>
      <c r="P194" s="14"/>
    </row>
    <row r="195" spans="1:17">
      <c r="A195" s="9"/>
      <c r="B195" s="1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7"/>
      <c r="O195" s="18"/>
      <c r="P195" s="14"/>
    </row>
    <row r="196" spans="1:17">
      <c r="A196" s="9"/>
      <c r="B196" s="1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7"/>
      <c r="O196" s="18"/>
      <c r="P196" s="14"/>
    </row>
    <row r="197" spans="1:17">
      <c r="A197" s="9"/>
      <c r="B197" s="1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7"/>
      <c r="O197" s="18"/>
      <c r="P197" s="14"/>
    </row>
    <row r="198" spans="1:17">
      <c r="A198" s="9"/>
      <c r="B198" s="1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7"/>
      <c r="O198" s="18"/>
      <c r="P198" s="14"/>
    </row>
    <row r="199" spans="1:17" ht="13.5" customHeight="1">
      <c r="A199" s="9"/>
      <c r="B199" s="1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7"/>
      <c r="O199" s="18"/>
      <c r="P199" s="14"/>
    </row>
    <row r="200" spans="1:17" ht="13.5" customHeight="1">
      <c r="A200" s="9"/>
      <c r="B200" s="1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7"/>
      <c r="O200" s="18"/>
      <c r="P200" s="14"/>
    </row>
    <row r="201" spans="1:17" ht="13.5" customHeight="1">
      <c r="A201" s="9"/>
      <c r="B201" s="1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7"/>
      <c r="O201" s="18"/>
      <c r="P201" s="14"/>
    </row>
    <row r="202" spans="1:17" ht="13.5" customHeight="1">
      <c r="A202" s="9"/>
      <c r="B202" s="1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7"/>
      <c r="O202" s="18"/>
      <c r="P202" s="14"/>
    </row>
    <row r="203" spans="1:17" ht="13.5" customHeight="1">
      <c r="A203" s="9"/>
      <c r="B203" s="1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7"/>
      <c r="O203" s="18"/>
      <c r="P203" s="14"/>
    </row>
    <row r="204" spans="1:17" ht="13.5" customHeight="1">
      <c r="A204" s="9"/>
      <c r="B204" s="1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7"/>
      <c r="O204" s="18"/>
      <c r="P204" s="14"/>
    </row>
    <row r="205" spans="1:17" ht="13.5" customHeight="1" thickBot="1">
      <c r="A205" s="9"/>
      <c r="B205" s="1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7"/>
      <c r="O205" s="18"/>
      <c r="P205" s="14"/>
    </row>
    <row r="206" spans="1:17" ht="23.25" customHeight="1" thickBot="1">
      <c r="A206" s="9"/>
      <c r="B206" s="15"/>
      <c r="C206" s="16"/>
      <c r="D206" s="121" t="s">
        <v>88</v>
      </c>
      <c r="E206" s="121"/>
      <c r="F206" s="121"/>
      <c r="G206" s="121"/>
      <c r="H206" s="121"/>
      <c r="I206" s="121"/>
      <c r="J206" s="62"/>
      <c r="K206" s="62"/>
      <c r="L206" s="62"/>
      <c r="M206" s="62"/>
      <c r="N206" s="62"/>
      <c r="O206" s="62"/>
      <c r="P206" s="64"/>
      <c r="Q206" s="75"/>
    </row>
    <row r="207" spans="1:17" ht="15.75" customHeight="1" thickBot="1">
      <c r="A207" s="9"/>
      <c r="B207" s="15"/>
      <c r="C207" s="16"/>
      <c r="D207" s="33" t="s">
        <v>2</v>
      </c>
      <c r="E207" s="86" t="s">
        <v>3</v>
      </c>
      <c r="F207" s="87" t="s">
        <v>4</v>
      </c>
      <c r="G207" s="86" t="s">
        <v>5</v>
      </c>
      <c r="H207" s="33" t="s">
        <v>6</v>
      </c>
      <c r="I207" s="87" t="s">
        <v>7</v>
      </c>
      <c r="J207" s="16"/>
      <c r="K207" s="33" t="s">
        <v>10</v>
      </c>
      <c r="L207" s="63"/>
      <c r="M207" s="63"/>
      <c r="N207" s="63"/>
      <c r="O207" s="63"/>
      <c r="P207" s="64"/>
    </row>
    <row r="208" spans="1:17" ht="37.5" customHeight="1" thickBot="1">
      <c r="A208" s="9"/>
      <c r="B208" s="15"/>
      <c r="C208" s="89" t="s">
        <v>89</v>
      </c>
      <c r="D208" s="65">
        <v>6</v>
      </c>
      <c r="E208" s="66">
        <v>6</v>
      </c>
      <c r="F208" s="66">
        <v>3</v>
      </c>
      <c r="G208" s="66">
        <v>0</v>
      </c>
      <c r="H208" s="66">
        <v>1</v>
      </c>
      <c r="I208" s="66">
        <v>1</v>
      </c>
      <c r="J208" s="16"/>
      <c r="K208" s="67">
        <f>SUM(D208:J208)</f>
        <v>17</v>
      </c>
      <c r="L208" s="63"/>
      <c r="M208" s="63"/>
      <c r="N208" s="63"/>
      <c r="O208" s="63"/>
      <c r="P208" s="64"/>
    </row>
    <row r="209" spans="1:16" ht="26.25" customHeight="1" thickBot="1">
      <c r="A209" s="9"/>
      <c r="B209" s="15"/>
      <c r="C209" s="89" t="s">
        <v>90</v>
      </c>
      <c r="D209" s="66">
        <v>1</v>
      </c>
      <c r="E209" s="66">
        <v>0</v>
      </c>
      <c r="F209" s="66">
        <v>0</v>
      </c>
      <c r="G209" s="66">
        <v>0</v>
      </c>
      <c r="H209" s="66">
        <v>1</v>
      </c>
      <c r="I209" s="66">
        <v>2</v>
      </c>
      <c r="J209" s="16"/>
      <c r="K209" s="67">
        <f>SUM(D209:J209)</f>
        <v>4</v>
      </c>
      <c r="L209" s="63"/>
      <c r="M209" s="63"/>
      <c r="N209" s="63"/>
      <c r="O209" s="63"/>
      <c r="P209" s="64"/>
    </row>
    <row r="210" spans="1:16" ht="39.75" customHeight="1" thickBot="1">
      <c r="A210" s="9"/>
      <c r="B210" s="15"/>
      <c r="C210" s="89" t="s">
        <v>65</v>
      </c>
      <c r="D210" s="66">
        <v>9</v>
      </c>
      <c r="E210" s="66">
        <v>3</v>
      </c>
      <c r="F210" s="66">
        <v>2</v>
      </c>
      <c r="G210" s="66">
        <v>9</v>
      </c>
      <c r="H210" s="66">
        <v>1</v>
      </c>
      <c r="I210" s="66">
        <v>1</v>
      </c>
      <c r="J210" s="16"/>
      <c r="K210" s="67">
        <f>SUM(D210:J210)</f>
        <v>25</v>
      </c>
      <c r="L210" s="63"/>
      <c r="M210" s="63"/>
      <c r="N210" s="63"/>
      <c r="O210" s="63"/>
      <c r="P210" s="64"/>
    </row>
    <row r="211" spans="1:16" ht="30.75" customHeight="1" thickBot="1">
      <c r="A211" s="9"/>
      <c r="B211" s="15"/>
      <c r="C211" s="89" t="s">
        <v>35</v>
      </c>
      <c r="D211" s="66">
        <v>0</v>
      </c>
      <c r="E211" s="66">
        <v>0</v>
      </c>
      <c r="F211" s="66">
        <v>0</v>
      </c>
      <c r="G211" s="66">
        <v>0</v>
      </c>
      <c r="H211" s="66">
        <v>0</v>
      </c>
      <c r="I211" s="66">
        <v>0</v>
      </c>
      <c r="J211" s="16"/>
      <c r="K211" s="67">
        <f t="shared" ref="K211:K252" si="4">SUM(D211:J211)</f>
        <v>0</v>
      </c>
      <c r="L211" s="63"/>
      <c r="M211" s="63"/>
      <c r="N211" s="63"/>
      <c r="O211" s="63"/>
      <c r="P211" s="64"/>
    </row>
    <row r="212" spans="1:16" ht="40.5" customHeight="1" thickBot="1">
      <c r="A212" s="9"/>
      <c r="B212" s="15"/>
      <c r="C212" s="89" t="s">
        <v>56</v>
      </c>
      <c r="D212" s="66">
        <v>1</v>
      </c>
      <c r="E212" s="66">
        <v>4</v>
      </c>
      <c r="F212" s="66">
        <v>11</v>
      </c>
      <c r="G212" s="66">
        <v>9</v>
      </c>
      <c r="H212" s="66">
        <v>3</v>
      </c>
      <c r="I212" s="66">
        <v>5</v>
      </c>
      <c r="J212" s="16"/>
      <c r="K212" s="67">
        <f t="shared" si="4"/>
        <v>33</v>
      </c>
      <c r="L212" s="63"/>
      <c r="M212" s="63"/>
      <c r="N212" s="63"/>
      <c r="O212" s="63"/>
      <c r="P212" s="64"/>
    </row>
    <row r="213" spans="1:16" ht="20.25" customHeight="1" thickBot="1">
      <c r="A213" s="9"/>
      <c r="B213" s="15"/>
      <c r="C213" s="89" t="s">
        <v>70</v>
      </c>
      <c r="D213" s="66">
        <v>4</v>
      </c>
      <c r="E213" s="66">
        <v>3</v>
      </c>
      <c r="F213" s="66">
        <v>4</v>
      </c>
      <c r="G213" s="66">
        <v>4</v>
      </c>
      <c r="H213" s="66">
        <v>2</v>
      </c>
      <c r="I213" s="66">
        <v>1</v>
      </c>
      <c r="J213" s="16"/>
      <c r="K213" s="67">
        <f t="shared" si="4"/>
        <v>18</v>
      </c>
      <c r="L213" s="63"/>
      <c r="M213" s="63"/>
      <c r="N213" s="63"/>
      <c r="O213" s="63"/>
      <c r="P213" s="64"/>
    </row>
    <row r="214" spans="1:16" ht="32.25" customHeight="1" thickBot="1">
      <c r="A214" s="49"/>
      <c r="B214" s="15"/>
      <c r="C214" s="89" t="s">
        <v>79</v>
      </c>
      <c r="D214" s="66">
        <v>3</v>
      </c>
      <c r="E214" s="66">
        <v>1</v>
      </c>
      <c r="F214" s="66">
        <v>2</v>
      </c>
      <c r="G214" s="66">
        <v>0</v>
      </c>
      <c r="H214" s="66">
        <v>0</v>
      </c>
      <c r="I214" s="66">
        <v>2</v>
      </c>
      <c r="J214" s="16"/>
      <c r="K214" s="67">
        <f t="shared" si="4"/>
        <v>8</v>
      </c>
      <c r="L214" s="63"/>
      <c r="M214" s="63"/>
      <c r="N214" s="63"/>
      <c r="O214" s="63"/>
      <c r="P214" s="64"/>
    </row>
    <row r="215" spans="1:16" ht="19.5" customHeight="1" thickBot="1">
      <c r="A215" s="49"/>
      <c r="B215" s="15"/>
      <c r="C215" s="89" t="s">
        <v>58</v>
      </c>
      <c r="D215" s="66">
        <v>1</v>
      </c>
      <c r="E215" s="66">
        <v>4</v>
      </c>
      <c r="F215" s="66">
        <v>3</v>
      </c>
      <c r="G215" s="66">
        <v>6</v>
      </c>
      <c r="H215" s="66">
        <v>8</v>
      </c>
      <c r="I215" s="66">
        <v>2</v>
      </c>
      <c r="J215" s="16"/>
      <c r="K215" s="67">
        <f t="shared" si="4"/>
        <v>24</v>
      </c>
      <c r="L215" s="63"/>
      <c r="M215" s="63"/>
      <c r="N215" s="63"/>
      <c r="O215" s="63"/>
      <c r="P215" s="64"/>
    </row>
    <row r="216" spans="1:16" ht="39" customHeight="1" thickBot="1">
      <c r="A216" s="9"/>
      <c r="B216" s="15"/>
      <c r="C216" s="89" t="s">
        <v>27</v>
      </c>
      <c r="D216" s="66">
        <v>49</v>
      </c>
      <c r="E216" s="66">
        <v>55</v>
      </c>
      <c r="F216" s="66">
        <v>55</v>
      </c>
      <c r="G216" s="66">
        <v>58</v>
      </c>
      <c r="H216" s="66">
        <v>59</v>
      </c>
      <c r="I216" s="66">
        <v>32</v>
      </c>
      <c r="J216" s="16"/>
      <c r="K216" s="67">
        <f t="shared" si="4"/>
        <v>308</v>
      </c>
      <c r="L216" s="63"/>
      <c r="M216" s="63"/>
      <c r="N216" s="63"/>
      <c r="O216" s="63"/>
      <c r="P216" s="64"/>
    </row>
    <row r="217" spans="1:16" ht="30.75" customHeight="1" thickBot="1">
      <c r="A217" s="9"/>
      <c r="B217" s="15"/>
      <c r="C217" s="89" t="s">
        <v>28</v>
      </c>
      <c r="D217" s="66">
        <v>8</v>
      </c>
      <c r="E217" s="66">
        <v>26</v>
      </c>
      <c r="F217" s="66">
        <v>5</v>
      </c>
      <c r="G217" s="66">
        <v>1</v>
      </c>
      <c r="H217" s="66">
        <v>8</v>
      </c>
      <c r="I217" s="66">
        <v>23</v>
      </c>
      <c r="J217" s="16"/>
      <c r="K217" s="67">
        <f t="shared" si="4"/>
        <v>71</v>
      </c>
      <c r="L217" s="63"/>
      <c r="M217" s="63"/>
      <c r="N217" s="63"/>
      <c r="O217" s="63"/>
      <c r="P217" s="64"/>
    </row>
    <row r="218" spans="1:16" ht="56.25" customHeight="1" thickBot="1">
      <c r="A218" s="9"/>
      <c r="B218" s="15"/>
      <c r="C218" s="89" t="s">
        <v>29</v>
      </c>
      <c r="D218" s="66">
        <v>47</v>
      </c>
      <c r="E218" s="66">
        <v>56</v>
      </c>
      <c r="F218" s="66">
        <v>33</v>
      </c>
      <c r="G218" s="66">
        <v>31</v>
      </c>
      <c r="H218" s="66">
        <v>92</v>
      </c>
      <c r="I218" s="66">
        <v>18</v>
      </c>
      <c r="J218" s="16"/>
      <c r="K218" s="67">
        <f t="shared" si="4"/>
        <v>277</v>
      </c>
      <c r="L218" s="63"/>
      <c r="M218" s="63"/>
      <c r="N218" s="63"/>
      <c r="O218" s="63"/>
      <c r="P218" s="64"/>
    </row>
    <row r="219" spans="1:16" ht="30.75" customHeight="1" thickBot="1">
      <c r="A219" s="9"/>
      <c r="B219" s="15"/>
      <c r="C219" s="89" t="s">
        <v>32</v>
      </c>
      <c r="D219" s="66">
        <v>3</v>
      </c>
      <c r="E219" s="66">
        <v>9</v>
      </c>
      <c r="F219" s="66">
        <v>2</v>
      </c>
      <c r="G219" s="66">
        <v>4</v>
      </c>
      <c r="H219" s="66">
        <v>11</v>
      </c>
      <c r="I219" s="66">
        <v>0</v>
      </c>
      <c r="J219" s="16"/>
      <c r="K219" s="67">
        <f t="shared" si="4"/>
        <v>29</v>
      </c>
      <c r="L219" s="63"/>
      <c r="M219" s="63"/>
      <c r="N219" s="63"/>
      <c r="O219" s="63"/>
      <c r="P219" s="64"/>
    </row>
    <row r="220" spans="1:16" ht="30.75" customHeight="1" thickBot="1">
      <c r="A220" s="9"/>
      <c r="B220" s="15"/>
      <c r="C220" s="89" t="s">
        <v>34</v>
      </c>
      <c r="D220" s="66">
        <v>3</v>
      </c>
      <c r="E220" s="66">
        <v>6</v>
      </c>
      <c r="F220" s="66">
        <v>5</v>
      </c>
      <c r="G220" s="66">
        <v>6</v>
      </c>
      <c r="H220" s="66">
        <v>11</v>
      </c>
      <c r="I220" s="66">
        <v>3</v>
      </c>
      <c r="J220" s="16"/>
      <c r="K220" s="67">
        <f t="shared" si="4"/>
        <v>34</v>
      </c>
      <c r="L220" s="63"/>
      <c r="M220" s="63"/>
      <c r="N220" s="63"/>
      <c r="O220" s="63"/>
      <c r="P220" s="64"/>
    </row>
    <row r="221" spans="1:16" ht="30.75" customHeight="1" thickBot="1">
      <c r="A221" s="9"/>
      <c r="B221" s="15"/>
      <c r="C221" s="89" t="s">
        <v>37</v>
      </c>
      <c r="D221" s="66">
        <v>10</v>
      </c>
      <c r="E221" s="66">
        <v>6</v>
      </c>
      <c r="F221" s="66">
        <v>7</v>
      </c>
      <c r="G221" s="66">
        <v>3</v>
      </c>
      <c r="H221" s="66">
        <v>17</v>
      </c>
      <c r="I221" s="66">
        <v>2</v>
      </c>
      <c r="J221" s="16"/>
      <c r="K221" s="67">
        <f t="shared" si="4"/>
        <v>45</v>
      </c>
      <c r="L221" s="63"/>
      <c r="M221" s="63"/>
      <c r="N221" s="63"/>
      <c r="O221" s="63"/>
      <c r="P221" s="64"/>
    </row>
    <row r="222" spans="1:16" ht="45" customHeight="1" thickBot="1">
      <c r="A222" s="9"/>
      <c r="B222" s="15"/>
      <c r="C222" s="89" t="s">
        <v>41</v>
      </c>
      <c r="D222" s="66">
        <v>3</v>
      </c>
      <c r="E222" s="66">
        <v>11</v>
      </c>
      <c r="F222" s="66">
        <v>2</v>
      </c>
      <c r="G222" s="66">
        <v>3</v>
      </c>
      <c r="H222" s="66">
        <v>13</v>
      </c>
      <c r="I222" s="66">
        <v>5</v>
      </c>
      <c r="J222" s="16"/>
      <c r="K222" s="67">
        <f t="shared" si="4"/>
        <v>37</v>
      </c>
      <c r="L222" s="63"/>
      <c r="M222" s="63"/>
      <c r="N222" s="63"/>
      <c r="O222" s="63"/>
      <c r="P222" s="64"/>
    </row>
    <row r="223" spans="1:16" ht="30.75" customHeight="1" thickBot="1">
      <c r="A223" s="9"/>
      <c r="B223" s="15"/>
      <c r="C223" s="89" t="s">
        <v>44</v>
      </c>
      <c r="D223" s="66">
        <v>2</v>
      </c>
      <c r="E223" s="66">
        <v>1</v>
      </c>
      <c r="F223" s="66">
        <v>3</v>
      </c>
      <c r="G223" s="66">
        <v>3</v>
      </c>
      <c r="H223" s="66">
        <v>13</v>
      </c>
      <c r="I223" s="66">
        <v>1</v>
      </c>
      <c r="J223" s="16"/>
      <c r="K223" s="67">
        <f t="shared" si="4"/>
        <v>23</v>
      </c>
      <c r="L223" s="63"/>
      <c r="M223" s="63"/>
      <c r="N223" s="63"/>
      <c r="O223" s="63"/>
      <c r="P223" s="64"/>
    </row>
    <row r="224" spans="1:16" ht="30.75" customHeight="1" thickBot="1">
      <c r="A224" s="9"/>
      <c r="B224" s="15"/>
      <c r="C224" s="89" t="s">
        <v>45</v>
      </c>
      <c r="D224" s="66">
        <v>3</v>
      </c>
      <c r="E224" s="66">
        <v>5</v>
      </c>
      <c r="F224" s="66">
        <v>2</v>
      </c>
      <c r="G224" s="66">
        <v>2</v>
      </c>
      <c r="H224" s="66">
        <v>1</v>
      </c>
      <c r="I224" s="66">
        <v>1</v>
      </c>
      <c r="J224" s="16"/>
      <c r="K224" s="67">
        <f t="shared" si="4"/>
        <v>14</v>
      </c>
      <c r="L224" s="63"/>
      <c r="M224" s="63"/>
      <c r="N224" s="63"/>
      <c r="O224" s="63"/>
      <c r="P224" s="64"/>
    </row>
    <row r="225" spans="1:16" ht="30.75" customHeight="1" thickBot="1">
      <c r="A225" s="9"/>
      <c r="B225" s="15"/>
      <c r="C225" s="89" t="s">
        <v>50</v>
      </c>
      <c r="D225" s="66">
        <v>7</v>
      </c>
      <c r="E225" s="66">
        <v>6</v>
      </c>
      <c r="F225" s="66">
        <v>12</v>
      </c>
      <c r="G225" s="66">
        <v>2</v>
      </c>
      <c r="H225" s="66">
        <v>16</v>
      </c>
      <c r="I225" s="66">
        <v>4</v>
      </c>
      <c r="J225" s="16"/>
      <c r="K225" s="67">
        <f t="shared" si="4"/>
        <v>47</v>
      </c>
      <c r="L225" s="63"/>
      <c r="M225" s="63"/>
      <c r="N225" s="63"/>
      <c r="O225" s="63"/>
      <c r="P225" s="64"/>
    </row>
    <row r="226" spans="1:16" ht="15.75" customHeight="1" thickBot="1">
      <c r="A226" s="9"/>
      <c r="B226" s="15"/>
      <c r="C226" s="89" t="s">
        <v>67</v>
      </c>
      <c r="D226" s="66">
        <v>4</v>
      </c>
      <c r="E226" s="66">
        <v>0</v>
      </c>
      <c r="F226" s="66">
        <v>2</v>
      </c>
      <c r="G226" s="66">
        <v>3</v>
      </c>
      <c r="H226" s="66">
        <v>9</v>
      </c>
      <c r="I226" s="66">
        <v>0</v>
      </c>
      <c r="J226" s="16"/>
      <c r="K226" s="67">
        <f t="shared" si="4"/>
        <v>18</v>
      </c>
      <c r="L226" s="63"/>
      <c r="M226" s="63"/>
      <c r="N226" s="63"/>
      <c r="O226" s="63"/>
      <c r="P226" s="64"/>
    </row>
    <row r="227" spans="1:16" ht="42.75" customHeight="1" thickBot="1">
      <c r="A227" s="9"/>
      <c r="B227" s="15"/>
      <c r="C227" s="89" t="s">
        <v>55</v>
      </c>
      <c r="D227" s="66">
        <v>2</v>
      </c>
      <c r="E227" s="66">
        <v>3</v>
      </c>
      <c r="F227" s="66">
        <v>9</v>
      </c>
      <c r="G227" s="66">
        <v>3</v>
      </c>
      <c r="H227" s="66">
        <v>7</v>
      </c>
      <c r="I227" s="66">
        <v>1</v>
      </c>
      <c r="J227" s="16"/>
      <c r="K227" s="67">
        <f t="shared" si="4"/>
        <v>25</v>
      </c>
      <c r="L227" s="63"/>
      <c r="M227" s="63"/>
      <c r="N227" s="63"/>
      <c r="O227" s="63"/>
      <c r="P227" s="64"/>
    </row>
    <row r="228" spans="1:16" ht="41.25" customHeight="1" thickBot="1">
      <c r="A228" s="9"/>
      <c r="B228" s="15"/>
      <c r="C228" s="89" t="s">
        <v>63</v>
      </c>
      <c r="D228" s="66">
        <v>7</v>
      </c>
      <c r="E228" s="66">
        <v>10</v>
      </c>
      <c r="F228" s="66">
        <v>0</v>
      </c>
      <c r="G228" s="66">
        <v>5</v>
      </c>
      <c r="H228" s="66">
        <v>5</v>
      </c>
      <c r="I228" s="66">
        <v>1</v>
      </c>
      <c r="J228" s="16"/>
      <c r="K228" s="67">
        <f t="shared" si="4"/>
        <v>28</v>
      </c>
      <c r="L228" s="63"/>
      <c r="M228" s="63"/>
      <c r="N228" s="63"/>
      <c r="O228" s="63"/>
      <c r="P228" s="64"/>
    </row>
    <row r="229" spans="1:16" ht="30.75" customHeight="1" thickBot="1">
      <c r="A229" s="9"/>
      <c r="B229" s="15"/>
      <c r="C229" s="89" t="s">
        <v>80</v>
      </c>
      <c r="D229" s="66">
        <v>0</v>
      </c>
      <c r="E229" s="66">
        <v>0</v>
      </c>
      <c r="F229" s="66">
        <v>0</v>
      </c>
      <c r="G229" s="66">
        <v>1</v>
      </c>
      <c r="H229" s="66">
        <v>1</v>
      </c>
      <c r="I229" s="66">
        <v>0</v>
      </c>
      <c r="J229" s="16"/>
      <c r="K229" s="67">
        <f t="shared" si="4"/>
        <v>2</v>
      </c>
      <c r="L229" s="63"/>
      <c r="M229" s="63"/>
      <c r="N229" s="63"/>
      <c r="O229" s="63"/>
      <c r="P229" s="64"/>
    </row>
    <row r="230" spans="1:16" ht="66" customHeight="1" thickBot="1">
      <c r="A230" s="9"/>
      <c r="B230" s="15"/>
      <c r="C230" s="89" t="s">
        <v>30</v>
      </c>
      <c r="D230" s="66">
        <v>2</v>
      </c>
      <c r="E230" s="66">
        <v>4</v>
      </c>
      <c r="F230" s="66">
        <v>3</v>
      </c>
      <c r="G230" s="66">
        <v>1</v>
      </c>
      <c r="H230" s="66">
        <v>0</v>
      </c>
      <c r="I230" s="66">
        <v>8</v>
      </c>
      <c r="J230" s="16"/>
      <c r="K230" s="67">
        <f t="shared" si="4"/>
        <v>18</v>
      </c>
      <c r="L230" s="63"/>
      <c r="M230" s="63"/>
      <c r="N230" s="63"/>
      <c r="O230" s="63"/>
      <c r="P230" s="64"/>
    </row>
    <row r="231" spans="1:16" ht="40.5" customHeight="1" thickBot="1">
      <c r="A231" s="9"/>
      <c r="B231" s="15"/>
      <c r="C231" s="89" t="s">
        <v>40</v>
      </c>
      <c r="D231" s="66">
        <v>1</v>
      </c>
      <c r="E231" s="66">
        <v>3</v>
      </c>
      <c r="F231" s="66">
        <v>3</v>
      </c>
      <c r="G231" s="66">
        <v>1</v>
      </c>
      <c r="H231" s="66">
        <v>3</v>
      </c>
      <c r="I231" s="66">
        <v>4</v>
      </c>
      <c r="J231" s="16"/>
      <c r="K231" s="67">
        <f t="shared" si="4"/>
        <v>15</v>
      </c>
      <c r="L231" s="63"/>
      <c r="M231" s="63"/>
      <c r="N231" s="63"/>
      <c r="O231" s="63"/>
      <c r="P231" s="64"/>
    </row>
    <row r="232" spans="1:16" ht="39.75" customHeight="1" thickBot="1">
      <c r="A232" s="9"/>
      <c r="B232" s="15"/>
      <c r="C232" s="89" t="s">
        <v>49</v>
      </c>
      <c r="D232" s="66">
        <v>39</v>
      </c>
      <c r="E232" s="66">
        <v>52</v>
      </c>
      <c r="F232" s="66">
        <v>45</v>
      </c>
      <c r="G232" s="66">
        <v>51</v>
      </c>
      <c r="H232" s="66">
        <v>53</v>
      </c>
      <c r="I232" s="66">
        <v>38</v>
      </c>
      <c r="J232" s="16"/>
      <c r="K232" s="67">
        <f t="shared" si="4"/>
        <v>278</v>
      </c>
      <c r="L232" s="63"/>
      <c r="M232" s="63"/>
      <c r="N232" s="63"/>
      <c r="O232" s="63"/>
      <c r="P232" s="64"/>
    </row>
    <row r="233" spans="1:16" ht="38.25" customHeight="1" thickBot="1">
      <c r="A233" s="9"/>
      <c r="B233" s="15"/>
      <c r="C233" s="89" t="s">
        <v>52</v>
      </c>
      <c r="D233" s="66">
        <v>3</v>
      </c>
      <c r="E233" s="66">
        <v>5</v>
      </c>
      <c r="F233" s="66">
        <v>4</v>
      </c>
      <c r="G233" s="66">
        <v>1</v>
      </c>
      <c r="H233" s="66">
        <v>3</v>
      </c>
      <c r="I233" s="66">
        <v>19</v>
      </c>
      <c r="J233" s="16"/>
      <c r="K233" s="67">
        <f t="shared" si="4"/>
        <v>35</v>
      </c>
      <c r="L233" s="63"/>
      <c r="M233" s="63"/>
      <c r="N233" s="63"/>
      <c r="O233" s="63"/>
      <c r="P233" s="64"/>
    </row>
    <row r="234" spans="1:16" ht="30.75" customHeight="1" thickBot="1">
      <c r="A234" s="9"/>
      <c r="B234" s="15"/>
      <c r="C234" s="89" t="s">
        <v>69</v>
      </c>
      <c r="D234" s="66">
        <v>3</v>
      </c>
      <c r="E234" s="66">
        <v>0</v>
      </c>
      <c r="F234" s="66">
        <v>0</v>
      </c>
      <c r="G234" s="66">
        <v>2</v>
      </c>
      <c r="H234" s="66">
        <v>8</v>
      </c>
      <c r="I234" s="66">
        <v>5</v>
      </c>
      <c r="J234" s="16"/>
      <c r="K234" s="67">
        <f t="shared" si="4"/>
        <v>18</v>
      </c>
      <c r="L234" s="63"/>
      <c r="M234" s="63"/>
      <c r="N234" s="63"/>
      <c r="O234" s="63"/>
      <c r="P234" s="64"/>
    </row>
    <row r="235" spans="1:16" ht="30.75" customHeight="1" thickBot="1">
      <c r="A235" s="9"/>
      <c r="B235" s="15"/>
      <c r="C235" s="89" t="s">
        <v>91</v>
      </c>
      <c r="D235" s="66">
        <v>0</v>
      </c>
      <c r="E235" s="66">
        <v>0</v>
      </c>
      <c r="F235" s="66">
        <v>0</v>
      </c>
      <c r="G235" s="66">
        <v>0</v>
      </c>
      <c r="H235" s="66">
        <v>0</v>
      </c>
      <c r="I235" s="66">
        <v>0</v>
      </c>
      <c r="J235" s="16"/>
      <c r="K235" s="67">
        <f t="shared" si="4"/>
        <v>0</v>
      </c>
      <c r="L235" s="63"/>
      <c r="M235" s="63"/>
      <c r="N235" s="63"/>
      <c r="O235" s="63"/>
      <c r="P235" s="64"/>
    </row>
    <row r="236" spans="1:16" ht="30.75" customHeight="1" thickBot="1">
      <c r="A236" s="9"/>
      <c r="B236" s="15"/>
      <c r="C236" s="89" t="s">
        <v>76</v>
      </c>
      <c r="D236" s="66">
        <v>1</v>
      </c>
      <c r="E236" s="66">
        <v>0</v>
      </c>
      <c r="F236" s="66">
        <v>0</v>
      </c>
      <c r="G236" s="66">
        <v>0</v>
      </c>
      <c r="H236" s="66">
        <v>1</v>
      </c>
      <c r="I236" s="66">
        <v>0</v>
      </c>
      <c r="J236" s="16"/>
      <c r="K236" s="67">
        <f t="shared" si="4"/>
        <v>2</v>
      </c>
      <c r="L236" s="63"/>
      <c r="M236" s="63"/>
      <c r="N236" s="63"/>
      <c r="O236" s="63"/>
      <c r="P236" s="64"/>
    </row>
    <row r="237" spans="1:16" ht="30" customHeight="1" thickBot="1">
      <c r="A237" s="9"/>
      <c r="B237" s="15"/>
      <c r="C237" s="89" t="s">
        <v>77</v>
      </c>
      <c r="D237" s="66">
        <v>4</v>
      </c>
      <c r="E237" s="66">
        <v>0</v>
      </c>
      <c r="F237" s="66">
        <v>0</v>
      </c>
      <c r="G237" s="66">
        <v>0</v>
      </c>
      <c r="H237" s="66">
        <v>4</v>
      </c>
      <c r="I237" s="66">
        <v>0</v>
      </c>
      <c r="J237" s="16"/>
      <c r="K237" s="67">
        <f t="shared" si="4"/>
        <v>8</v>
      </c>
      <c r="L237" s="63"/>
      <c r="M237" s="63"/>
      <c r="N237" s="63"/>
      <c r="O237" s="63"/>
      <c r="P237" s="64"/>
    </row>
    <row r="238" spans="1:16" ht="27" customHeight="1" thickBot="1">
      <c r="A238" s="9"/>
      <c r="B238" s="15"/>
      <c r="C238" s="89" t="s">
        <v>78</v>
      </c>
      <c r="D238" s="66">
        <v>0</v>
      </c>
      <c r="E238" s="66">
        <v>2</v>
      </c>
      <c r="F238" s="66">
        <v>1</v>
      </c>
      <c r="G238" s="66">
        <v>1</v>
      </c>
      <c r="H238" s="66">
        <v>2</v>
      </c>
      <c r="I238" s="66">
        <v>1</v>
      </c>
      <c r="J238" s="16"/>
      <c r="K238" s="67">
        <f t="shared" si="4"/>
        <v>7</v>
      </c>
      <c r="L238" s="63"/>
      <c r="M238" s="63"/>
      <c r="N238" s="63"/>
      <c r="O238" s="63"/>
      <c r="P238" s="64"/>
    </row>
    <row r="239" spans="1:16" ht="15.75" customHeight="1" thickBot="1">
      <c r="A239" s="9"/>
      <c r="B239" s="15"/>
      <c r="C239" s="89" t="s">
        <v>92</v>
      </c>
      <c r="D239" s="66">
        <v>0</v>
      </c>
      <c r="E239" s="66">
        <v>0</v>
      </c>
      <c r="F239" s="66">
        <v>1</v>
      </c>
      <c r="G239" s="66">
        <v>2</v>
      </c>
      <c r="H239" s="66">
        <v>4</v>
      </c>
      <c r="I239" s="66">
        <v>4</v>
      </c>
      <c r="J239" s="16"/>
      <c r="K239" s="67">
        <f t="shared" si="4"/>
        <v>11</v>
      </c>
      <c r="L239" s="63"/>
      <c r="M239" s="63"/>
      <c r="N239" s="63"/>
      <c r="O239" s="63"/>
      <c r="P239" s="64"/>
    </row>
    <row r="240" spans="1:16" ht="16.5" customHeight="1" thickBot="1">
      <c r="A240" s="9"/>
      <c r="B240" s="15"/>
      <c r="C240" s="89" t="s">
        <v>93</v>
      </c>
      <c r="D240" s="66">
        <v>0</v>
      </c>
      <c r="E240" s="66">
        <v>0</v>
      </c>
      <c r="F240" s="66">
        <v>1</v>
      </c>
      <c r="G240" s="66">
        <v>0</v>
      </c>
      <c r="H240" s="66">
        <v>0</v>
      </c>
      <c r="I240" s="66">
        <v>0</v>
      </c>
      <c r="J240" s="16"/>
      <c r="K240" s="67">
        <f t="shared" si="4"/>
        <v>1</v>
      </c>
      <c r="L240" s="63"/>
      <c r="M240" s="63"/>
      <c r="N240" s="63"/>
      <c r="O240" s="63"/>
      <c r="P240" s="64"/>
    </row>
    <row r="241" spans="1:16" ht="50.25" customHeight="1" thickBot="1">
      <c r="A241" s="9"/>
      <c r="B241" s="15"/>
      <c r="C241" s="89" t="s">
        <v>31</v>
      </c>
      <c r="D241" s="66">
        <v>108</v>
      </c>
      <c r="E241" s="66">
        <v>164</v>
      </c>
      <c r="F241" s="66">
        <v>127</v>
      </c>
      <c r="G241" s="66">
        <v>115</v>
      </c>
      <c r="H241" s="66">
        <v>163</v>
      </c>
      <c r="I241" s="66">
        <v>131</v>
      </c>
      <c r="J241" s="16"/>
      <c r="K241" s="67">
        <f t="shared" si="4"/>
        <v>808</v>
      </c>
      <c r="L241" s="63"/>
      <c r="M241" s="63"/>
      <c r="N241" s="63"/>
      <c r="O241" s="63"/>
      <c r="P241" s="64"/>
    </row>
    <row r="242" spans="1:16" ht="40.5" customHeight="1" thickBot="1">
      <c r="A242" s="9"/>
      <c r="B242" s="15"/>
      <c r="C242" s="89" t="s">
        <v>42</v>
      </c>
      <c r="D242" s="66">
        <v>25</v>
      </c>
      <c r="E242" s="66">
        <v>35</v>
      </c>
      <c r="F242" s="66">
        <v>59</v>
      </c>
      <c r="G242" s="66">
        <v>41</v>
      </c>
      <c r="H242" s="66">
        <v>72</v>
      </c>
      <c r="I242" s="66">
        <v>21</v>
      </c>
      <c r="J242" s="16"/>
      <c r="K242" s="67">
        <f t="shared" si="4"/>
        <v>253</v>
      </c>
      <c r="L242" s="63"/>
      <c r="M242" s="63"/>
      <c r="N242" s="63"/>
      <c r="O242" s="63"/>
      <c r="P242" s="64"/>
    </row>
    <row r="243" spans="1:16" ht="37.5" customHeight="1" thickBot="1">
      <c r="A243" s="9"/>
      <c r="B243" s="15"/>
      <c r="C243" s="89" t="s">
        <v>62</v>
      </c>
      <c r="D243" s="66">
        <v>0</v>
      </c>
      <c r="E243" s="66">
        <v>0</v>
      </c>
      <c r="F243" s="66">
        <v>0</v>
      </c>
      <c r="G243" s="66">
        <v>0</v>
      </c>
      <c r="H243" s="66">
        <v>0</v>
      </c>
      <c r="I243" s="66">
        <v>0</v>
      </c>
      <c r="J243" s="16"/>
      <c r="K243" s="67">
        <f t="shared" si="4"/>
        <v>0</v>
      </c>
      <c r="L243" s="63"/>
      <c r="M243" s="63"/>
      <c r="N243" s="63"/>
      <c r="O243" s="63"/>
      <c r="P243" s="64"/>
    </row>
    <row r="244" spans="1:16" ht="39" customHeight="1" thickBot="1">
      <c r="A244" s="9"/>
      <c r="B244" s="15"/>
      <c r="C244" s="89" t="s">
        <v>81</v>
      </c>
      <c r="D244" s="66">
        <v>0</v>
      </c>
      <c r="E244" s="66">
        <v>0</v>
      </c>
      <c r="F244" s="66">
        <v>0</v>
      </c>
      <c r="G244" s="66">
        <v>0</v>
      </c>
      <c r="H244" s="66">
        <v>0</v>
      </c>
      <c r="I244" s="66">
        <v>0</v>
      </c>
      <c r="J244" s="16"/>
      <c r="K244" s="67">
        <f t="shared" si="4"/>
        <v>0</v>
      </c>
      <c r="L244" s="63"/>
      <c r="M244" s="63"/>
      <c r="N244" s="63"/>
      <c r="O244" s="63"/>
      <c r="P244" s="64"/>
    </row>
    <row r="245" spans="1:16" ht="46.5" customHeight="1" thickBot="1">
      <c r="A245" s="9"/>
      <c r="B245" s="15"/>
      <c r="C245" s="89" t="s">
        <v>66</v>
      </c>
      <c r="D245" s="66">
        <v>7</v>
      </c>
      <c r="E245" s="66">
        <v>2</v>
      </c>
      <c r="F245" s="66">
        <v>0</v>
      </c>
      <c r="G245" s="66">
        <v>0</v>
      </c>
      <c r="H245" s="66">
        <v>8</v>
      </c>
      <c r="I245" s="66">
        <v>9</v>
      </c>
      <c r="J245" s="16"/>
      <c r="K245" s="67">
        <f t="shared" si="4"/>
        <v>26</v>
      </c>
      <c r="L245" s="63"/>
      <c r="M245" s="63"/>
      <c r="N245" s="63"/>
      <c r="O245" s="63"/>
      <c r="P245" s="64"/>
    </row>
    <row r="246" spans="1:16" ht="45.75" customHeight="1" thickBot="1">
      <c r="A246" s="9"/>
      <c r="B246" s="15"/>
      <c r="C246" s="89" t="s">
        <v>46</v>
      </c>
      <c r="D246" s="66">
        <v>65</v>
      </c>
      <c r="E246" s="66">
        <v>66</v>
      </c>
      <c r="F246" s="66">
        <v>50</v>
      </c>
      <c r="G246" s="66">
        <v>73</v>
      </c>
      <c r="H246" s="66">
        <v>57</v>
      </c>
      <c r="I246" s="66">
        <v>47</v>
      </c>
      <c r="J246" s="16"/>
      <c r="K246" s="67">
        <f t="shared" si="4"/>
        <v>358</v>
      </c>
      <c r="L246" s="63"/>
      <c r="M246" s="63"/>
      <c r="N246" s="63"/>
      <c r="O246" s="63"/>
      <c r="P246" s="64"/>
    </row>
    <row r="247" spans="1:16" ht="39" customHeight="1" thickBot="1">
      <c r="A247" s="9"/>
      <c r="B247" s="15"/>
      <c r="C247" s="89" t="s">
        <v>47</v>
      </c>
      <c r="D247" s="66">
        <v>112</v>
      </c>
      <c r="E247" s="66">
        <v>145</v>
      </c>
      <c r="F247" s="66">
        <v>146</v>
      </c>
      <c r="G247" s="66">
        <v>122</v>
      </c>
      <c r="H247" s="66">
        <v>188</v>
      </c>
      <c r="I247" s="66">
        <v>103</v>
      </c>
      <c r="J247" s="16"/>
      <c r="K247" s="67">
        <f t="shared" si="4"/>
        <v>816</v>
      </c>
      <c r="L247" s="63"/>
      <c r="M247" s="63"/>
      <c r="N247" s="63"/>
      <c r="O247" s="63"/>
      <c r="P247" s="64"/>
    </row>
    <row r="248" spans="1:16" ht="40.5" customHeight="1" thickBot="1">
      <c r="A248" s="9"/>
      <c r="B248" s="15"/>
      <c r="C248" s="89" t="s">
        <v>48</v>
      </c>
      <c r="D248" s="66">
        <v>90</v>
      </c>
      <c r="E248" s="66">
        <v>107</v>
      </c>
      <c r="F248" s="66">
        <v>131</v>
      </c>
      <c r="G248" s="66">
        <v>97</v>
      </c>
      <c r="H248" s="66">
        <v>120</v>
      </c>
      <c r="I248" s="66">
        <v>112</v>
      </c>
      <c r="J248" s="16"/>
      <c r="K248" s="67">
        <f t="shared" si="4"/>
        <v>657</v>
      </c>
      <c r="L248" s="63"/>
      <c r="M248" s="63"/>
      <c r="N248" s="63"/>
      <c r="O248" s="63"/>
      <c r="P248" s="64"/>
    </row>
    <row r="249" spans="1:16" ht="37.5" customHeight="1" thickBot="1">
      <c r="A249" s="9"/>
      <c r="B249" s="15"/>
      <c r="C249" s="89" t="s">
        <v>53</v>
      </c>
      <c r="D249" s="66">
        <v>16</v>
      </c>
      <c r="E249" s="66">
        <v>11</v>
      </c>
      <c r="F249" s="66">
        <v>24</v>
      </c>
      <c r="G249" s="66">
        <v>27</v>
      </c>
      <c r="H249" s="66">
        <v>17</v>
      </c>
      <c r="I249" s="66">
        <v>13</v>
      </c>
      <c r="J249" s="16"/>
      <c r="K249" s="67">
        <f t="shared" si="4"/>
        <v>108</v>
      </c>
      <c r="L249" s="63"/>
      <c r="M249" s="63"/>
      <c r="N249" s="63"/>
      <c r="O249" s="63"/>
      <c r="P249" s="64"/>
    </row>
    <row r="250" spans="1:16" ht="30.75" customHeight="1" thickBot="1">
      <c r="A250" s="9"/>
      <c r="B250" s="15"/>
      <c r="C250" s="89" t="s">
        <v>59</v>
      </c>
      <c r="D250" s="66">
        <v>3</v>
      </c>
      <c r="E250" s="66">
        <v>2</v>
      </c>
      <c r="F250" s="66">
        <v>1</v>
      </c>
      <c r="G250" s="66">
        <v>3</v>
      </c>
      <c r="H250" s="66">
        <v>3</v>
      </c>
      <c r="I250" s="66">
        <v>3</v>
      </c>
      <c r="J250" s="16"/>
      <c r="K250" s="67">
        <f t="shared" si="4"/>
        <v>15</v>
      </c>
      <c r="L250" s="63"/>
      <c r="M250" s="63"/>
      <c r="N250" s="63"/>
      <c r="O250" s="63"/>
      <c r="P250" s="64"/>
    </row>
    <row r="251" spans="1:16" ht="30.75" customHeight="1" thickBot="1">
      <c r="A251" s="9"/>
      <c r="B251" s="15"/>
      <c r="C251" s="89" t="s">
        <v>33</v>
      </c>
      <c r="D251" s="66">
        <v>18</v>
      </c>
      <c r="E251" s="66">
        <v>18</v>
      </c>
      <c r="F251" s="66">
        <v>14</v>
      </c>
      <c r="G251" s="66">
        <v>9</v>
      </c>
      <c r="H251" s="66">
        <v>26</v>
      </c>
      <c r="I251" s="66">
        <v>37</v>
      </c>
      <c r="J251" s="16"/>
      <c r="K251" s="67">
        <f t="shared" si="4"/>
        <v>122</v>
      </c>
      <c r="L251" s="63"/>
      <c r="M251" s="63"/>
      <c r="N251" s="63"/>
      <c r="O251" s="63"/>
      <c r="P251" s="64"/>
    </row>
    <row r="252" spans="1:16" ht="30.75" customHeight="1" thickBot="1">
      <c r="A252" s="9"/>
      <c r="B252" s="15"/>
      <c r="C252" s="90" t="s">
        <v>39</v>
      </c>
      <c r="D252" s="66">
        <v>0</v>
      </c>
      <c r="E252" s="66">
        <v>0</v>
      </c>
      <c r="F252" s="66">
        <v>0</v>
      </c>
      <c r="G252" s="66">
        <v>0</v>
      </c>
      <c r="H252" s="66">
        <v>0</v>
      </c>
      <c r="I252" s="66">
        <v>0</v>
      </c>
      <c r="J252" s="16"/>
      <c r="K252" s="67">
        <f t="shared" si="4"/>
        <v>0</v>
      </c>
      <c r="L252" s="63"/>
      <c r="M252" s="63"/>
      <c r="N252" s="63"/>
      <c r="O252" s="63"/>
      <c r="P252" s="64"/>
    </row>
    <row r="253" spans="1:16" ht="41.25" customHeight="1" thickBot="1">
      <c r="A253" s="9"/>
      <c r="B253" s="15"/>
      <c r="C253" s="91" t="s">
        <v>43</v>
      </c>
      <c r="D253" s="66">
        <v>2</v>
      </c>
      <c r="E253" s="66">
        <v>1</v>
      </c>
      <c r="F253" s="66">
        <v>2</v>
      </c>
      <c r="G253" s="66">
        <v>0</v>
      </c>
      <c r="H253" s="66">
        <v>6</v>
      </c>
      <c r="I253" s="66">
        <v>2</v>
      </c>
      <c r="J253" s="16"/>
      <c r="K253" s="67">
        <f t="shared" ref="K253:K266" si="5">SUM(D253:I253)</f>
        <v>13</v>
      </c>
      <c r="L253" s="63"/>
      <c r="M253" s="63"/>
      <c r="N253" s="63"/>
      <c r="O253" s="63"/>
      <c r="P253" s="64"/>
    </row>
    <row r="254" spans="1:16" ht="39.75" customHeight="1" thickBot="1">
      <c r="A254" s="9"/>
      <c r="B254" s="15"/>
      <c r="C254" s="91" t="s">
        <v>54</v>
      </c>
      <c r="D254" s="66">
        <v>19</v>
      </c>
      <c r="E254" s="66">
        <v>30</v>
      </c>
      <c r="F254" s="66">
        <v>46</v>
      </c>
      <c r="G254" s="66">
        <v>19</v>
      </c>
      <c r="H254" s="66">
        <v>49</v>
      </c>
      <c r="I254" s="66">
        <v>22</v>
      </c>
      <c r="J254" s="63"/>
      <c r="K254" s="67">
        <f t="shared" si="5"/>
        <v>185</v>
      </c>
      <c r="L254" s="63"/>
      <c r="M254" s="63"/>
      <c r="N254" s="63"/>
      <c r="O254" s="63"/>
      <c r="P254" s="64"/>
    </row>
    <row r="255" spans="1:16" ht="30.75" customHeight="1" thickBot="1">
      <c r="A255" s="9"/>
      <c r="B255" s="15"/>
      <c r="C255" s="91" t="s">
        <v>68</v>
      </c>
      <c r="D255" s="66">
        <v>2</v>
      </c>
      <c r="E255" s="66">
        <v>0</v>
      </c>
      <c r="F255" s="66">
        <v>0</v>
      </c>
      <c r="G255" s="66">
        <v>2</v>
      </c>
      <c r="H255" s="66">
        <v>0</v>
      </c>
      <c r="I255" s="66">
        <v>1</v>
      </c>
      <c r="J255" s="16"/>
      <c r="K255" s="67">
        <f t="shared" si="5"/>
        <v>5</v>
      </c>
      <c r="L255" s="63"/>
      <c r="M255" s="63"/>
      <c r="N255" s="63"/>
      <c r="O255" s="63"/>
      <c r="P255" s="64"/>
    </row>
    <row r="256" spans="1:16" ht="30.75" customHeight="1" thickBot="1">
      <c r="A256" s="9"/>
      <c r="B256" s="15"/>
      <c r="C256" s="91" t="s">
        <v>74</v>
      </c>
      <c r="D256" s="66">
        <v>31</v>
      </c>
      <c r="E256" s="66">
        <v>73</v>
      </c>
      <c r="F256" s="66">
        <v>58</v>
      </c>
      <c r="G256" s="66">
        <v>25</v>
      </c>
      <c r="H256" s="66">
        <v>43</v>
      </c>
      <c r="I256" s="66">
        <v>43</v>
      </c>
      <c r="J256" s="63"/>
      <c r="K256" s="67">
        <f t="shared" si="5"/>
        <v>273</v>
      </c>
      <c r="L256" s="63"/>
      <c r="M256" s="63"/>
      <c r="N256" s="63"/>
      <c r="O256" s="63"/>
      <c r="P256" s="64"/>
    </row>
    <row r="257" spans="1:16" ht="50.25" customHeight="1" thickBot="1">
      <c r="A257" s="9"/>
      <c r="B257" s="15"/>
      <c r="C257" s="92" t="s">
        <v>75</v>
      </c>
      <c r="D257" s="68">
        <v>4</v>
      </c>
      <c r="E257" s="66">
        <v>0</v>
      </c>
      <c r="F257" s="66">
        <v>0</v>
      </c>
      <c r="G257" s="66">
        <v>1</v>
      </c>
      <c r="H257" s="66">
        <v>1</v>
      </c>
      <c r="I257" s="66">
        <v>4</v>
      </c>
      <c r="J257" s="16"/>
      <c r="K257" s="67">
        <f t="shared" si="5"/>
        <v>10</v>
      </c>
      <c r="L257" s="63"/>
      <c r="M257" s="63"/>
      <c r="N257" s="63"/>
      <c r="O257" s="63"/>
      <c r="P257" s="64"/>
    </row>
    <row r="258" spans="1:16" ht="42.75" customHeight="1" thickBot="1">
      <c r="A258" s="9"/>
      <c r="B258" s="15"/>
      <c r="C258" s="91" t="s">
        <v>71</v>
      </c>
      <c r="D258" s="66">
        <v>3</v>
      </c>
      <c r="E258" s="66">
        <v>2</v>
      </c>
      <c r="F258" s="66">
        <v>2</v>
      </c>
      <c r="G258" s="66">
        <v>1</v>
      </c>
      <c r="H258" s="66">
        <v>3</v>
      </c>
      <c r="I258" s="66">
        <v>0</v>
      </c>
      <c r="J258" s="63"/>
      <c r="K258" s="67">
        <f t="shared" si="5"/>
        <v>11</v>
      </c>
      <c r="L258" s="63"/>
      <c r="M258" s="63"/>
      <c r="N258" s="63"/>
      <c r="O258" s="63"/>
      <c r="P258" s="64"/>
    </row>
    <row r="259" spans="1:16" ht="30.75" customHeight="1" thickBot="1">
      <c r="A259" s="9"/>
      <c r="B259" s="15"/>
      <c r="C259" s="91" t="s">
        <v>38</v>
      </c>
      <c r="D259" s="66">
        <v>1</v>
      </c>
      <c r="E259" s="66">
        <v>1</v>
      </c>
      <c r="F259" s="66">
        <v>1</v>
      </c>
      <c r="G259" s="66">
        <v>0</v>
      </c>
      <c r="H259" s="66">
        <v>5</v>
      </c>
      <c r="I259" s="66">
        <v>0</v>
      </c>
      <c r="J259" s="63"/>
      <c r="K259" s="67">
        <f t="shared" si="5"/>
        <v>8</v>
      </c>
      <c r="L259" s="63"/>
      <c r="M259" s="63"/>
      <c r="N259" s="63"/>
      <c r="O259" s="63"/>
      <c r="P259" s="64"/>
    </row>
    <row r="260" spans="1:16" ht="39.75" customHeight="1" thickBot="1">
      <c r="A260" s="9"/>
      <c r="B260" s="15"/>
      <c r="C260" s="91" t="s">
        <v>51</v>
      </c>
      <c r="D260" s="66">
        <v>7</v>
      </c>
      <c r="E260" s="66">
        <v>12</v>
      </c>
      <c r="F260" s="66">
        <v>5</v>
      </c>
      <c r="G260" s="66">
        <v>10</v>
      </c>
      <c r="H260" s="66">
        <v>14</v>
      </c>
      <c r="I260" s="66">
        <v>12</v>
      </c>
      <c r="J260" s="63"/>
      <c r="K260" s="67">
        <f t="shared" si="5"/>
        <v>60</v>
      </c>
      <c r="L260" s="63"/>
      <c r="M260" s="63"/>
      <c r="N260" s="63"/>
      <c r="O260" s="63"/>
      <c r="P260" s="64"/>
    </row>
    <row r="261" spans="1:16" ht="41.25" customHeight="1" thickBot="1">
      <c r="A261" s="9"/>
      <c r="B261" s="15"/>
      <c r="C261" s="91" t="s">
        <v>57</v>
      </c>
      <c r="D261" s="66">
        <v>2</v>
      </c>
      <c r="E261" s="66">
        <v>8</v>
      </c>
      <c r="F261" s="66">
        <v>2</v>
      </c>
      <c r="G261" s="66">
        <v>2</v>
      </c>
      <c r="H261" s="66">
        <v>4</v>
      </c>
      <c r="I261" s="66">
        <v>0</v>
      </c>
      <c r="J261" s="16"/>
      <c r="K261" s="67">
        <f t="shared" si="5"/>
        <v>18</v>
      </c>
      <c r="L261" s="63"/>
      <c r="M261" s="63"/>
      <c r="N261" s="63"/>
      <c r="O261" s="63"/>
      <c r="P261" s="64"/>
    </row>
    <row r="262" spans="1:16" ht="30.75" customHeight="1" thickBot="1">
      <c r="A262" s="9"/>
      <c r="B262" s="15"/>
      <c r="C262" s="91" t="s">
        <v>94</v>
      </c>
      <c r="D262" s="66">
        <v>2</v>
      </c>
      <c r="E262" s="66">
        <v>3</v>
      </c>
      <c r="F262" s="66">
        <v>1</v>
      </c>
      <c r="G262" s="66">
        <v>5</v>
      </c>
      <c r="H262" s="66">
        <v>4</v>
      </c>
      <c r="I262" s="66">
        <v>3</v>
      </c>
      <c r="J262" s="16"/>
      <c r="K262" s="69">
        <f t="shared" si="5"/>
        <v>18</v>
      </c>
      <c r="L262" s="63"/>
      <c r="M262" s="63"/>
      <c r="N262" s="63"/>
      <c r="O262" s="63"/>
      <c r="P262" s="64"/>
    </row>
    <row r="263" spans="1:16" ht="30.75" customHeight="1" thickBot="1">
      <c r="A263" s="9"/>
      <c r="B263" s="15"/>
      <c r="C263" s="91" t="s">
        <v>72</v>
      </c>
      <c r="D263" s="66">
        <v>0</v>
      </c>
      <c r="E263" s="66">
        <v>0</v>
      </c>
      <c r="F263" s="66">
        <v>4</v>
      </c>
      <c r="G263" s="66">
        <v>1</v>
      </c>
      <c r="H263" s="66">
        <v>1</v>
      </c>
      <c r="I263" s="66">
        <v>0</v>
      </c>
      <c r="J263" s="63"/>
      <c r="K263" s="67">
        <f t="shared" si="5"/>
        <v>6</v>
      </c>
      <c r="L263" s="63"/>
      <c r="M263" s="63"/>
      <c r="N263" s="63"/>
      <c r="O263" s="63"/>
      <c r="P263" s="64"/>
    </row>
    <row r="264" spans="1:16" ht="30.75" customHeight="1" thickBot="1">
      <c r="A264" s="9"/>
      <c r="B264" s="15"/>
      <c r="C264" s="91" t="s">
        <v>95</v>
      </c>
      <c r="D264" s="66">
        <v>0</v>
      </c>
      <c r="E264" s="66">
        <v>2</v>
      </c>
      <c r="F264" s="66">
        <v>5</v>
      </c>
      <c r="G264" s="66">
        <v>2</v>
      </c>
      <c r="H264" s="66">
        <v>0</v>
      </c>
      <c r="I264" s="66">
        <v>0</v>
      </c>
      <c r="J264" s="63"/>
      <c r="K264" s="67">
        <f t="shared" si="5"/>
        <v>9</v>
      </c>
      <c r="L264" s="63"/>
      <c r="M264" s="63"/>
      <c r="N264" s="63"/>
      <c r="O264" s="63"/>
      <c r="P264" s="64"/>
    </row>
    <row r="265" spans="1:16" ht="30.75" customHeight="1" thickBot="1">
      <c r="A265" s="9"/>
      <c r="B265" s="15"/>
      <c r="C265" s="91" t="s">
        <v>60</v>
      </c>
      <c r="D265" s="68">
        <v>46</v>
      </c>
      <c r="E265" s="66">
        <v>113</v>
      </c>
      <c r="F265" s="66">
        <v>83</v>
      </c>
      <c r="G265" s="66">
        <v>45</v>
      </c>
      <c r="H265" s="66">
        <v>38</v>
      </c>
      <c r="I265" s="66">
        <v>41</v>
      </c>
      <c r="J265" s="63"/>
      <c r="K265" s="69">
        <f t="shared" si="5"/>
        <v>366</v>
      </c>
      <c r="L265" s="63"/>
      <c r="M265" s="63"/>
      <c r="N265" s="63"/>
      <c r="O265" s="63"/>
      <c r="P265" s="64"/>
    </row>
    <row r="266" spans="1:16" ht="15.75" customHeight="1" thickBot="1">
      <c r="A266" s="73"/>
      <c r="B266" s="16"/>
      <c r="C266" s="92" t="s">
        <v>61</v>
      </c>
      <c r="D266" s="68">
        <v>93</v>
      </c>
      <c r="E266" s="66">
        <v>122</v>
      </c>
      <c r="F266" s="66">
        <v>63</v>
      </c>
      <c r="G266" s="66">
        <v>80</v>
      </c>
      <c r="H266" s="66">
        <v>110</v>
      </c>
      <c r="I266" s="66">
        <v>65</v>
      </c>
      <c r="J266" s="63"/>
      <c r="K266" s="69">
        <f t="shared" si="5"/>
        <v>533</v>
      </c>
      <c r="L266" s="63"/>
      <c r="M266" s="63"/>
      <c r="N266" s="63"/>
      <c r="O266" s="63"/>
      <c r="P266" s="64"/>
    </row>
    <row r="267" spans="1:16" ht="13.5" thickBot="1">
      <c r="A267" s="88"/>
      <c r="C267" s="91" t="s">
        <v>36</v>
      </c>
      <c r="D267" s="66">
        <v>23</v>
      </c>
      <c r="E267" s="66">
        <v>21</v>
      </c>
      <c r="F267" s="66">
        <v>18</v>
      </c>
      <c r="G267" s="66">
        <v>23</v>
      </c>
      <c r="H267" s="66">
        <v>18</v>
      </c>
      <c r="I267" s="66">
        <v>17</v>
      </c>
      <c r="J267" s="94"/>
      <c r="K267" s="93">
        <f>SUM(D267:I267)</f>
        <v>120</v>
      </c>
      <c r="L267" s="94"/>
      <c r="M267" s="94"/>
      <c r="N267" s="95"/>
      <c r="O267" s="94"/>
      <c r="P267" s="88"/>
    </row>
    <row r="268" spans="1:16" ht="27.75" customHeight="1" thickBot="1">
      <c r="A268" s="88"/>
      <c r="C268" s="92" t="s">
        <v>73</v>
      </c>
      <c r="D268" s="68">
        <v>0</v>
      </c>
      <c r="E268" s="66">
        <v>0</v>
      </c>
      <c r="F268" s="66">
        <v>0</v>
      </c>
      <c r="G268" s="66">
        <v>0</v>
      </c>
      <c r="H268" s="66">
        <v>4</v>
      </c>
      <c r="I268" s="66">
        <v>1</v>
      </c>
      <c r="J268" s="94"/>
      <c r="K268" s="93">
        <f>SUM(D268:I268)</f>
        <v>5</v>
      </c>
      <c r="L268" s="94"/>
      <c r="M268" s="94"/>
      <c r="N268" s="95"/>
      <c r="O268" s="94"/>
      <c r="P268" s="88"/>
    </row>
    <row r="269" spans="1:16" ht="13.5" thickBot="1">
      <c r="A269" s="88"/>
      <c r="C269" s="91" t="s">
        <v>96</v>
      </c>
      <c r="D269" s="68">
        <v>1</v>
      </c>
      <c r="E269" s="68">
        <v>0</v>
      </c>
      <c r="F269" s="68">
        <v>0</v>
      </c>
      <c r="G269" s="68">
        <v>0</v>
      </c>
      <c r="H269" s="68">
        <v>0</v>
      </c>
      <c r="I269" s="68">
        <v>5</v>
      </c>
      <c r="J269" s="94"/>
      <c r="K269" s="93">
        <f>SUM(D269:I269)</f>
        <v>6</v>
      </c>
      <c r="L269" s="94"/>
      <c r="M269" s="94"/>
      <c r="N269" s="95"/>
      <c r="O269" s="94"/>
      <c r="P269" s="88"/>
    </row>
    <row r="270" spans="1:16" ht="13.5" thickBot="1">
      <c r="A270" s="73"/>
      <c r="B270" s="16"/>
      <c r="C270" s="16"/>
      <c r="D270" s="70">
        <f t="shared" ref="D270:I270" si="6">SUM(D208:D269)</f>
        <v>906</v>
      </c>
      <c r="E270" s="70">
        <f t="shared" si="6"/>
        <v>1219</v>
      </c>
      <c r="F270" s="70">
        <f t="shared" si="6"/>
        <v>1062</v>
      </c>
      <c r="G270" s="70">
        <f t="shared" si="6"/>
        <v>915</v>
      </c>
      <c r="H270" s="70">
        <f t="shared" si="6"/>
        <v>1311</v>
      </c>
      <c r="I270" s="70">
        <f t="shared" si="6"/>
        <v>876</v>
      </c>
      <c r="J270" s="71"/>
      <c r="K270" s="70">
        <f>SUM(K208:K269)</f>
        <v>6289</v>
      </c>
      <c r="L270" s="63"/>
      <c r="M270" s="63"/>
      <c r="N270" s="63"/>
      <c r="O270" s="63"/>
      <c r="P270" s="64"/>
    </row>
    <row r="271" spans="1:16" ht="13.5" thickBot="1">
      <c r="A271" s="7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72"/>
      <c r="O271" s="63"/>
      <c r="P271" s="64"/>
    </row>
    <row r="272" spans="1:16" ht="17.25" customHeight="1" thickBot="1">
      <c r="A272" s="9"/>
      <c r="B272" s="122" t="s">
        <v>64</v>
      </c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4"/>
      <c r="P272" s="64"/>
    </row>
    <row r="273" spans="1:16">
      <c r="A273" s="9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7"/>
      <c r="O273" s="16"/>
      <c r="P273" s="14"/>
    </row>
    <row r="274" spans="1:16">
      <c r="A274" s="9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7"/>
      <c r="O274" s="16"/>
      <c r="P274" s="14"/>
    </row>
    <row r="275" spans="1:16">
      <c r="A275" s="9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4"/>
    </row>
    <row r="276" spans="1:16">
      <c r="A276" s="9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7"/>
      <c r="O276" s="16"/>
      <c r="P276" s="14"/>
    </row>
    <row r="277" spans="1:16">
      <c r="A277" s="9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7"/>
      <c r="O277" s="16"/>
      <c r="P277" s="14"/>
    </row>
    <row r="278" spans="1:16">
      <c r="A278" s="9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7"/>
      <c r="O278" s="16"/>
      <c r="P278" s="14"/>
    </row>
    <row r="279" spans="1:16">
      <c r="A279" s="9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7"/>
      <c r="O279" s="16"/>
      <c r="P279" s="14"/>
    </row>
    <row r="280" spans="1:16">
      <c r="A280" s="9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7"/>
      <c r="O280" s="16"/>
      <c r="P280" s="14"/>
    </row>
    <row r="281" spans="1:16">
      <c r="A281" s="9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7"/>
      <c r="O281" s="16"/>
      <c r="P281" s="14"/>
    </row>
    <row r="282" spans="1:16">
      <c r="A282" s="9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7"/>
      <c r="O282" s="16"/>
      <c r="P282" s="14"/>
    </row>
    <row r="283" spans="1:16">
      <c r="A283" s="9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7"/>
      <c r="O283" s="16"/>
      <c r="P283" s="14"/>
    </row>
    <row r="284" spans="1:16">
      <c r="A284" s="9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7"/>
      <c r="O284" s="16"/>
      <c r="P284" s="14"/>
    </row>
    <row r="285" spans="1:16">
      <c r="A285" s="9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7"/>
      <c r="O285" s="16"/>
      <c r="P285" s="14"/>
    </row>
    <row r="286" spans="1:16">
      <c r="A286" s="9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7"/>
      <c r="O286" s="16"/>
      <c r="P286" s="14"/>
    </row>
    <row r="287" spans="1:16">
      <c r="A287" s="9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7"/>
      <c r="O287" s="16"/>
      <c r="P287" s="14"/>
    </row>
    <row r="288" spans="1:16">
      <c r="A288" s="9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7"/>
      <c r="O288" s="16"/>
      <c r="P288" s="14"/>
    </row>
    <row r="289" spans="1:16">
      <c r="A289" s="9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7"/>
      <c r="O289" s="16"/>
      <c r="P289" s="14"/>
    </row>
    <row r="290" spans="1:16">
      <c r="A290" s="9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7"/>
      <c r="O290" s="16"/>
      <c r="P290" s="14"/>
    </row>
    <row r="291" spans="1:16">
      <c r="A291" s="9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7"/>
      <c r="O291" s="16"/>
      <c r="P291" s="14"/>
    </row>
    <row r="292" spans="1:16">
      <c r="A292" s="9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7"/>
      <c r="O292" s="16"/>
      <c r="P292" s="14"/>
    </row>
    <row r="293" spans="1:16">
      <c r="A293" s="9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7"/>
      <c r="O293" s="16"/>
      <c r="P293" s="14"/>
    </row>
    <row r="294" spans="1:16">
      <c r="A294" s="9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7"/>
      <c r="O294" s="16"/>
      <c r="P294" s="14"/>
    </row>
    <row r="295" spans="1:16">
      <c r="A295" s="9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7"/>
      <c r="O295" s="16"/>
      <c r="P295" s="14"/>
    </row>
    <row r="296" spans="1:16">
      <c r="A296" s="9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7"/>
      <c r="O296" s="16"/>
      <c r="P296" s="14"/>
    </row>
    <row r="297" spans="1:16">
      <c r="A297" s="9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7"/>
      <c r="O297" s="16"/>
      <c r="P297" s="14"/>
    </row>
    <row r="298" spans="1:16" ht="13.5" customHeight="1">
      <c r="A298" s="9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7"/>
      <c r="O298" s="16"/>
      <c r="P298" s="14"/>
    </row>
    <row r="299" spans="1:16">
      <c r="A299" s="9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7"/>
      <c r="O299" s="16"/>
      <c r="P299" s="14"/>
    </row>
    <row r="300" spans="1:16">
      <c r="A300" s="9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7"/>
      <c r="O300" s="16"/>
      <c r="P300" s="14"/>
    </row>
    <row r="301" spans="1:16">
      <c r="A301" s="9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7"/>
      <c r="O301" s="16"/>
      <c r="P301" s="14"/>
    </row>
    <row r="302" spans="1:16">
      <c r="A302" s="7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2"/>
      <c r="P302" s="5"/>
    </row>
    <row r="303" spans="1:16">
      <c r="A303" s="7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2"/>
      <c r="P303" s="5"/>
    </row>
    <row r="304" spans="1:16">
      <c r="A304" s="7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2"/>
      <c r="P304" s="5"/>
    </row>
    <row r="305" spans="1:16">
      <c r="A305" s="7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2"/>
      <c r="P305" s="5"/>
    </row>
    <row r="306" spans="1:16">
      <c r="A306" s="7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2"/>
      <c r="P306" s="5"/>
    </row>
    <row r="307" spans="1:16">
      <c r="A307" s="7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2"/>
      <c r="P307" s="5"/>
    </row>
    <row r="308" spans="1:16">
      <c r="A308" s="7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2"/>
      <c r="P308" s="5"/>
    </row>
    <row r="309" spans="1:16">
      <c r="A309" s="7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2"/>
      <c r="P309" s="5"/>
    </row>
    <row r="310" spans="1:16">
      <c r="A310" s="7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2"/>
      <c r="P310" s="5"/>
    </row>
    <row r="311" spans="1:16">
      <c r="A311" s="7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2"/>
      <c r="P311" s="5"/>
    </row>
    <row r="312" spans="1:16">
      <c r="A312" s="7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2"/>
      <c r="P312" s="5"/>
    </row>
    <row r="313" spans="1:16">
      <c r="A313" s="7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2"/>
      <c r="P313" s="5"/>
    </row>
    <row r="314" spans="1:16">
      <c r="A314" s="7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2"/>
      <c r="P314" s="5"/>
    </row>
    <row r="315" spans="1:16" ht="13.5" thickBot="1">
      <c r="A315" s="76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8"/>
    </row>
    <row r="316" spans="1:16"/>
    <row r="317" spans="1:16"/>
    <row r="318" spans="1:16"/>
    <row r="319" spans="1:16" hidden="1"/>
    <row r="320" spans="1:16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</sheetData>
  <mergeCells count="33">
    <mergeCell ref="B272:O272"/>
    <mergeCell ref="N129:N130"/>
    <mergeCell ref="G149:L149"/>
    <mergeCell ref="N149:N150"/>
    <mergeCell ref="D151:F151"/>
    <mergeCell ref="D206:I206"/>
    <mergeCell ref="G180:L180"/>
    <mergeCell ref="D182:F182"/>
    <mergeCell ref="D95:E95"/>
    <mergeCell ref="D96:E96"/>
    <mergeCell ref="F129:K129"/>
    <mergeCell ref="D89:E89"/>
    <mergeCell ref="B47:E47"/>
    <mergeCell ref="F47:J47"/>
    <mergeCell ref="D68:E68"/>
    <mergeCell ref="D69:E69"/>
    <mergeCell ref="F87:K87"/>
    <mergeCell ref="D90:E90"/>
    <mergeCell ref="D91:E91"/>
    <mergeCell ref="D92:E92"/>
    <mergeCell ref="D93:E93"/>
    <mergeCell ref="D94:E94"/>
    <mergeCell ref="M87:N87"/>
    <mergeCell ref="B1:O1"/>
    <mergeCell ref="B11:O11"/>
    <mergeCell ref="B12:O12"/>
    <mergeCell ref="F16:K16"/>
    <mergeCell ref="N16:N17"/>
    <mergeCell ref="L47:N47"/>
    <mergeCell ref="F64:K64"/>
    <mergeCell ref="N64:N65"/>
    <mergeCell ref="D66:E66"/>
    <mergeCell ref="D67:E67"/>
  </mergeCells>
  <pageMargins left="0.3" right="0.31496062992125984" top="1.39" bottom="0.74803149606299213" header="1.1200000000000001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GRAFICAS PRIM SEMESTRE 2018</vt:lpstr>
    </vt:vector>
  </TitlesOfParts>
  <Company>Municipio de Zapopan Jalisco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scisneros</cp:lastModifiedBy>
  <cp:lastPrinted>2016-07-14T17:20:26Z</cp:lastPrinted>
  <dcterms:created xsi:type="dcterms:W3CDTF">2016-07-14T17:17:14Z</dcterms:created>
  <dcterms:modified xsi:type="dcterms:W3CDTF">2018-07-12T16:03:23Z</dcterms:modified>
</cp:coreProperties>
</file>