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35" yWindow="2445" windowWidth="20730" windowHeight="8250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F27" i="6"/>
  <c r="G27"/>
  <c r="F14"/>
  <c r="F66" l="1"/>
  <c r="F65" s="1"/>
  <c r="G66"/>
  <c r="G65" s="1"/>
  <c r="G59"/>
  <c r="G60"/>
  <c r="F59"/>
  <c r="F60"/>
  <c r="G14"/>
  <c r="F71" l="1"/>
  <c r="G71"/>
  <c r="F45"/>
  <c r="G52"/>
  <c r="F52"/>
  <c r="G48"/>
  <c r="F48"/>
  <c r="G45" l="1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<sst xmlns="http://schemas.openxmlformats.org/spreadsheetml/2006/main" count="62" uniqueCount="54">
  <si>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</si>
  <si>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</si>
  <si>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</si>
  <si>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</si>
  <si>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</si>
  <si>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</si>
  <si>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</si>
  <si>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</si>
  <si>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</si>
  <si>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</si>
  <si>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</si>
  <si>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</si>
  <si>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</si>
  <si>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</si>
  <si>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</si>
  <si>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</si>
  <si>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</si>
  <si>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</si>
  <si>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</si>
  <si>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</si>
  <si>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</si>
  <si>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</si>
  <si>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</si>
  <si>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</si>
  <si>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</si>
  <si>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</si>
  <si>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</si>
  <si>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</si>
  <si>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</si>
  <si>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</si>
  <si>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</si>
  <si>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</si>
  <si>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</si>
  <si>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</si>
  <si>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</si>
  <si>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</si>
  <si>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</si>
  <si>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</si>
  <si>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</si>
  <si>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</si>
  <si>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</si>
  <si>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</si>
  <si>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</si>
  <si>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</si>
  <si>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</si>
  <si>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</si>
  <si>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</si>
  <si>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</si>
  <si>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</si>
  <si>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</si>
  <si>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</si>
  <si>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</si>
  <si>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</si>
  <si>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30 Junio del  2018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</si>
</sst>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.1"/>
      <color rgb="FFFF0000"/>
      <name val="Arial"/>
      <family val="2"/>
    </font>
    <font>
      <b/>
      <sz val="9.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43" fontId="2" fillId="2" borderId="7" xfId="2" applyFont="1" applyFill="1" applyBorder="1" applyAlignment="1">
      <alignment vertical="top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20" fillId="0" borderId="0" xfId="2" applyNumberFormat="1" applyFont="1" applyBorder="1" applyAlignment="1">
      <alignment horizontal="right"/>
    </xf>
    <xf numFmtId="167" fontId="20" fillId="0" borderId="7" xfId="2" applyNumberFormat="1" applyFont="1" applyBorder="1" applyAlignment="1">
      <alignment horizontal="right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3" fontId="20" fillId="2" borderId="0" xfId="0" applyNumberFormat="1" applyFont="1" applyFill="1" applyBorder="1"/>
    <xf numFmtId="165" fontId="21" fillId="0" borderId="7" xfId="0" applyNumberFormat="1" applyFont="1" applyBorder="1" applyAlignment="1">
      <alignment horizontal="right" vertical="center"/>
    </xf>
    <xf numFmtId="165" fontId="22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37" fontId="13" fillId="6" borderId="3" xfId="4" applyNumberFormat="1" applyFont="1" applyFill="1" applyBorder="1" applyAlignment="1" applyProtection="1">
      <alignment horizontal="center" vertical="center" wrapText="1"/>
    </xf>
    <xf numFmtId="37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zoomScaleNormal="100" workbookViewId="0">
      <selection activeCell="F61" sqref="F61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107" t="s">
        <v>47</v>
      </c>
      <c r="F3" s="107"/>
      <c r="G3" s="107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108" t="s">
        <v>51</v>
      </c>
      <c r="F4" s="108"/>
      <c r="G4" s="108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109" t="s">
        <v>53</v>
      </c>
      <c r="F5" s="109"/>
      <c r="G5" s="109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110" t="s">
        <v>0</v>
      </c>
      <c r="F6" s="110"/>
      <c r="G6" s="110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8"/>
      <c r="C8" s="79"/>
      <c r="D8" s="79"/>
      <c r="E8" s="79"/>
      <c r="F8" s="79"/>
      <c r="G8" s="80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13" t="s">
        <v>48</v>
      </c>
      <c r="C10" s="114"/>
      <c r="D10" s="114"/>
      <c r="E10" s="115"/>
      <c r="F10" s="111">
        <v>2018</v>
      </c>
      <c r="G10" s="111">
        <v>2017</v>
      </c>
      <c r="H10" s="44"/>
    </row>
    <row r="11" spans="1:15" s="8" customFormat="1" ht="13.5" customHeight="1" thickBot="1">
      <c r="B11" s="116"/>
      <c r="C11" s="117"/>
      <c r="D11" s="117"/>
      <c r="E11" s="118"/>
      <c r="F11" s="112"/>
      <c r="G11" s="112"/>
      <c r="H11" s="44"/>
    </row>
    <row r="12" spans="1:15" s="8" customFormat="1" ht="6.75" customHeight="1">
      <c r="B12" s="58"/>
      <c r="C12" s="59"/>
      <c r="D12" s="106"/>
      <c r="E12" s="106"/>
      <c r="F12" s="55"/>
      <c r="G12" s="56"/>
      <c r="H12" s="34"/>
    </row>
    <row r="13" spans="1:15" s="8" customFormat="1" ht="13.5" customHeight="1">
      <c r="A13" s="9"/>
      <c r="B13" s="85" t="s">
        <v>1</v>
      </c>
      <c r="C13" s="86"/>
      <c r="D13" s="86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SUM(F15:F25)</f>
        <v>3709672814.1500001</v>
      </c>
      <c r="G14" s="71">
        <f>SUM(G15:G25)</f>
        <v>3506005619.2599998</v>
      </c>
      <c r="H14" s="46"/>
    </row>
    <row r="15" spans="1:15" s="8" customFormat="1" ht="13.5" customHeight="1">
      <c r="B15" s="61"/>
      <c r="C15" s="42"/>
      <c r="D15" s="104" t="s">
        <v>4</v>
      </c>
      <c r="E15" s="104"/>
      <c r="F15" s="4">
        <v>1363758895.77</v>
      </c>
      <c r="G15" s="81">
        <v>1316395140.0799999</v>
      </c>
      <c r="H15" s="47"/>
    </row>
    <row r="16" spans="1:15" s="8" customFormat="1" ht="13.5" customHeight="1">
      <c r="B16" s="61"/>
      <c r="C16" s="42"/>
      <c r="D16" s="104" t="s">
        <v>49</v>
      </c>
      <c r="E16" s="104"/>
      <c r="F16" s="2">
        <v>0</v>
      </c>
      <c r="G16" s="82">
        <v>0</v>
      </c>
      <c r="H16" s="47"/>
    </row>
    <row r="17" spans="2:8" s="8" customFormat="1" ht="13.5" customHeight="1">
      <c r="B17" s="61"/>
      <c r="C17" s="42"/>
      <c r="D17" s="104" t="s">
        <v>50</v>
      </c>
      <c r="E17" s="104"/>
      <c r="F17" s="4">
        <v>15747493.029999999</v>
      </c>
      <c r="G17" s="81">
        <v>6895832.6699999999</v>
      </c>
      <c r="H17" s="47"/>
    </row>
    <row r="18" spans="2:8" s="8" customFormat="1" ht="13.5" customHeight="1">
      <c r="B18" s="61"/>
      <c r="C18" s="42"/>
      <c r="D18" s="104" t="s">
        <v>7</v>
      </c>
      <c r="E18" s="104"/>
      <c r="F18" s="4">
        <v>358876087.05000001</v>
      </c>
      <c r="G18" s="81">
        <v>322241865.82999998</v>
      </c>
      <c r="H18" s="47"/>
    </row>
    <row r="19" spans="2:8" s="8" customFormat="1" ht="13.5" customHeight="1">
      <c r="B19" s="61"/>
      <c r="C19" s="42"/>
      <c r="D19" s="104" t="s">
        <v>8</v>
      </c>
      <c r="E19" s="104"/>
      <c r="F19" s="4">
        <v>38709957.729999997</v>
      </c>
      <c r="G19" s="81">
        <v>50875820.780000001</v>
      </c>
      <c r="H19" s="47"/>
    </row>
    <row r="20" spans="2:8" s="8" customFormat="1" ht="13.5" customHeight="1">
      <c r="B20" s="61"/>
      <c r="C20" s="42"/>
      <c r="D20" s="104" t="s">
        <v>10</v>
      </c>
      <c r="E20" s="104"/>
      <c r="F20" s="4">
        <v>16965315.07</v>
      </c>
      <c r="G20" s="81">
        <v>12942381.24</v>
      </c>
      <c r="H20" s="47"/>
    </row>
    <row r="21" spans="2:8" s="8" customFormat="1" ht="13.5" customHeight="1">
      <c r="B21" s="61"/>
      <c r="C21" s="42"/>
      <c r="D21" s="104" t="s">
        <v>11</v>
      </c>
      <c r="E21" s="104"/>
      <c r="F21" s="2">
        <v>0</v>
      </c>
      <c r="G21" s="82">
        <v>0</v>
      </c>
      <c r="H21" s="47"/>
    </row>
    <row r="22" spans="2:8" s="8" customFormat="1" ht="25.5" customHeight="1">
      <c r="B22" s="61"/>
      <c r="C22" s="42"/>
      <c r="D22" s="104" t="s">
        <v>12</v>
      </c>
      <c r="E22" s="104"/>
      <c r="F22" s="4">
        <v>0</v>
      </c>
      <c r="G22" s="81">
        <v>0</v>
      </c>
      <c r="H22" s="49"/>
    </row>
    <row r="23" spans="2:8" s="8" customFormat="1" ht="12" customHeight="1">
      <c r="B23" s="61"/>
      <c r="C23" s="42"/>
      <c r="D23" s="105" t="s">
        <v>14</v>
      </c>
      <c r="E23" s="105"/>
      <c r="F23" s="4">
        <v>1915511291.74</v>
      </c>
      <c r="G23" s="81">
        <v>1796632309.8900001</v>
      </c>
      <c r="H23" s="49"/>
    </row>
    <row r="24" spans="2:8" s="8" customFormat="1" ht="12" customHeight="1">
      <c r="B24" s="61"/>
      <c r="C24" s="42"/>
      <c r="D24" s="105" t="s">
        <v>45</v>
      </c>
      <c r="E24" s="105"/>
      <c r="F24" s="4">
        <v>103773.75999999999</v>
      </c>
      <c r="G24" s="81">
        <v>22249</v>
      </c>
      <c r="H24" s="49"/>
    </row>
    <row r="25" spans="2:8" s="8" customFormat="1" ht="12">
      <c r="B25" s="61"/>
      <c r="C25" s="42"/>
      <c r="D25" s="104" t="s">
        <v>46</v>
      </c>
      <c r="E25" s="104"/>
      <c r="F25" s="4">
        <v>0</v>
      </c>
      <c r="G25" s="81">
        <v>19.77</v>
      </c>
      <c r="H25" s="49"/>
    </row>
    <row r="26" spans="2:8" s="8" customFormat="1" ht="12">
      <c r="B26" s="61"/>
      <c r="C26" s="42"/>
      <c r="D26" s="87"/>
      <c r="E26" s="87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2892970677.1300001</v>
      </c>
      <c r="G27" s="71">
        <f>SUM(G28:G43)</f>
        <v>2602161215.4000001</v>
      </c>
      <c r="H27" s="51"/>
    </row>
    <row r="28" spans="2:8" s="8" customFormat="1" ht="13.5" customHeight="1">
      <c r="B28" s="61"/>
      <c r="C28" s="42"/>
      <c r="D28" s="105" t="s">
        <v>17</v>
      </c>
      <c r="E28" s="105"/>
      <c r="F28" s="92">
        <v>1510389818.8</v>
      </c>
      <c r="G28" s="93">
        <v>1439787374.1600001</v>
      </c>
      <c r="H28" s="47"/>
    </row>
    <row r="29" spans="2:8" s="8" customFormat="1" ht="12" customHeight="1">
      <c r="B29" s="61"/>
      <c r="C29" s="42"/>
      <c r="D29" s="105" t="s">
        <v>18</v>
      </c>
      <c r="E29" s="105"/>
      <c r="F29" s="92">
        <v>80309956.810000002</v>
      </c>
      <c r="G29" s="93">
        <v>90988067.560000002</v>
      </c>
      <c r="H29" s="47"/>
    </row>
    <row r="30" spans="2:8" s="8" customFormat="1" ht="12" customHeight="1">
      <c r="B30" s="61"/>
      <c r="C30" s="42"/>
      <c r="D30" s="105" t="s">
        <v>19</v>
      </c>
      <c r="E30" s="105"/>
      <c r="F30" s="92">
        <v>527154377.38999999</v>
      </c>
      <c r="G30" s="93">
        <v>464036136.45999998</v>
      </c>
      <c r="H30" s="35"/>
    </row>
    <row r="31" spans="2:8" s="8" customFormat="1" ht="13.5" customHeight="1">
      <c r="B31" s="61"/>
      <c r="C31" s="42"/>
      <c r="D31" s="105" t="s">
        <v>21</v>
      </c>
      <c r="E31" s="105"/>
      <c r="F31" s="92">
        <v>24231218.649999999</v>
      </c>
      <c r="G31" s="93">
        <v>27916928</v>
      </c>
      <c r="H31" s="51"/>
    </row>
    <row r="32" spans="2:8" s="8" customFormat="1" ht="13.5" customHeight="1">
      <c r="B32" s="61"/>
      <c r="C32" s="42"/>
      <c r="D32" s="105" t="s">
        <v>23</v>
      </c>
      <c r="E32" s="105"/>
      <c r="F32" s="92">
        <v>486666247.97000003</v>
      </c>
      <c r="G32" s="93">
        <v>404499995.57999998</v>
      </c>
      <c r="H32" s="47"/>
    </row>
    <row r="33" spans="2:8" s="8" customFormat="1" ht="13.5" customHeight="1">
      <c r="B33" s="61"/>
      <c r="C33" s="42"/>
      <c r="D33" s="105" t="s">
        <v>25</v>
      </c>
      <c r="E33" s="105"/>
      <c r="F33" s="92">
        <v>14166.66</v>
      </c>
      <c r="G33" s="93">
        <v>0</v>
      </c>
      <c r="H33" s="47"/>
    </row>
    <row r="34" spans="2:8" s="8" customFormat="1" ht="13.5" customHeight="1">
      <c r="B34" s="61"/>
      <c r="C34" s="42"/>
      <c r="D34" s="105" t="s">
        <v>26</v>
      </c>
      <c r="E34" s="105"/>
      <c r="F34" s="92">
        <v>146336071.16999999</v>
      </c>
      <c r="G34" s="93">
        <v>83802648.290000007</v>
      </c>
      <c r="H34" s="47"/>
    </row>
    <row r="35" spans="2:8" s="8" customFormat="1" ht="13.5" customHeight="1">
      <c r="B35" s="61"/>
      <c r="C35" s="42"/>
      <c r="D35" s="105" t="s">
        <v>27</v>
      </c>
      <c r="E35" s="105"/>
      <c r="F35" s="92">
        <v>0</v>
      </c>
      <c r="G35" s="93">
        <v>0</v>
      </c>
      <c r="H35" s="47"/>
    </row>
    <row r="36" spans="2:8" s="8" customFormat="1" ht="13.5" customHeight="1">
      <c r="B36" s="61"/>
      <c r="C36" s="42"/>
      <c r="D36" s="105" t="s">
        <v>28</v>
      </c>
      <c r="E36" s="105"/>
      <c r="F36" s="92">
        <v>0</v>
      </c>
      <c r="G36" s="93">
        <v>0</v>
      </c>
      <c r="H36" s="47"/>
    </row>
    <row r="37" spans="2:8" s="8" customFormat="1" ht="13.5" customHeight="1">
      <c r="B37" s="61"/>
      <c r="C37" s="42"/>
      <c r="D37" s="105" t="s">
        <v>29</v>
      </c>
      <c r="E37" s="105"/>
      <c r="F37" s="92">
        <v>0</v>
      </c>
      <c r="G37" s="93">
        <v>0</v>
      </c>
      <c r="H37" s="35"/>
    </row>
    <row r="38" spans="2:8" s="8" customFormat="1" ht="13.5" customHeight="1">
      <c r="B38" s="61"/>
      <c r="C38" s="42"/>
      <c r="D38" s="105" t="s">
        <v>31</v>
      </c>
      <c r="E38" s="105"/>
      <c r="F38" s="4">
        <v>50356670.920000002</v>
      </c>
      <c r="G38" s="81">
        <v>65812936.490000002</v>
      </c>
      <c r="H38" s="52"/>
    </row>
    <row r="39" spans="2:8" s="8" customFormat="1" ht="14.25" customHeight="1">
      <c r="B39" s="61"/>
      <c r="C39" s="42"/>
      <c r="D39" s="105" t="s">
        <v>32</v>
      </c>
      <c r="E39" s="105"/>
      <c r="F39" s="4">
        <v>3012823.65</v>
      </c>
      <c r="G39" s="81">
        <v>3000000</v>
      </c>
      <c r="H39" s="35"/>
    </row>
    <row r="40" spans="2:8" s="8" customFormat="1" ht="13.5" customHeight="1">
      <c r="B40" s="61"/>
      <c r="C40" s="42"/>
      <c r="D40" s="105" t="s">
        <v>33</v>
      </c>
      <c r="E40" s="105"/>
      <c r="F40" s="72">
        <v>0</v>
      </c>
      <c r="G40" s="69">
        <v>0</v>
      </c>
      <c r="H40" s="35"/>
    </row>
    <row r="41" spans="2:8" s="8" customFormat="1" ht="13.5" customHeight="1">
      <c r="B41" s="61"/>
      <c r="C41" s="42"/>
      <c r="D41" s="105" t="s">
        <v>34</v>
      </c>
      <c r="E41" s="105"/>
      <c r="F41" s="72">
        <v>0</v>
      </c>
      <c r="G41" s="69">
        <v>0</v>
      </c>
      <c r="H41" s="52"/>
    </row>
    <row r="42" spans="2:8" s="8" customFormat="1" ht="13.5" customHeight="1">
      <c r="B42" s="61"/>
      <c r="C42" s="42"/>
      <c r="D42" s="105" t="s">
        <v>35</v>
      </c>
      <c r="E42" s="105"/>
      <c r="F42" s="72">
        <v>0</v>
      </c>
      <c r="G42" s="69">
        <v>0</v>
      </c>
      <c r="H42" s="47"/>
    </row>
    <row r="43" spans="2:8" s="8" customFormat="1" ht="13.5" customHeight="1">
      <c r="B43" s="61"/>
      <c r="C43" s="42"/>
      <c r="D43" s="105" t="s">
        <v>52</v>
      </c>
      <c r="E43" s="105"/>
      <c r="F43" s="4">
        <v>64499325.109999999</v>
      </c>
      <c r="G43" s="81">
        <v>22317128.859999999</v>
      </c>
      <c r="H43" s="47"/>
    </row>
    <row r="44" spans="2:8" s="8" customFormat="1" ht="13.5" customHeight="1">
      <c r="B44" s="61"/>
      <c r="C44" s="42"/>
      <c r="D44" s="88"/>
      <c r="E44" s="88"/>
      <c r="F44" s="88"/>
      <c r="G44" s="48"/>
      <c r="H44" s="47"/>
    </row>
    <row r="45" spans="2:8" s="8" customFormat="1" ht="10.5" customHeight="1">
      <c r="B45" s="85" t="s">
        <v>37</v>
      </c>
      <c r="C45" s="86"/>
      <c r="D45" s="86"/>
      <c r="E45" s="9"/>
      <c r="F45" s="68">
        <f>SUM(F14-F27)</f>
        <v>816702137.01999998</v>
      </c>
      <c r="G45" s="71">
        <f>SUM(G14-G27)</f>
        <v>903844403.85999966</v>
      </c>
      <c r="H45" s="35"/>
    </row>
    <row r="46" spans="2:8" s="8" customFormat="1" ht="9.75" customHeight="1">
      <c r="B46" s="61"/>
      <c r="C46" s="42"/>
      <c r="D46" s="86"/>
      <c r="E46" s="86"/>
      <c r="F46" s="3"/>
      <c r="G46" s="62"/>
      <c r="H46" s="35"/>
    </row>
    <row r="47" spans="2:8" s="8" customFormat="1" ht="10.5" customHeight="1">
      <c r="B47" s="85" t="s">
        <v>2</v>
      </c>
      <c r="C47" s="86"/>
      <c r="D47" s="86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f>SUM(F49:F51)</f>
        <v>12211409.270000001</v>
      </c>
      <c r="G48" s="70">
        <f>SUM(G49:G51)</f>
        <v>0</v>
      </c>
      <c r="H48" s="47"/>
    </row>
    <row r="49" spans="2:8" s="8" customFormat="1" ht="13.5" customHeight="1">
      <c r="B49" s="61"/>
      <c r="C49" s="42"/>
      <c r="D49" s="94" t="s">
        <v>5</v>
      </c>
      <c r="E49" s="94"/>
      <c r="F49" s="6">
        <v>132474</v>
      </c>
      <c r="G49" s="48"/>
      <c r="H49" s="47"/>
    </row>
    <row r="50" spans="2:8" s="8" customFormat="1" ht="13.5" customHeight="1">
      <c r="B50" s="61"/>
      <c r="C50" s="42"/>
      <c r="D50" s="94" t="s">
        <v>6</v>
      </c>
      <c r="E50" s="94"/>
      <c r="F50" s="6">
        <v>62254.81</v>
      </c>
      <c r="G50" s="48"/>
      <c r="H50" s="47"/>
    </row>
    <row r="51" spans="2:8" s="8" customFormat="1" ht="13.5" customHeight="1">
      <c r="B51" s="61"/>
      <c r="C51" s="42"/>
      <c r="D51" s="94" t="s">
        <v>42</v>
      </c>
      <c r="E51" s="94"/>
      <c r="F51" s="6">
        <v>12016680.460000001</v>
      </c>
      <c r="G51" s="48"/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f>SUM(F53:F55)</f>
        <v>33217016932.091999</v>
      </c>
      <c r="G52" s="71">
        <f>SUM(G53:G55)</f>
        <v>355860977.27999997</v>
      </c>
      <c r="H52" s="47"/>
    </row>
    <row r="53" spans="2:8" s="8" customFormat="1" ht="13.5" customHeight="1">
      <c r="B53" s="61"/>
      <c r="C53" s="42"/>
      <c r="D53" s="94" t="s">
        <v>5</v>
      </c>
      <c r="E53" s="94"/>
      <c r="F53" s="6">
        <v>32907937070.139999</v>
      </c>
      <c r="G53" s="83">
        <v>310842009.82999998</v>
      </c>
      <c r="H53" s="47"/>
    </row>
    <row r="54" spans="2:8" s="8" customFormat="1" ht="13.5" customHeight="1">
      <c r="B54" s="61"/>
      <c r="C54" s="42"/>
      <c r="D54" s="94" t="s">
        <v>6</v>
      </c>
      <c r="E54" s="94"/>
      <c r="F54" s="6">
        <v>225078954.23199999</v>
      </c>
      <c r="G54" s="83">
        <v>5527753.29</v>
      </c>
      <c r="H54" s="47"/>
    </row>
    <row r="55" spans="2:8" s="8" customFormat="1" ht="13.5" customHeight="1">
      <c r="B55" s="61"/>
      <c r="C55" s="42"/>
      <c r="D55" s="94" t="s">
        <v>13</v>
      </c>
      <c r="E55" s="94"/>
      <c r="F55" s="6">
        <v>84000907.719999999</v>
      </c>
      <c r="G55" s="83">
        <v>39491214.159999996</v>
      </c>
      <c r="H55" s="47"/>
    </row>
    <row r="56" spans="2:8" s="8" customFormat="1" ht="13.5" customHeight="1">
      <c r="B56" s="102" t="s">
        <v>15</v>
      </c>
      <c r="C56" s="103"/>
      <c r="D56" s="103"/>
      <c r="E56" s="103"/>
      <c r="F56" s="68">
        <v>-1102089900.6600001</v>
      </c>
      <c r="G56" s="71">
        <v>-300746273.44</v>
      </c>
      <c r="H56" s="47"/>
    </row>
    <row r="57" spans="2:8" s="8" customFormat="1" ht="13.5" customHeight="1">
      <c r="B57" s="61"/>
      <c r="C57" s="42"/>
      <c r="D57" s="84"/>
      <c r="E57" s="84"/>
      <c r="F57" s="1"/>
      <c r="G57" s="48"/>
      <c r="H57" s="47"/>
    </row>
    <row r="58" spans="2:8" s="8" customFormat="1" ht="13.5" customHeight="1">
      <c r="B58" s="102" t="s">
        <v>16</v>
      </c>
      <c r="C58" s="103"/>
      <c r="D58" s="103"/>
      <c r="E58" s="103"/>
      <c r="F58" s="103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SUM(F61+F63)</f>
        <v>4595320902.0499992</v>
      </c>
      <c r="G59" s="71">
        <f>SUM(G61+G63)</f>
        <v>4846104099.7700005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3">
        <f>SUM(F61)</f>
        <v>35452752.32</v>
      </c>
      <c r="G60" s="77">
        <f>SUM(G61)</f>
        <v>30362420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35452752.32</v>
      </c>
      <c r="G61" s="83">
        <v>30362420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3"/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4559868149.7299995</v>
      </c>
      <c r="G63" s="83">
        <v>4815741679.7700005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f>SUM(F66+F69)</f>
        <v>9700913112.6200008</v>
      </c>
      <c r="G65" s="71">
        <f>SUM(G66+G69)</f>
        <v>10129415900.6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3">
        <f>SUM(F67)</f>
        <v>38103245.579999998</v>
      </c>
      <c r="G66" s="69">
        <f>SUM(G67)</f>
        <v>39332596.109999999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38103245.579999998</v>
      </c>
      <c r="G67" s="83">
        <v>39332596.109999999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3"/>
      <c r="G68" s="69"/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9662809867.0400009</v>
      </c>
      <c r="G69" s="83">
        <v>10090083304.49</v>
      </c>
      <c r="H69" s="35"/>
    </row>
    <row r="70" spans="2:8" s="8" customFormat="1" ht="12.75" customHeight="1">
      <c r="B70" s="61"/>
      <c r="C70" s="42"/>
      <c r="D70" s="1"/>
      <c r="E70" s="1"/>
      <c r="F70" s="73"/>
      <c r="G70" s="69"/>
      <c r="H70" s="35"/>
    </row>
    <row r="71" spans="2:8" s="8" customFormat="1" ht="13.5" customHeight="1">
      <c r="B71" s="102" t="s">
        <v>36</v>
      </c>
      <c r="C71" s="103"/>
      <c r="D71" s="103"/>
      <c r="E71" s="103"/>
      <c r="F71" s="75">
        <f>SUM(F59-F65)</f>
        <v>-5105592210.5700016</v>
      </c>
      <c r="G71" s="76">
        <f>SUM(G59-G65)</f>
        <v>-5283311800.8299999</v>
      </c>
      <c r="H71" s="52"/>
    </row>
    <row r="72" spans="2:8" s="8" customFormat="1" ht="6.75" customHeight="1">
      <c r="B72" s="61"/>
      <c r="C72" s="42"/>
      <c r="D72" s="87"/>
      <c r="E72" s="87"/>
      <c r="F72" s="67"/>
      <c r="G72" s="69"/>
      <c r="H72" s="47"/>
    </row>
    <row r="73" spans="2:8" s="8" customFormat="1" ht="13.5" customHeight="1">
      <c r="B73" s="100" t="s">
        <v>38</v>
      </c>
      <c r="C73" s="101"/>
      <c r="D73" s="101"/>
      <c r="E73" s="101"/>
      <c r="F73" s="89">
        <v>-1143918.71</v>
      </c>
      <c r="G73" s="90">
        <v>-102980923.61</v>
      </c>
      <c r="H73" s="47"/>
    </row>
    <row r="74" spans="2:8" s="8" customFormat="1" ht="6" customHeight="1">
      <c r="B74" s="61"/>
      <c r="C74" s="42"/>
      <c r="D74" s="104"/>
      <c r="E74" s="104"/>
      <c r="F74" s="47"/>
      <c r="G74" s="48"/>
      <c r="H74" s="47"/>
    </row>
    <row r="75" spans="2:8" s="8" customFormat="1" ht="14.25" customHeight="1">
      <c r="B75" s="100" t="s">
        <v>39</v>
      </c>
      <c r="C75" s="101"/>
      <c r="D75" s="101"/>
      <c r="E75" s="101"/>
      <c r="F75" s="74">
        <v>574183294.52999997</v>
      </c>
      <c r="G75" s="69">
        <v>1265735325.76</v>
      </c>
      <c r="H75" s="35"/>
    </row>
    <row r="76" spans="2:8" s="8" customFormat="1" ht="13.5" customHeight="1">
      <c r="B76" s="100" t="s">
        <v>41</v>
      </c>
      <c r="C76" s="101"/>
      <c r="D76" s="101"/>
      <c r="E76" s="101"/>
      <c r="F76" s="5">
        <v>575327213.24000001</v>
      </c>
      <c r="G76" s="91">
        <v>1368716249.3699999</v>
      </c>
      <c r="H76" s="52"/>
    </row>
    <row r="77" spans="2:8" s="8" customFormat="1" ht="13.5" customHeight="1" thickBot="1">
      <c r="B77" s="63"/>
      <c r="C77" s="64"/>
      <c r="D77" s="96"/>
      <c r="E77" s="96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97" t="s">
        <v>40</v>
      </c>
      <c r="E79" s="97"/>
      <c r="F79" s="97"/>
      <c r="G79" s="97"/>
      <c r="H79" s="37"/>
    </row>
    <row r="80" spans="2:8" s="8" customFormat="1" ht="13.5" customHeight="1">
      <c r="B80" s="33"/>
      <c r="C80" s="33"/>
      <c r="D80" s="97"/>
      <c r="E80" s="97"/>
      <c r="F80" s="97"/>
      <c r="G80" s="97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98"/>
      <c r="E82" s="98"/>
      <c r="F82" s="40"/>
      <c r="G82" s="38"/>
      <c r="H82" s="38"/>
    </row>
    <row r="83" spans="2:8" s="8" customFormat="1" ht="13.5" customHeight="1">
      <c r="B83" s="33"/>
      <c r="C83" s="33"/>
      <c r="D83" s="99"/>
      <c r="E83" s="99"/>
      <c r="F83" s="22"/>
      <c r="G83" s="40"/>
      <c r="H83" s="40"/>
    </row>
    <row r="84" spans="2:8" s="8" customFormat="1" ht="13.5" customHeight="1">
      <c r="B84" s="33"/>
      <c r="C84" s="33"/>
      <c r="D84" s="95"/>
      <c r="E84" s="95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2018-08-01T19:49:09Z</dcterms:modified>
</cp:coreProperties>
</file>