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0" yWindow="3795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6" i="5"/>
  <c r="I26" l="1"/>
  <c r="J26" s="1"/>
  <c r="I18"/>
  <c r="J18" s="1"/>
  <c r="I28"/>
  <c r="J28" s="1"/>
  <c r="J16"/>
  <c r="I17"/>
  <c r="J17" s="1"/>
  <c r="I19"/>
  <c r="J19" s="1"/>
  <c r="I20"/>
  <c r="J20" s="1"/>
  <c r="I21"/>
  <c r="J21" s="1"/>
  <c r="G24"/>
  <c r="I22"/>
  <c r="J22" s="1"/>
  <c r="I27"/>
  <c r="J27" s="1"/>
  <c r="I29"/>
  <c r="J29" s="1"/>
  <c r="I30"/>
  <c r="J30" s="1"/>
  <c r="I31"/>
  <c r="J31" s="1"/>
  <c r="I32"/>
  <c r="J32" s="1"/>
  <c r="I33"/>
  <c r="J33" s="1"/>
  <c r="I34"/>
  <c r="J34" s="1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<sst xmlns="http://schemas.openxmlformats.org/spreadsheetml/2006/main" count="33" uniqueCount="33">
  <si>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</si>
  <si>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</si>
  <si>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</si>
  <si>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</si>
  <si>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</si>
  <si>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</si>
  <si>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</si>
  <si>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</si>
  <si>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</si>
  <si>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</si>
  <si>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</si>
  <si>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</si>
  <si>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</si>
  <si>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</si>
  <si>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</si>
  <si>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</si>
  <si>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</si>
  <si>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</si>
  <si>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</si>
  <si>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</si>
  <si>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</si>
  <si>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</si>
  <si>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</si>
  <si>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</si>
  <si>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</si>
  <si>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</si>
  <si>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</si>
  <si>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</si>
  <si>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</si>
  <si>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</si>
  <si>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</si>
  <si>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</si>
  <si>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 xml:space="preserve">Del 01 de Enero al  30 de Junio del 2018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</si>
</sst>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2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4" borderId="2" xfId="2" applyNumberFormat="1" applyFont="1" applyFill="1" applyBorder="1" applyAlignment="1" applyProtection="1">
      <alignment horizontal="center" vertical="center" wrapText="1"/>
    </xf>
    <xf numFmtId="37" fontId="15" fillId="4" borderId="6" xfId="2" applyNumberFormat="1" applyFont="1" applyFill="1" applyBorder="1" applyAlignment="1" applyProtection="1">
      <alignment horizontal="center" vertical="center" wrapText="1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5" borderId="1" xfId="2" applyNumberFormat="1" applyFont="1" applyFill="1" applyBorder="1" applyAlignment="1" applyProtection="1">
      <alignment horizontal="center" vertical="center"/>
    </xf>
    <xf numFmtId="37" fontId="15" fillId="5" borderId="3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37" fontId="15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F31" sqref="F31:H31"/>
    </sheetView>
  </sheetViews>
  <sheetFormatPr baseColWidth="10" defaultColWidth="0" defaultRowHeight="0" customHeight="1" zeroHeight="1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5" customFormat="1" ht="12">
      <c r="A1" s="32"/>
      <c r="B1" s="33"/>
      <c r="C1" s="33"/>
      <c r="D1" s="33"/>
      <c r="E1" s="33"/>
      <c r="F1" s="34"/>
    </row>
    <row r="2" spans="1:19" s="36" customFormat="1" ht="15">
      <c r="A2" s="32"/>
      <c r="D2" s="83" t="s">
        <v>0</v>
      </c>
      <c r="E2" s="83"/>
      <c r="F2" s="83"/>
      <c r="G2" s="83"/>
      <c r="H2" s="83"/>
      <c r="I2" s="83"/>
      <c r="J2" s="83"/>
      <c r="K2" s="83"/>
      <c r="L2" s="37"/>
      <c r="M2" s="38"/>
    </row>
    <row r="3" spans="1:19" s="39" customFormat="1" ht="15.75" customHeight="1">
      <c r="A3" s="32"/>
      <c r="B3" s="32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6" customFormat="1" ht="15.75" customHeight="1">
      <c r="A4" s="32"/>
      <c r="C4" s="40"/>
      <c r="D4" s="83" t="s">
        <v>32</v>
      </c>
      <c r="E4" s="83"/>
      <c r="F4" s="83"/>
      <c r="G4" s="83"/>
      <c r="H4" s="83"/>
      <c r="I4" s="83"/>
      <c r="J4" s="83"/>
      <c r="K4" s="83"/>
      <c r="L4" s="41"/>
      <c r="M4" s="42"/>
      <c r="N4" s="42"/>
    </row>
    <row r="5" spans="1:19" s="36" customFormat="1" ht="18" customHeight="1">
      <c r="A5" s="43"/>
      <c r="D5" s="83" t="s">
        <v>2</v>
      </c>
      <c r="E5" s="83"/>
      <c r="F5" s="83"/>
      <c r="G5" s="83"/>
      <c r="H5" s="83"/>
      <c r="I5" s="83"/>
      <c r="J5" s="83"/>
      <c r="K5" s="83"/>
      <c r="L5" s="41"/>
      <c r="M5" s="44"/>
      <c r="N5" s="44"/>
    </row>
    <row r="6" spans="1:19" s="45" customFormat="1" ht="12" customHeight="1">
      <c r="A6" s="32"/>
      <c r="B6" s="32"/>
      <c r="C6" s="32"/>
      <c r="L6" s="32"/>
      <c r="M6" s="32"/>
    </row>
    <row r="7" spans="1:19" s="46" customFormat="1" ht="4.5" customHeight="1">
      <c r="B7" s="56"/>
      <c r="L7" s="56"/>
    </row>
    <row r="8" spans="1:19" s="36" customFormat="1" ht="10.5" customHeight="1" thickBot="1">
      <c r="A8" s="47"/>
      <c r="C8" s="48"/>
      <c r="D8" s="48"/>
      <c r="E8" s="49"/>
      <c r="F8" s="49"/>
      <c r="G8" s="49"/>
      <c r="H8" s="49"/>
      <c r="I8" s="50"/>
      <c r="J8" s="49"/>
      <c r="K8" s="49"/>
      <c r="L8" s="51"/>
      <c r="M8" s="40"/>
      <c r="N8" s="40"/>
    </row>
    <row r="9" spans="1:19" ht="15.75" customHeight="1">
      <c r="C9" s="75" t="s">
        <v>3</v>
      </c>
      <c r="D9" s="76"/>
      <c r="E9" s="76"/>
      <c r="F9" s="67" t="s">
        <v>31</v>
      </c>
      <c r="G9" s="67" t="s">
        <v>4</v>
      </c>
      <c r="H9" s="67" t="s">
        <v>5</v>
      </c>
      <c r="I9" s="67" t="s">
        <v>6</v>
      </c>
      <c r="J9" s="79" t="s">
        <v>7</v>
      </c>
      <c r="K9" s="80"/>
      <c r="L9" s="1"/>
      <c r="R9" s="1"/>
      <c r="S9" s="1"/>
    </row>
    <row r="10" spans="1:19" ht="15.75" customHeight="1" thickBot="1">
      <c r="C10" s="77"/>
      <c r="D10" s="78"/>
      <c r="E10" s="78"/>
      <c r="F10" s="68">
        <v>1</v>
      </c>
      <c r="G10" s="68">
        <v>2</v>
      </c>
      <c r="H10" s="68">
        <v>3</v>
      </c>
      <c r="I10" s="68" t="s">
        <v>8</v>
      </c>
      <c r="J10" s="81" t="s">
        <v>9</v>
      </c>
      <c r="K10" s="82"/>
      <c r="L10" s="1"/>
      <c r="R10" s="1"/>
      <c r="S10" s="1"/>
    </row>
    <row r="11" spans="1:19" ht="15.75" customHeight="1">
      <c r="C11" s="85"/>
      <c r="D11" s="86"/>
      <c r="E11" s="86"/>
      <c r="F11" s="86"/>
      <c r="G11" s="86"/>
      <c r="H11" s="86"/>
      <c r="I11" s="86"/>
      <c r="J11" s="86"/>
      <c r="K11" s="87"/>
      <c r="L11" s="1"/>
      <c r="R11" s="1"/>
      <c r="S11" s="1"/>
    </row>
    <row r="12" spans="1:19" ht="15.75" customHeight="1">
      <c r="C12" s="57"/>
      <c r="D12" s="88" t="s">
        <v>10</v>
      </c>
      <c r="E12" s="88"/>
      <c r="F12" s="16"/>
      <c r="G12" s="17"/>
      <c r="H12" s="17"/>
      <c r="I12" s="17"/>
      <c r="J12" s="17"/>
      <c r="K12" s="58"/>
      <c r="L12" s="1"/>
      <c r="R12" s="1"/>
      <c r="S12" s="1"/>
    </row>
    <row r="13" spans="1:19" ht="15.75" customHeight="1">
      <c r="C13" s="57"/>
      <c r="D13" s="3"/>
      <c r="E13" s="3"/>
      <c r="F13" s="16"/>
      <c r="G13" s="17"/>
      <c r="H13" s="17"/>
      <c r="I13" s="17"/>
      <c r="J13" s="17"/>
      <c r="K13" s="58"/>
      <c r="L13" s="1"/>
      <c r="R13" s="1"/>
      <c r="S13" s="1"/>
    </row>
    <row r="14" spans="1:19" ht="15.75" customHeight="1">
      <c r="C14" s="59"/>
      <c r="D14" s="71" t="s">
        <v>11</v>
      </c>
      <c r="E14" s="71"/>
      <c r="F14" s="18">
        <f>SUM(F16:F22)</f>
        <v>1005190490.5</v>
      </c>
      <c r="G14" s="18">
        <f t="shared" ref="G14:H14" si="0">SUM(G16:G22)</f>
        <v>43603624959.560005</v>
      </c>
      <c r="H14" s="18">
        <f t="shared" si="0"/>
        <v>43520768987.269997</v>
      </c>
      <c r="I14" s="26">
        <f>SUM(F14+G14-H14)</f>
        <v>1088046462.7900085</v>
      </c>
      <c r="J14" s="29">
        <f>SUM(I14-F14)</f>
        <v>82855972.290008545</v>
      </c>
      <c r="K14" s="58"/>
      <c r="L14" s="1"/>
      <c r="R14" s="1"/>
      <c r="S14" s="1"/>
    </row>
    <row r="15" spans="1:19" ht="15.75" customHeight="1">
      <c r="C15" s="60"/>
      <c r="D15" s="2"/>
      <c r="E15" s="2"/>
      <c r="F15" s="19"/>
      <c r="G15" s="20"/>
      <c r="H15" s="20"/>
      <c r="I15" s="20"/>
      <c r="J15" s="52"/>
      <c r="K15" s="58"/>
      <c r="L15" s="1"/>
      <c r="R15" s="1"/>
      <c r="S15" s="1"/>
    </row>
    <row r="16" spans="1:19" ht="15.75" customHeight="1">
      <c r="C16" s="60"/>
      <c r="D16" s="72" t="s">
        <v>12</v>
      </c>
      <c r="E16" s="72"/>
      <c r="F16" s="22">
        <v>574183294.52999997</v>
      </c>
      <c r="G16" s="22">
        <v>39700067842.040001</v>
      </c>
      <c r="H16" s="22">
        <v>39698923923.330002</v>
      </c>
      <c r="I16" s="27">
        <f>SUM(F16+G16-H16)</f>
        <v>575327213.23999786</v>
      </c>
      <c r="J16" s="54">
        <f>SUM(I16-F16)</f>
        <v>1143918.7099978924</v>
      </c>
      <c r="K16" s="58"/>
      <c r="L16" s="1"/>
      <c r="R16" s="1"/>
      <c r="S16" s="1"/>
    </row>
    <row r="17" spans="3:19" ht="15.75" customHeight="1">
      <c r="C17" s="60"/>
      <c r="D17" s="72" t="s">
        <v>13</v>
      </c>
      <c r="E17" s="72"/>
      <c r="F17" s="22">
        <v>26632487.100000001</v>
      </c>
      <c r="G17" s="22">
        <v>3747029433.04</v>
      </c>
      <c r="H17" s="22">
        <v>3747414402.6999998</v>
      </c>
      <c r="I17" s="27">
        <f t="shared" ref="I17:I22" si="1">SUM(F17+G17-H17)</f>
        <v>26247517.440000057</v>
      </c>
      <c r="J17" s="54">
        <f t="shared" ref="J17:J22" si="2">SUM(I17-F17)</f>
        <v>-384969.65999994427</v>
      </c>
      <c r="K17" s="58"/>
      <c r="L17" s="1"/>
      <c r="R17" s="1"/>
      <c r="S17" s="1"/>
    </row>
    <row r="18" spans="3:19" ht="15.75" customHeight="1">
      <c r="C18" s="60"/>
      <c r="D18" s="72" t="s">
        <v>14</v>
      </c>
      <c r="E18" s="72"/>
      <c r="F18" s="22">
        <v>10164281.67</v>
      </c>
      <c r="G18" s="22">
        <v>80362665.659999996</v>
      </c>
      <c r="H18" s="22">
        <v>62413980.780000001</v>
      </c>
      <c r="I18" s="27">
        <f>SUM(F18+G18-H18)</f>
        <v>28112966.549999997</v>
      </c>
      <c r="J18" s="27">
        <f t="shared" si="2"/>
        <v>17948684.879999995</v>
      </c>
      <c r="K18" s="58"/>
      <c r="L18" s="1"/>
      <c r="R18" s="1"/>
      <c r="S18" s="1"/>
    </row>
    <row r="19" spans="3:19" ht="15.75" customHeight="1">
      <c r="C19" s="60"/>
      <c r="D19" s="72" t="s">
        <v>15</v>
      </c>
      <c r="E19" s="72"/>
      <c r="F19" s="22">
        <v>0</v>
      </c>
      <c r="G19" s="22">
        <v>0</v>
      </c>
      <c r="H19" s="22">
        <v>0</v>
      </c>
      <c r="I19" s="27">
        <f t="shared" si="1"/>
        <v>0</v>
      </c>
      <c r="J19" s="52">
        <f t="shared" si="2"/>
        <v>0</v>
      </c>
      <c r="K19" s="58"/>
      <c r="L19" s="1"/>
      <c r="R19" s="1"/>
      <c r="S19" s="1"/>
    </row>
    <row r="20" spans="3:19" ht="15.75" customHeight="1">
      <c r="C20" s="60"/>
      <c r="D20" s="72" t="s">
        <v>16</v>
      </c>
      <c r="E20" s="72"/>
      <c r="F20" s="22">
        <v>394210427.19999999</v>
      </c>
      <c r="G20" s="22">
        <v>76165018.819999993</v>
      </c>
      <c r="H20" s="22">
        <v>12016680.460000001</v>
      </c>
      <c r="I20" s="27">
        <f t="shared" si="1"/>
        <v>458358765.56</v>
      </c>
      <c r="J20" s="52">
        <f t="shared" si="2"/>
        <v>64148338.360000014</v>
      </c>
      <c r="K20" s="58"/>
      <c r="L20" s="1"/>
      <c r="R20" s="1"/>
      <c r="S20" s="1"/>
    </row>
    <row r="21" spans="3:19" ht="15.75" customHeight="1">
      <c r="C21" s="60"/>
      <c r="D21" s="72" t="s">
        <v>17</v>
      </c>
      <c r="E21" s="72"/>
      <c r="F21" s="22">
        <v>0</v>
      </c>
      <c r="G21" s="22">
        <v>0</v>
      </c>
      <c r="H21" s="22">
        <v>0</v>
      </c>
      <c r="I21" s="27">
        <f t="shared" si="1"/>
        <v>0</v>
      </c>
      <c r="J21" s="52">
        <f t="shared" si="2"/>
        <v>0</v>
      </c>
      <c r="K21" s="58"/>
      <c r="L21" s="1"/>
      <c r="R21" s="1"/>
      <c r="S21" s="1"/>
    </row>
    <row r="22" spans="3:19" ht="15.75" customHeight="1">
      <c r="C22" s="60"/>
      <c r="D22" s="72" t="s">
        <v>18</v>
      </c>
      <c r="E22" s="72"/>
      <c r="F22" s="22">
        <v>0</v>
      </c>
      <c r="G22" s="22">
        <v>0</v>
      </c>
      <c r="H22" s="22">
        <v>0</v>
      </c>
      <c r="I22" s="27">
        <f t="shared" si="1"/>
        <v>0</v>
      </c>
      <c r="J22" s="52">
        <f t="shared" si="2"/>
        <v>0</v>
      </c>
      <c r="K22" s="58"/>
      <c r="L22" s="1"/>
      <c r="R22" s="1"/>
      <c r="S22" s="1"/>
    </row>
    <row r="23" spans="3:19" ht="15.75" customHeight="1">
      <c r="C23" s="60"/>
      <c r="D23" s="55"/>
      <c r="E23" s="55"/>
      <c r="F23" s="16"/>
      <c r="G23" s="20"/>
      <c r="H23" s="22"/>
      <c r="I23" s="17"/>
      <c r="J23" s="17"/>
      <c r="K23" s="58"/>
      <c r="L23" s="1"/>
      <c r="R23" s="1"/>
      <c r="S23" s="1"/>
    </row>
    <row r="24" spans="3:19" ht="15.75" customHeight="1">
      <c r="C24" s="59"/>
      <c r="D24" s="71" t="s">
        <v>19</v>
      </c>
      <c r="E24" s="71"/>
      <c r="F24" s="21">
        <f>SUM(F26:F34)</f>
        <v>7687532081.5799999</v>
      </c>
      <c r="G24" s="21">
        <f>SUM(G26:G34)</f>
        <v>33692781805.661999</v>
      </c>
      <c r="H24" s="21">
        <f t="shared" ref="H24" si="3">SUM(H26:H34)</f>
        <v>709388444.2299999</v>
      </c>
      <c r="I24" s="21">
        <f>SUM(F24+G24-H24)</f>
        <v>40670925443.011993</v>
      </c>
      <c r="J24" s="28">
        <f>SUM(I24-F24)</f>
        <v>32983393361.431992</v>
      </c>
      <c r="K24" s="58"/>
      <c r="L24" s="1"/>
      <c r="R24" s="1"/>
      <c r="S24" s="1"/>
    </row>
    <row r="25" spans="3:19" ht="15.75" customHeight="1">
      <c r="C25" s="60"/>
      <c r="D25" s="2"/>
      <c r="E25" s="55"/>
      <c r="F25" s="61"/>
      <c r="G25" s="23"/>
      <c r="H25" s="23"/>
      <c r="I25" s="23"/>
      <c r="J25" s="23"/>
      <c r="K25" s="58"/>
      <c r="L25" s="1"/>
      <c r="R25" s="1"/>
      <c r="S25" s="1"/>
    </row>
    <row r="26" spans="3:19" ht="15.75" customHeight="1">
      <c r="C26" s="60"/>
      <c r="D26" s="72" t="s">
        <v>20</v>
      </c>
      <c r="E26" s="72"/>
      <c r="F26" s="22">
        <v>184296722.78999999</v>
      </c>
      <c r="G26" s="22">
        <v>551929892.38</v>
      </c>
      <c r="H26" s="22">
        <v>655675139.75999999</v>
      </c>
      <c r="I26" s="30">
        <f t="shared" ref="I26:I34" si="4">SUM(F26+G26-H26)</f>
        <v>80551475.409999967</v>
      </c>
      <c r="J26" s="30">
        <f t="shared" ref="J26:J34" si="5">SUM(I26-F26)</f>
        <v>-103745247.38000003</v>
      </c>
      <c r="K26" s="58"/>
      <c r="L26" s="1"/>
      <c r="R26" s="1"/>
      <c r="S26" s="1"/>
    </row>
    <row r="27" spans="3:19" ht="15.75" customHeight="1">
      <c r="C27" s="60"/>
      <c r="D27" s="72" t="s">
        <v>21</v>
      </c>
      <c r="E27" s="72"/>
      <c r="F27" s="22">
        <v>3353463.54</v>
      </c>
      <c r="G27" s="22">
        <v>0</v>
      </c>
      <c r="H27" s="22">
        <v>0</v>
      </c>
      <c r="I27" s="30">
        <f t="shared" si="4"/>
        <v>3353463.54</v>
      </c>
      <c r="J27" s="30">
        <f t="shared" si="5"/>
        <v>0</v>
      </c>
      <c r="K27" s="58"/>
      <c r="L27" s="1"/>
      <c r="R27" s="1"/>
      <c r="S27" s="1"/>
    </row>
    <row r="28" spans="3:19" ht="15.75" customHeight="1">
      <c r="C28" s="60"/>
      <c r="D28" s="72" t="s">
        <v>22</v>
      </c>
      <c r="E28" s="72"/>
      <c r="F28" s="22">
        <v>6158428567.8500004</v>
      </c>
      <c r="G28" s="22">
        <v>32907937070.139999</v>
      </c>
      <c r="H28" s="22">
        <v>132474</v>
      </c>
      <c r="I28" s="30">
        <f t="shared" si="4"/>
        <v>39066233163.989998</v>
      </c>
      <c r="J28" s="30">
        <f t="shared" si="5"/>
        <v>32907804596.139999</v>
      </c>
      <c r="K28" s="58"/>
      <c r="L28" s="1"/>
      <c r="R28" s="1"/>
      <c r="S28" s="1"/>
    </row>
    <row r="29" spans="3:19" ht="15.75" customHeight="1">
      <c r="C29" s="60"/>
      <c r="D29" s="72" t="s">
        <v>23</v>
      </c>
      <c r="E29" s="72"/>
      <c r="F29" s="22">
        <v>1395164560.8199999</v>
      </c>
      <c r="G29" s="22">
        <v>225078954.23199999</v>
      </c>
      <c r="H29" s="22">
        <v>62254.81</v>
      </c>
      <c r="I29" s="30">
        <f t="shared" si="4"/>
        <v>1620181260.2420001</v>
      </c>
      <c r="J29" s="30">
        <f t="shared" si="5"/>
        <v>225016699.42200017</v>
      </c>
      <c r="K29" s="58"/>
      <c r="L29" s="1"/>
      <c r="R29" s="1"/>
      <c r="S29" s="1"/>
    </row>
    <row r="30" spans="3:19" ht="15.75" customHeight="1">
      <c r="C30" s="60"/>
      <c r="D30" s="72" t="s">
        <v>24</v>
      </c>
      <c r="E30" s="72"/>
      <c r="F30" s="22">
        <v>99329544.329999998</v>
      </c>
      <c r="G30" s="22">
        <v>7835888.9000000004</v>
      </c>
      <c r="H30" s="22">
        <v>0</v>
      </c>
      <c r="I30" s="30">
        <f t="shared" si="4"/>
        <v>107165433.23</v>
      </c>
      <c r="J30" s="30">
        <f t="shared" si="5"/>
        <v>7835888.900000006</v>
      </c>
      <c r="K30" s="58"/>
      <c r="L30" s="1"/>
      <c r="R30" s="1"/>
      <c r="S30" s="1"/>
    </row>
    <row r="31" spans="3:19" ht="15.75" customHeight="1">
      <c r="C31" s="60"/>
      <c r="D31" s="72" t="s">
        <v>25</v>
      </c>
      <c r="E31" s="72"/>
      <c r="F31" s="53">
        <v>-153040777.75</v>
      </c>
      <c r="G31" s="22">
        <v>0.01</v>
      </c>
      <c r="H31" s="22">
        <v>53518575.659999996</v>
      </c>
      <c r="I31" s="30">
        <f t="shared" si="4"/>
        <v>-206559353.40000001</v>
      </c>
      <c r="J31" s="30">
        <f t="shared" si="5"/>
        <v>-53518575.650000006</v>
      </c>
      <c r="K31" s="58"/>
      <c r="L31" s="1"/>
      <c r="R31" s="1"/>
      <c r="S31" s="1"/>
    </row>
    <row r="32" spans="3:19" ht="15.75" customHeight="1">
      <c r="C32" s="60"/>
      <c r="D32" s="72" t="s">
        <v>26</v>
      </c>
      <c r="E32" s="72"/>
      <c r="F32" s="22">
        <v>0</v>
      </c>
      <c r="G32" s="22">
        <v>0</v>
      </c>
      <c r="H32" s="22">
        <v>0</v>
      </c>
      <c r="I32" s="30">
        <f t="shared" si="4"/>
        <v>0</v>
      </c>
      <c r="J32" s="30">
        <f t="shared" si="5"/>
        <v>0</v>
      </c>
      <c r="K32" s="58"/>
      <c r="L32" s="1"/>
      <c r="R32" s="1"/>
      <c r="S32" s="1"/>
    </row>
    <row r="33" spans="3:19" ht="15.75" customHeight="1">
      <c r="C33" s="60"/>
      <c r="D33" s="72" t="s">
        <v>27</v>
      </c>
      <c r="E33" s="72"/>
      <c r="F33" s="22">
        <v>0</v>
      </c>
      <c r="G33" s="22">
        <v>0</v>
      </c>
      <c r="H33" s="22">
        <v>0</v>
      </c>
      <c r="I33" s="30">
        <f t="shared" si="4"/>
        <v>0</v>
      </c>
      <c r="J33" s="30">
        <f t="shared" si="5"/>
        <v>0</v>
      </c>
      <c r="K33" s="58"/>
      <c r="L33" s="1"/>
      <c r="R33" s="1"/>
      <c r="S33" s="1"/>
    </row>
    <row r="34" spans="3:19" ht="15.75" customHeight="1">
      <c r="C34" s="60"/>
      <c r="D34" s="72" t="s">
        <v>28</v>
      </c>
      <c r="E34" s="72"/>
      <c r="F34" s="22">
        <v>0</v>
      </c>
      <c r="G34" s="22">
        <v>0</v>
      </c>
      <c r="H34" s="22">
        <v>0</v>
      </c>
      <c r="I34" s="30">
        <f t="shared" si="4"/>
        <v>0</v>
      </c>
      <c r="J34" s="30">
        <f t="shared" si="5"/>
        <v>0</v>
      </c>
      <c r="K34" s="58"/>
      <c r="L34" s="1"/>
      <c r="R34" s="1"/>
      <c r="S34" s="1"/>
    </row>
    <row r="35" spans="3:19" ht="15.75" customHeight="1">
      <c r="C35" s="60"/>
      <c r="D35" s="55"/>
      <c r="E35" s="55"/>
      <c r="F35" s="24"/>
      <c r="G35" s="25"/>
      <c r="H35" s="25"/>
      <c r="I35" s="25"/>
      <c r="J35" s="31"/>
      <c r="K35" s="58"/>
      <c r="L35" s="1"/>
      <c r="R35" s="1"/>
      <c r="S35" s="1"/>
    </row>
    <row r="36" spans="3:19" ht="15.75" customHeight="1" thickBot="1">
      <c r="C36" s="62"/>
      <c r="D36" s="84" t="s">
        <v>29</v>
      </c>
      <c r="E36" s="84"/>
      <c r="F36" s="63">
        <f>SUM(F14+F24)</f>
        <v>8692722572.0799999</v>
      </c>
      <c r="G36" s="63">
        <f>SUM(G14+G24)</f>
        <v>77296406765.222</v>
      </c>
      <c r="H36" s="63">
        <f>SUM(H14+H24)</f>
        <v>44230157431.5</v>
      </c>
      <c r="I36" s="64">
        <f>SUM(F36+G36-H36)</f>
        <v>41758971905.802002</v>
      </c>
      <c r="J36" s="65">
        <f>SUM(I36-F36)</f>
        <v>33066249333.722</v>
      </c>
      <c r="K36" s="66"/>
      <c r="L36" s="1"/>
      <c r="R36" s="1"/>
      <c r="S36" s="1"/>
    </row>
    <row r="37" spans="3:19" ht="15.75" customHeight="1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>
      <c r="C38" s="1"/>
      <c r="D38" s="70" t="s">
        <v>30</v>
      </c>
      <c r="E38" s="70"/>
      <c r="F38" s="70"/>
      <c r="G38" s="70"/>
      <c r="H38" s="70"/>
      <c r="I38" s="70"/>
      <c r="J38" s="70"/>
      <c r="K38" s="9"/>
      <c r="L38" s="1"/>
      <c r="R38" s="1"/>
      <c r="S38" s="1"/>
    </row>
    <row r="39" spans="3:19" ht="15.75" customHeight="1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>
      <c r="C41" s="1"/>
      <c r="D41" s="73"/>
      <c r="E41" s="73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>
      <c r="C42" s="1"/>
      <c r="D42" s="74"/>
      <c r="E42" s="74"/>
      <c r="F42" s="8"/>
      <c r="G42" s="61"/>
      <c r="H42" s="74"/>
      <c r="I42" s="74"/>
      <c r="J42" s="74"/>
      <c r="K42" s="9"/>
      <c r="L42" s="1"/>
      <c r="R42" s="1"/>
      <c r="S42" s="1"/>
    </row>
    <row r="43" spans="3:19" ht="15.75" customHeight="1">
      <c r="C43" s="1"/>
      <c r="D43" s="69"/>
      <c r="E43" s="69"/>
      <c r="F43" s="10"/>
      <c r="G43" s="15"/>
      <c r="H43" s="69"/>
      <c r="I43" s="69"/>
      <c r="J43" s="69"/>
      <c r="K43" s="9"/>
      <c r="L43" s="1"/>
      <c r="R43" s="1"/>
      <c r="S43" s="1"/>
    </row>
    <row r="44" spans="3:19" ht="15.75" customHeight="1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>
      <c r="D48" s="1"/>
      <c r="E48" s="1"/>
      <c r="F48" s="11"/>
      <c r="G48" s="1"/>
      <c r="H48" s="1"/>
      <c r="I48" s="1"/>
    </row>
    <row r="49" spans="4:9" ht="15" hidden="1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2018-08-02T16:49:38Z</dcterms:modified>
</cp:coreProperties>
</file>