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8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F23" i="4"/>
  <c r="F22"/>
  <c r="F21"/>
  <c r="F20"/>
  <c r="F19"/>
  <c r="F18"/>
  <c r="F17"/>
  <c r="F16"/>
  <c r="I22" l="1"/>
  <c r="E12"/>
  <c r="F39"/>
  <c r="H12"/>
  <c r="G12"/>
  <c r="H36"/>
  <c r="G36"/>
  <c r="E36"/>
  <c r="D36"/>
  <c r="F36" l="1"/>
  <c r="E28"/>
  <c r="H28"/>
  <c r="G28"/>
  <c r="H24"/>
  <c r="G24"/>
  <c r="G15"/>
  <c r="I20"/>
  <c r="I19"/>
  <c r="E24"/>
  <c r="E15"/>
  <c r="D15"/>
  <c r="I18"/>
  <c r="I17"/>
  <c r="F13"/>
  <c r="I16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D28"/>
  <c r="F27"/>
  <c r="I27" s="1"/>
  <c r="F26"/>
  <c r="F25"/>
  <c r="I25" s="1"/>
  <c r="D24"/>
  <c r="I23"/>
  <c r="I21"/>
  <c r="H15"/>
  <c r="I14"/>
  <c r="I13"/>
  <c r="F12"/>
  <c r="I12" s="1"/>
  <c r="D12"/>
  <c r="G41" l="1"/>
  <c r="I26"/>
  <c r="I24" s="1"/>
  <c r="F24"/>
  <c r="I30"/>
  <c r="F28"/>
  <c r="I28" s="1"/>
  <c r="I36"/>
  <c r="H41"/>
  <c r="D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<sst xmlns="http://schemas.openxmlformats.org/spreadsheetml/2006/main" count="44" uniqueCount="44">
  <si>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</si>
  <si>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</si>
  <si>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</si>
  <si>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</si>
  <si>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</si>
  <si>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</si>
  <si>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</si>
  <si>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</si>
  <si>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</si>
  <si>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</si>
  <si>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</si>
  <si>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</si>
  <si>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</si>
  <si>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</si>
  <si>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</si>
  <si>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</si>
  <si>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</si>
  <si>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</si>
  <si>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</si>
  <si>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</si>
  <si>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</si>
  <si>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</si>
  <si>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</si>
  <si>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</si>
  <si>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</si>
  <si>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</si>
  <si>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</si>
  <si>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</si>
  <si>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</si>
  <si>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</si>
  <si>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</si>
  <si>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</si>
  <si>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</si>
  <si>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</si>
  <si>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</si>
  <si>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</si>
  <si>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</si>
  <si>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</si>
  <si>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</si>
  <si>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</si>
  <si>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</si>
  <si>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</si>
  <si>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</si>
  <si>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Junio al 30 de Junio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</si>
</sst>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zoomScaleSheetLayoutView="100" workbookViewId="0">
      <selection activeCell="E39" sqref="E3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48" t="s">
        <v>0</v>
      </c>
      <c r="E2" s="48"/>
      <c r="F2" s="48"/>
      <c r="G2" s="48"/>
      <c r="H2" s="48"/>
      <c r="I2" s="48"/>
      <c r="J2" s="15"/>
      <c r="K2" s="15"/>
      <c r="L2" s="11"/>
      <c r="M2" s="12"/>
    </row>
    <row r="3" spans="1:14" s="13" customFormat="1" ht="21" customHeight="1">
      <c r="A3" s="9"/>
      <c r="B3" s="9"/>
      <c r="D3" s="48" t="s">
        <v>1</v>
      </c>
      <c r="E3" s="48"/>
      <c r="F3" s="48"/>
      <c r="G3" s="48"/>
      <c r="H3" s="48"/>
      <c r="I3" s="48"/>
      <c r="J3" s="15"/>
      <c r="K3" s="15"/>
    </row>
    <row r="4" spans="1:14" s="10" customFormat="1" ht="20.25" customHeight="1">
      <c r="A4" s="9"/>
      <c r="C4" s="14"/>
      <c r="D4" s="48" t="s">
        <v>43</v>
      </c>
      <c r="E4" s="48"/>
      <c r="F4" s="48"/>
      <c r="G4" s="48"/>
      <c r="H4" s="48"/>
      <c r="I4" s="4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48"/>
      <c r="E6" s="48"/>
      <c r="F6" s="48"/>
      <c r="G6" s="48"/>
      <c r="H6" s="48"/>
      <c r="I6" s="48"/>
      <c r="J6" s="4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49" t="s">
        <v>2</v>
      </c>
      <c r="C9" s="50"/>
      <c r="D9" s="55" t="s">
        <v>5</v>
      </c>
      <c r="E9" s="55" t="s">
        <v>6</v>
      </c>
      <c r="F9" s="57" t="s">
        <v>3</v>
      </c>
      <c r="G9" s="58"/>
      <c r="H9" s="55" t="s">
        <v>9</v>
      </c>
      <c r="I9" s="55" t="s">
        <v>4</v>
      </c>
    </row>
    <row r="10" spans="1:14" ht="15.75" thickBot="1">
      <c r="B10" s="51"/>
      <c r="C10" s="52"/>
      <c r="D10" s="56"/>
      <c r="E10" s="56"/>
      <c r="F10" s="28" t="s">
        <v>7</v>
      </c>
      <c r="G10" s="29" t="s">
        <v>8</v>
      </c>
      <c r="H10" s="56"/>
      <c r="I10" s="56"/>
    </row>
    <row r="11" spans="1:14" ht="15.75" customHeight="1" thickBot="1">
      <c r="B11" s="53"/>
      <c r="C11" s="5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40" t="s">
        <v>12</v>
      </c>
      <c r="C12" s="41"/>
      <c r="D12" s="7">
        <f>SUM(D13:D14)</f>
        <v>2747779</v>
      </c>
      <c r="E12" s="7">
        <f t="shared" ref="E12:H12" si="0">SUM(E13:E14)</f>
        <v>0</v>
      </c>
      <c r="F12" s="7">
        <f t="shared" si="0"/>
        <v>2747779</v>
      </c>
      <c r="G12" s="7">
        <f t="shared" si="0"/>
        <v>153691.89000000001</v>
      </c>
      <c r="H12" s="7">
        <f t="shared" si="0"/>
        <v>190463.89</v>
      </c>
      <c r="I12" s="33">
        <f>SUM(F12-G12)</f>
        <v>2594087.11</v>
      </c>
    </row>
    <row r="13" spans="1:14">
      <c r="B13" s="34"/>
      <c r="C13" s="1" t="s">
        <v>13</v>
      </c>
      <c r="D13" s="5">
        <v>2747779</v>
      </c>
      <c r="E13" s="5">
        <v>0</v>
      </c>
      <c r="F13" s="6">
        <f>SUM(D13+E13)</f>
        <v>2747779</v>
      </c>
      <c r="G13" s="5">
        <v>153691.89000000001</v>
      </c>
      <c r="H13" s="5">
        <v>190463.89</v>
      </c>
      <c r="I13" s="35">
        <f>SUM(F13-G13)</f>
        <v>2594087.11</v>
      </c>
    </row>
    <row r="14" spans="1:14">
      <c r="B14" s="34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5">
        <f>SUM(F14-G14)</f>
        <v>0</v>
      </c>
    </row>
    <row r="15" spans="1:14">
      <c r="B15" s="40" t="s">
        <v>15</v>
      </c>
      <c r="C15" s="41"/>
      <c r="D15" s="7">
        <f>SUM(D16:D23)</f>
        <v>3431628727.0299997</v>
      </c>
      <c r="E15" s="7">
        <f>SUM(E16:E23)</f>
        <v>4966262.33</v>
      </c>
      <c r="F15" s="7">
        <f t="shared" ref="F15:I15" si="1">SUM(F16:F23)</f>
        <v>3436594989.3599997</v>
      </c>
      <c r="G15" s="7">
        <f>SUM(G16:G23)</f>
        <v>280276970.35000002</v>
      </c>
      <c r="H15" s="7">
        <f t="shared" si="1"/>
        <v>275496901.93000001</v>
      </c>
      <c r="I15" s="33">
        <f t="shared" si="1"/>
        <v>3156318019.0099998</v>
      </c>
    </row>
    <row r="16" spans="1:14" ht="18" customHeight="1">
      <c r="B16" s="34"/>
      <c r="C16" s="1" t="s">
        <v>16</v>
      </c>
      <c r="D16" s="5">
        <v>2171046335.73</v>
      </c>
      <c r="E16" s="5">
        <v>4931262.33</v>
      </c>
      <c r="F16" s="6">
        <f>SUM(D16+E16)</f>
        <v>2175977598.0599999</v>
      </c>
      <c r="G16" s="5">
        <v>132672349.01000001</v>
      </c>
      <c r="H16" s="5">
        <v>174208251.49000001</v>
      </c>
      <c r="I16" s="35">
        <f>SUM(F16-G16)</f>
        <v>2043305249.05</v>
      </c>
    </row>
    <row r="17" spans="2:9">
      <c r="B17" s="34"/>
      <c r="C17" s="1" t="s">
        <v>17</v>
      </c>
      <c r="D17" s="5">
        <v>3992016.49</v>
      </c>
      <c r="E17" s="5">
        <v>0</v>
      </c>
      <c r="F17" s="6">
        <f>SUM(D17+E17)</f>
        <v>3992016.49</v>
      </c>
      <c r="G17" s="5">
        <v>344167.51</v>
      </c>
      <c r="H17" s="5">
        <v>402925.52</v>
      </c>
      <c r="I17" s="35">
        <f>SUM(F17-G17)</f>
        <v>3647848.9800000004</v>
      </c>
    </row>
    <row r="18" spans="2:9" ht="24">
      <c r="B18" s="34"/>
      <c r="C18" s="1" t="s">
        <v>18</v>
      </c>
      <c r="D18" s="5">
        <v>356268411.10000002</v>
      </c>
      <c r="E18" s="5">
        <v>35000</v>
      </c>
      <c r="F18" s="6">
        <f>SUM(D18+E18)</f>
        <v>356303411.10000002</v>
      </c>
      <c r="G18" s="5">
        <v>46721974.390000001</v>
      </c>
      <c r="H18" s="5">
        <v>26055589.48</v>
      </c>
      <c r="I18" s="35">
        <f>SUM(F18-G18)</f>
        <v>309581436.71000004</v>
      </c>
    </row>
    <row r="19" spans="2:9">
      <c r="B19" s="34"/>
      <c r="C19" s="1" t="s">
        <v>19</v>
      </c>
      <c r="D19" s="5">
        <v>56238210.549999997</v>
      </c>
      <c r="E19" s="5">
        <v>0</v>
      </c>
      <c r="F19" s="6">
        <f>SUM(D19+E19)</f>
        <v>56238210.549999997</v>
      </c>
      <c r="G19" s="5">
        <v>116164.2</v>
      </c>
      <c r="H19" s="5">
        <v>2116164.2000000002</v>
      </c>
      <c r="I19" s="35">
        <f>SUM(F19-G19)</f>
        <v>56122046.349999994</v>
      </c>
    </row>
    <row r="20" spans="2:9">
      <c r="B20" s="34"/>
      <c r="C20" s="1" t="s">
        <v>20</v>
      </c>
      <c r="D20" s="5">
        <v>5586000</v>
      </c>
      <c r="E20" s="5"/>
      <c r="F20" s="6">
        <f>SUM(D20+E20)</f>
        <v>5586000</v>
      </c>
      <c r="G20" s="5">
        <v>19715.7</v>
      </c>
      <c r="H20" s="5">
        <v>19715.7</v>
      </c>
      <c r="I20" s="35">
        <f>SUM(F20-G20)</f>
        <v>5566284.2999999998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838497753.15999997</v>
      </c>
      <c r="E22" s="5">
        <v>0</v>
      </c>
      <c r="F22" s="6">
        <f t="shared" si="2"/>
        <v>838497753.15999997</v>
      </c>
      <c r="G22" s="5">
        <v>100402599.54000001</v>
      </c>
      <c r="H22" s="5">
        <v>72694255.540000007</v>
      </c>
      <c r="I22" s="35">
        <f t="shared" si="3"/>
        <v>738095153.62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40" t="s">
        <v>24</v>
      </c>
      <c r="C24" s="41"/>
      <c r="D24" s="7">
        <f>SUM(D25:D27)</f>
        <v>4022295684.1999998</v>
      </c>
      <c r="E24" s="7">
        <f>SUM(E25:E27)</f>
        <v>101835.01999999997</v>
      </c>
      <c r="F24" s="7">
        <f>SUM(F25:F27)</f>
        <v>4022397519.2199998</v>
      </c>
      <c r="G24" s="7">
        <f>SUM(G25:G27)</f>
        <v>363780442.62</v>
      </c>
      <c r="H24" s="7">
        <f>SUM(H25:H27)</f>
        <v>358928047.41999996</v>
      </c>
      <c r="I24" s="33">
        <f t="shared" ref="I24" si="4">SUM(I25:I27)</f>
        <v>3658617076.5999994</v>
      </c>
    </row>
    <row r="25" spans="2:9" ht="24">
      <c r="B25" s="34"/>
      <c r="C25" s="1" t="s">
        <v>25</v>
      </c>
      <c r="D25" s="5">
        <v>183270285.5</v>
      </c>
      <c r="E25" s="5">
        <v>0</v>
      </c>
      <c r="F25" s="6">
        <f t="shared" ref="F25:F40" si="5">SUM(D25+E25)</f>
        <v>183270285.5</v>
      </c>
      <c r="G25" s="5">
        <v>7285392.0300000003</v>
      </c>
      <c r="H25" s="5">
        <v>7304726.1799999997</v>
      </c>
      <c r="I25" s="35">
        <f t="shared" ref="I25:I28" si="6">SUM(F25-G25)</f>
        <v>175984893.47</v>
      </c>
    </row>
    <row r="26" spans="2:9" ht="24">
      <c r="B26" s="34"/>
      <c r="C26" s="1" t="s">
        <v>26</v>
      </c>
      <c r="D26" s="5">
        <v>588862898.28999996</v>
      </c>
      <c r="E26" s="5">
        <v>101835.01999999997</v>
      </c>
      <c r="F26" s="6">
        <f t="shared" si="5"/>
        <v>588964733.30999994</v>
      </c>
      <c r="G26" s="5">
        <v>43167815.869999997</v>
      </c>
      <c r="H26" s="5">
        <v>37857961.840000004</v>
      </c>
      <c r="I26" s="35">
        <f t="shared" si="6"/>
        <v>545796917.43999994</v>
      </c>
    </row>
    <row r="27" spans="2:9" ht="24">
      <c r="B27" s="34"/>
      <c r="C27" s="1" t="s">
        <v>42</v>
      </c>
      <c r="D27" s="5">
        <v>3250162500.4099998</v>
      </c>
      <c r="E27" s="5">
        <v>0</v>
      </c>
      <c r="F27" s="6">
        <f t="shared" si="5"/>
        <v>3250162500.4099998</v>
      </c>
      <c r="G27" s="5">
        <v>313327234.72000003</v>
      </c>
      <c r="H27" s="5">
        <v>313765359.39999998</v>
      </c>
      <c r="I27" s="35">
        <f t="shared" si="6"/>
        <v>2936835265.6899996</v>
      </c>
    </row>
    <row r="28" spans="2:9">
      <c r="B28" s="40" t="s">
        <v>27</v>
      </c>
      <c r="C28" s="41"/>
      <c r="D28" s="7">
        <f>SUM(D29:D30)</f>
        <v>142377701.75</v>
      </c>
      <c r="E28" s="7">
        <f>SUM(E29:E30)</f>
        <v>0</v>
      </c>
      <c r="F28" s="7">
        <f>SUM(F29:F30)</f>
        <v>142377701.75</v>
      </c>
      <c r="G28" s="7">
        <f>SUM(G29:G30)</f>
        <v>9463234.2400000002</v>
      </c>
      <c r="H28" s="7">
        <f>SUM(H29:H30)</f>
        <v>12176838.77</v>
      </c>
      <c r="I28" s="33">
        <f t="shared" si="6"/>
        <v>132914467.51000001</v>
      </c>
    </row>
    <row r="29" spans="2:9" ht="24">
      <c r="B29" s="34"/>
      <c r="C29" s="1" t="s">
        <v>28</v>
      </c>
      <c r="D29" s="5">
        <v>0</v>
      </c>
      <c r="E29" s="5">
        <v>0</v>
      </c>
      <c r="F29" s="6">
        <f t="shared" si="5"/>
        <v>0</v>
      </c>
      <c r="G29" s="5">
        <v>0</v>
      </c>
      <c r="H29" s="5">
        <v>0</v>
      </c>
      <c r="I29" s="35">
        <v>-36537.69</v>
      </c>
    </row>
    <row r="30" spans="2:9">
      <c r="B30" s="34"/>
      <c r="C30" s="1" t="s">
        <v>29</v>
      </c>
      <c r="D30" s="5">
        <v>142377701.75</v>
      </c>
      <c r="E30" s="5">
        <v>0</v>
      </c>
      <c r="F30" s="6">
        <f t="shared" si="5"/>
        <v>142377701.75</v>
      </c>
      <c r="G30" s="5">
        <v>9463234.2400000002</v>
      </c>
      <c r="H30" s="5">
        <v>12176838.77</v>
      </c>
      <c r="I30" s="35">
        <f t="shared" ref="I29:I30" si="7">SUM(F30-G30)</f>
        <v>132914467.51000001</v>
      </c>
    </row>
    <row r="31" spans="2:9">
      <c r="B31" s="40" t="s">
        <v>30</v>
      </c>
      <c r="C31" s="41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40" t="s">
        <v>35</v>
      </c>
      <c r="C36" s="41"/>
      <c r="D36" s="7">
        <f>SUM(D37:D40)</f>
        <v>0</v>
      </c>
      <c r="E36" s="7">
        <f>SUM(E37:E40)</f>
        <v>0</v>
      </c>
      <c r="F36" s="7">
        <f>SUM(D36+E36)</f>
        <v>0</v>
      </c>
      <c r="G36" s="7">
        <f>SUM(G37:G40)</f>
        <v>0</v>
      </c>
      <c r="H36" s="7">
        <f>SUM(H37:H40)</f>
        <v>0</v>
      </c>
      <c r="I36" s="33">
        <f t="shared" ref="I36" si="9">SUM(I37:I40)</f>
        <v>0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0</v>
      </c>
      <c r="E39" s="5"/>
      <c r="F39" s="27">
        <f t="shared" si="5"/>
        <v>0</v>
      </c>
      <c r="G39" s="5"/>
      <c r="H39" s="5"/>
      <c r="I39" s="35">
        <f t="shared" si="10"/>
        <v>0</v>
      </c>
    </row>
    <row r="40" spans="2:10" ht="24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>
      <c r="B41" s="42" t="s">
        <v>37</v>
      </c>
      <c r="C41" s="43"/>
      <c r="D41" s="36">
        <f>SUM(D12+D15+D24+D28+D31+D36)</f>
        <v>7599049891.9799995</v>
      </c>
      <c r="E41" s="36">
        <f>SUM(E12+E15+E24+E28+E31+E36)</f>
        <v>5068097.3499999996</v>
      </c>
      <c r="F41" s="36">
        <f t="shared" ref="E41:G41" si="11">SUM(F12+F15+F24+F28+F31+F36)</f>
        <v>7604117989.3299999</v>
      </c>
      <c r="G41" s="36">
        <f t="shared" si="11"/>
        <v>653674339.10000002</v>
      </c>
      <c r="H41" s="36">
        <f t="shared" ref="H41:I41" si="12">SUM(H12+H15+H24+H28+H31+H36)</f>
        <v>646792252.00999999</v>
      </c>
      <c r="I41" s="37">
        <f t="shared" si="12"/>
        <v>6950443650.2299995</v>
      </c>
    </row>
    <row r="42" spans="2:10">
      <c r="E42" s="5"/>
      <c r="H42" s="5"/>
    </row>
    <row r="43" spans="2:10">
      <c r="B43" s="44" t="s">
        <v>38</v>
      </c>
      <c r="C43" s="44"/>
      <c r="D43" s="44"/>
      <c r="E43" s="44"/>
      <c r="F43" s="44"/>
      <c r="G43" s="44"/>
      <c r="H43" s="44"/>
      <c r="I43" s="44"/>
      <c r="J43" s="44"/>
    </row>
    <row r="44" spans="2:10">
      <c r="B44" s="2"/>
      <c r="C44" s="2"/>
      <c r="D44" s="3"/>
      <c r="E44" s="3"/>
      <c r="F44" s="3"/>
      <c r="G44" s="45"/>
      <c r="H44" s="45"/>
      <c r="I44" s="45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46"/>
      <c r="C47" s="46"/>
      <c r="D47" s="32"/>
      <c r="E47" s="32"/>
      <c r="F47" s="32"/>
      <c r="G47" s="47"/>
      <c r="H47" s="47"/>
      <c r="I47" s="47"/>
    </row>
    <row r="48" spans="2:10">
      <c r="B48" s="38"/>
      <c r="C48" s="38"/>
      <c r="D48" s="32"/>
      <c r="E48" s="32"/>
      <c r="F48" s="32"/>
      <c r="G48" s="39"/>
      <c r="H48" s="39"/>
      <c r="I48" s="39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2018-08-01T21:21:24Z</dcterms:modified>
</cp:coreProperties>
</file>