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0730" windowHeight="8085" activeTab="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definedNames/>
  <calcPr fullCalcOnLoad="1"/>
</workbook>
</file>

<file path=xl/comments1.xml><?xml version="1.0" encoding="utf-8"?>
<comments xmlns="http://schemas.openxmlformats.org/spreadsheetml/2006/main">
  <authors>
    <author>smarquez</author>
    <author>scisneros</author>
  </authors>
  <commentList>
    <comment ref="D2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G13" authorId="0">
      <text>
        <r>
          <rPr>
            <b/>
            <sz val="9"/>
            <rFont val="Tahoma"/>
            <family val="2"/>
          </rPr>
          <t>sAusencia justificada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H1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I8" authorId="1">
      <text>
        <r>
          <rPr>
            <sz val="9"/>
            <rFont val="Tahoma"/>
            <family val="2"/>
          </rPr>
          <t xml:space="preserve">
Ausencia justificada</t>
        </r>
      </text>
    </comment>
    <comment ref="K9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K1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K1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K18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L1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M15" authorId="0">
      <text>
        <r>
          <rPr>
            <sz val="9"/>
            <rFont val="Tahoma"/>
            <family val="2"/>
          </rPr>
          <t xml:space="preserve">Ausencia Justificaad
</t>
        </r>
      </text>
    </comment>
    <comment ref="M20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M26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N1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N2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O2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O18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P1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P2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Q1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Q2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R13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R14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R23" authorId="0">
      <text>
        <r>
          <rPr>
            <sz val="9"/>
            <rFont val="Tahoma"/>
            <family val="2"/>
          </rPr>
          <t xml:space="preserve">Ausencia Justficada
</t>
        </r>
      </text>
    </comment>
    <comment ref="S11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S15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T10" authorId="0">
      <text>
        <r>
          <rPr>
            <sz val="9"/>
            <rFont val="Tahoma"/>
            <family val="2"/>
          </rPr>
          <t xml:space="preserve">Ausencia Justificada
</t>
        </r>
      </text>
    </comment>
    <comment ref="U18" authorId="0">
      <text>
        <r>
          <rPr>
            <sz val="9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<sst xmlns="http://schemas.openxmlformats.org/spreadsheetml/2006/main" count="53" uniqueCount="37">
  <si>
    <t>AYUNTAMIENTO DE ZAPOPAN, JALISCO</t>
  </si>
  <si>
    <t>TRANSPARENCIA Y BUENAS PRÁCTICAS</t>
  </si>
  <si>
    <t>ESTADÍSTICA DE ASISTENCIA  DEL PLENO DEL AYUNTAMIENTO</t>
  </si>
  <si>
    <t>NOMBRE DEL REGIDOR</t>
  </si>
  <si>
    <t>FRACCIÓN PARTIDISTA</t>
  </si>
  <si>
    <t>ASISTENCIA</t>
  </si>
  <si>
    <t>Total de asistencias</t>
  </si>
  <si>
    <t>Porcentaje de Asistencia por Regidor</t>
  </si>
  <si>
    <t>Jesús Pablo Lemus Navarro</t>
  </si>
  <si>
    <t>José Luis Tostado Partida</t>
  </si>
  <si>
    <t>Myriam Paola Abundis Vázquez</t>
  </si>
  <si>
    <t>Laura Gabriela Cárdenas Rodríguez</t>
  </si>
  <si>
    <t>Esteban Estrada Ramírez</t>
  </si>
  <si>
    <t>Érika Eugenia Félix Ángeles</t>
  </si>
  <si>
    <t>PAN</t>
  </si>
  <si>
    <t>José Flores Trejo</t>
  </si>
  <si>
    <t>PVEM</t>
  </si>
  <si>
    <t>PRI</t>
  </si>
  <si>
    <t>Michelle Leaño Aceves</t>
  </si>
  <si>
    <t>Fabiola Raquel Guadalupe Loya Hernández</t>
  </si>
  <si>
    <t>Xavier Marconi Montero Villanueva</t>
  </si>
  <si>
    <t>Graciela de Obaldía Escalante</t>
  </si>
  <si>
    <t>Alejandro Pineda Valenzuela</t>
  </si>
  <si>
    <t>Oscar Javier Ramírez Castellanos</t>
  </si>
  <si>
    <t>Salvador Rizo Castelo</t>
  </si>
  <si>
    <t>Mario Alberto Rodríguez  Carrillo</t>
  </si>
  <si>
    <t xml:space="preserve">Ana Lídia Sandoval García </t>
  </si>
  <si>
    <t>Tzitzi Santillán Hernández</t>
  </si>
  <si>
    <t>% TOTAL DE ASISTENCIA POR SESIÓN</t>
  </si>
  <si>
    <t xml:space="preserve"> </t>
  </si>
  <si>
    <t>PMC</t>
  </si>
  <si>
    <t>José Hiram Torres Salcedo</t>
  </si>
  <si>
    <t>ENERO - DICIEMBRE 2017</t>
  </si>
  <si>
    <t>Ricardo Rodriguez Jimenez/Armando Gúzman  Esparza</t>
  </si>
  <si>
    <t>Israel Jacobo Bojorquez/ Luis Guillermo Martínez Mora</t>
  </si>
  <si>
    <t>Sesión cancelada</t>
  </si>
  <si>
    <t>Zoila Gutiérrez Avelar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</si>
</sst>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8.8"/>
      <color indexed="12"/>
      <name val="Calibri"/>
      <family val="2"/>
    </font>
    <font>
      <u val="single"/>
      <sz val="8"/>
      <color indexed="12"/>
      <name val="Century Gothic"/>
      <family val="2"/>
    </font>
    <font>
      <sz val="10"/>
      <color indexed="8"/>
      <name val="Calibri"/>
      <family val="0"/>
    </font>
    <font>
      <b/>
      <sz val="10"/>
      <color indexed="8"/>
      <name val="Century Gothic"/>
      <family val="0"/>
    </font>
    <font>
      <b/>
      <sz val="12"/>
      <color indexed="8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u val="single"/>
      <sz val="8"/>
      <color theme="10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2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center" vertical="center" wrapText="1"/>
    </xf>
    <xf numFmtId="0" fontId="51" fillId="33" borderId="19" xfId="45" applyFont="1" applyFill="1" applyBorder="1" applyAlignment="1" applyProtection="1">
      <alignment horizontal="center" vertical="center"/>
      <protection/>
    </xf>
    <xf numFmtId="0" fontId="51" fillId="33" borderId="20" xfId="45" applyFont="1" applyFill="1" applyBorder="1" applyAlignment="1" applyProtection="1">
      <alignment horizontal="center" vertical="center"/>
      <protection/>
    </xf>
    <xf numFmtId="0" fontId="51" fillId="33" borderId="21" xfId="45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ASISTENCIA ENERO -DICIEMBRE 2017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PLENO DEL AYUNTEMIENTO DE ZAPOPAN</a:t>
            </a:r>
          </a:p>
        </c:rich>
      </c:tx>
      <c:layout>
        <c:manualLayout>
          <c:xMode val="factor"/>
          <c:yMode val="factor"/>
          <c:x val="0.1795"/>
          <c:y val="-0.013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75"/>
          <c:w val="0.981"/>
          <c:h val="0.87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E46D0A"/>
              </a:solidFill>
              <a:ln w="3175">
                <a:noFill/>
              </a:ln>
            </c:spPr>
          </c:dPt>
          <c:cat>
            <c:strRef>
              <c:f>'Estadistica de Asistencia '!$A$7:$A$27</c:f>
              <c:strCache>
                <c:ptCount val="21"/>
                <c:pt idx="0">
                  <c:v>Jesús Pablo Lemus Navarro</c:v>
                </c:pt>
                <c:pt idx="1">
                  <c:v>José Luis Tostado Partida</c:v>
                </c:pt>
                <c:pt idx="2">
                  <c:v>Myriam Paola Abundis Vázquez</c:v>
                </c:pt>
                <c:pt idx="3">
                  <c:v>Laura Gabriela Cárdenas Rodríguez</c:v>
                </c:pt>
                <c:pt idx="4">
                  <c:v>Esteban Estrada Ramírez</c:v>
                </c:pt>
                <c:pt idx="5">
                  <c:v>Érika Eugenia Félix Ángeles</c:v>
                </c:pt>
                <c:pt idx="6">
                  <c:v>José Flores Trejo</c:v>
                </c:pt>
                <c:pt idx="7">
                  <c:v>Zoila Gutiérrez Avelar</c:v>
                </c:pt>
                <c:pt idx="8">
                  <c:v>Michelle Leaño Aceves</c:v>
                </c:pt>
                <c:pt idx="9">
                  <c:v>Fabiola Raquel Guadalupe Loya Hernández</c:v>
                </c:pt>
                <c:pt idx="10">
                  <c:v>Israel Jacobo Bojorquez/ Luis Guillermo Martínez Mora</c:v>
                </c:pt>
                <c:pt idx="11">
                  <c:v>Xavier Marconi Montero Villanueva</c:v>
                </c:pt>
                <c:pt idx="12">
                  <c:v>Graciela de Obaldía Escalante</c:v>
                </c:pt>
                <c:pt idx="13">
                  <c:v>Alejandro Pineda Valenzuela</c:v>
                </c:pt>
                <c:pt idx="14">
                  <c:v>Oscar Javier Ramírez Castellanos</c:v>
                </c:pt>
                <c:pt idx="15">
                  <c:v>Salvador Rizo Castelo</c:v>
                </c:pt>
                <c:pt idx="16">
                  <c:v>Mario Alberto Rodríguez  Carrillo</c:v>
                </c:pt>
                <c:pt idx="17">
                  <c:v>Ricardo Rodriguez Jimenez/Armando Gúzman  Esparza</c:v>
                </c:pt>
                <c:pt idx="18">
                  <c:v>Ana Lídia Sandoval García </c:v>
                </c:pt>
                <c:pt idx="19">
                  <c:v>Tzitzi Santillán Hernández</c:v>
                </c:pt>
                <c:pt idx="20">
                  <c:v>José Hiram Torres Salcedo</c:v>
                </c:pt>
              </c:strCache>
            </c:strRef>
          </c:cat>
          <c:val>
            <c:numRef>
              <c:f>'Estadistica de Asistencia '!$W$7:$W$27</c:f>
              <c:numCache>
                <c:ptCount val="21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13</c:v>
                </c:pt>
                <c:pt idx="7">
                  <c:v>18</c:v>
                </c:pt>
                <c:pt idx="8">
                  <c:v>14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15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numCache>
            </c:numRef>
          </c:val>
          <c:shape val="box"/>
        </c:ser>
        <c:shape val="box"/>
        <c:axId val="25322288"/>
        <c:axId val="34084273"/>
      </c:bar3DChart>
      <c:catAx>
        <c:axId val="2532228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84273"/>
        <c:crosses val="autoZero"/>
        <c:auto val="1"/>
        <c:lblOffset val="100"/>
        <c:tickLblSkip val="1"/>
        <c:noMultiLvlLbl val="0"/>
      </c:catAx>
      <c:valAx>
        <c:axId val="34084273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2288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ASISTENCIA POR INTEGRANTE DEL PLENO DEL AYUNTAMIENTO</a:t>
            </a:r>
          </a:p>
        </c:rich>
      </c:tx>
      <c:layout>
        <c:manualLayout>
          <c:xMode val="factor"/>
          <c:yMode val="factor"/>
          <c:x val="0.1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23025"/>
          <c:w val="0.9295"/>
          <c:h val="0.596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 de Asistencia '!$A$7:$A$27</c:f>
              <c:strCache>
                <c:ptCount val="21"/>
                <c:pt idx="0">
                  <c:v>Jesús Pablo Lemus Navarro</c:v>
                </c:pt>
                <c:pt idx="1">
                  <c:v>José Luis Tostado Partida</c:v>
                </c:pt>
                <c:pt idx="2">
                  <c:v>Myriam Paola Abundis Vázquez</c:v>
                </c:pt>
                <c:pt idx="3">
                  <c:v>Laura Gabriela Cárdenas Rodríguez</c:v>
                </c:pt>
                <c:pt idx="4">
                  <c:v>Esteban Estrada Ramírez</c:v>
                </c:pt>
                <c:pt idx="5">
                  <c:v>Érika Eugenia Félix Ángeles</c:v>
                </c:pt>
                <c:pt idx="6">
                  <c:v>José Flores Trejo</c:v>
                </c:pt>
                <c:pt idx="7">
                  <c:v>Zoila Gutiérrez Avelar</c:v>
                </c:pt>
                <c:pt idx="8">
                  <c:v>Michelle Leaño Aceves</c:v>
                </c:pt>
                <c:pt idx="9">
                  <c:v>Fabiola Raquel Guadalupe Loya Hernández</c:v>
                </c:pt>
                <c:pt idx="10">
                  <c:v>Israel Jacobo Bojorquez/ Luis Guillermo Martínez Mora</c:v>
                </c:pt>
                <c:pt idx="11">
                  <c:v>Xavier Marconi Montero Villanueva</c:v>
                </c:pt>
                <c:pt idx="12">
                  <c:v>Graciela de Obaldía Escalante</c:v>
                </c:pt>
                <c:pt idx="13">
                  <c:v>Alejandro Pineda Valenzuela</c:v>
                </c:pt>
                <c:pt idx="14">
                  <c:v>Oscar Javier Ramírez Castellanos</c:v>
                </c:pt>
                <c:pt idx="15">
                  <c:v>Salvador Rizo Castelo</c:v>
                </c:pt>
                <c:pt idx="16">
                  <c:v>Mario Alberto Rodríguez  Carrillo</c:v>
                </c:pt>
                <c:pt idx="17">
                  <c:v>Ricardo Rodriguez Jimenez/Armando Gúzman  Esparza</c:v>
                </c:pt>
                <c:pt idx="18">
                  <c:v>Ana Lídia Sandoval García </c:v>
                </c:pt>
                <c:pt idx="19">
                  <c:v>Tzitzi Santillán Hernández</c:v>
                </c:pt>
                <c:pt idx="20">
                  <c:v>José Hiram Torres Salcedo</c:v>
                </c:pt>
              </c:strCache>
            </c:strRef>
          </c:cat>
          <c:val>
            <c:numRef>
              <c:f>'Estadistica de Asistencia '!$W$7:$W$27</c:f>
              <c:numCache>
                <c:ptCount val="21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13</c:v>
                </c:pt>
                <c:pt idx="7">
                  <c:v>18</c:v>
                </c:pt>
                <c:pt idx="8">
                  <c:v>14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15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numCache>
            </c:numRef>
          </c:val>
          <c:smooth val="0"/>
        </c:ser>
        <c:marker val="1"/>
        <c:axId val="63755370"/>
        <c:axId val="10177435"/>
      </c:lineChart>
      <c:catAx>
        <c:axId val="63755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INTEGRANTES DEL PLENO DEL AYUNTAMIENTO 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77435"/>
        <c:crosses val="autoZero"/>
        <c:auto val="1"/>
        <c:lblOffset val="100"/>
        <c:tickLblSkip val="1"/>
        <c:noMultiLvlLbl val="0"/>
      </c:catAx>
      <c:valAx>
        <c:axId val="1017743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 ASISTENCIA A LAS SESIONES DE PLENO DEL AYTO.</a:t>
                </a:r>
              </a:p>
            </c:rich>
          </c:tx>
          <c:layout>
            <c:manualLayout>
              <c:xMode val="factor"/>
              <c:yMode val="factor"/>
              <c:x val="0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5537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ASISTENCIA POR SESIÓN</a:t>
            </a:r>
          </a:p>
        </c:rich>
      </c:tx>
      <c:layout>
        <c:manualLayout>
          <c:xMode val="factor"/>
          <c:yMode val="factor"/>
          <c:x val="0.147"/>
          <c:y val="-0.011"/>
        </c:manualLayout>
      </c:layout>
      <c:spPr>
        <a:noFill/>
        <a:ln w="3175">
          <a:noFill/>
        </a:ln>
      </c:spPr>
    </c:title>
    <c:view3D>
      <c:rotX val="15"/>
      <c:hPercent val="184"/>
      <c:rotY val="20"/>
      <c:depthPercent val="100"/>
      <c:rAngAx val="1"/>
    </c:view3D>
    <c:plotArea>
      <c:layout>
        <c:manualLayout>
          <c:xMode val="edge"/>
          <c:yMode val="edge"/>
          <c:x val="0.102"/>
          <c:y val="0.158"/>
          <c:w val="0.88225"/>
          <c:h val="0.8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 de Asistencia '!$C$6:$V$6</c:f>
              <c:strCache>
                <c:ptCount val="20"/>
                <c:pt idx="0">
                  <c:v>42766</c:v>
                </c:pt>
                <c:pt idx="1">
                  <c:v>42773</c:v>
                </c:pt>
                <c:pt idx="2">
                  <c:v>42794</c:v>
                </c:pt>
                <c:pt idx="3">
                  <c:v>42804</c:v>
                </c:pt>
                <c:pt idx="4">
                  <c:v>42809</c:v>
                </c:pt>
                <c:pt idx="5">
                  <c:v>42848</c:v>
                </c:pt>
                <c:pt idx="6">
                  <c:v>42853</c:v>
                </c:pt>
                <c:pt idx="7">
                  <c:v>42885</c:v>
                </c:pt>
                <c:pt idx="8">
                  <c:v>42888</c:v>
                </c:pt>
                <c:pt idx="9">
                  <c:v>42909</c:v>
                </c:pt>
                <c:pt idx="10">
                  <c:v>42926</c:v>
                </c:pt>
                <c:pt idx="11">
                  <c:v>42930</c:v>
                </c:pt>
                <c:pt idx="12">
                  <c:v>42975</c:v>
                </c:pt>
                <c:pt idx="13">
                  <c:v>42991</c:v>
                </c:pt>
                <c:pt idx="14">
                  <c:v>42991</c:v>
                </c:pt>
                <c:pt idx="15">
                  <c:v>42998</c:v>
                </c:pt>
                <c:pt idx="16">
                  <c:v>43026</c:v>
                </c:pt>
                <c:pt idx="17">
                  <c:v>43032</c:v>
                </c:pt>
                <c:pt idx="18">
                  <c:v>43055</c:v>
                </c:pt>
                <c:pt idx="19">
                  <c:v>43082</c:v>
                </c:pt>
              </c:strCache>
            </c:strRef>
          </c:cat>
          <c:val>
            <c:numRef>
              <c:f>'Estadistica de Asistencia '!$C$28:$V$28</c:f>
              <c:numCache>
                <c:ptCount val="20"/>
                <c:pt idx="0">
                  <c:v>100</c:v>
                </c:pt>
                <c:pt idx="1">
                  <c:v>95.23809523809523</c:v>
                </c:pt>
                <c:pt idx="2">
                  <c:v>100</c:v>
                </c:pt>
                <c:pt idx="3">
                  <c:v>100</c:v>
                </c:pt>
                <c:pt idx="4">
                  <c:v>90.47619047619048</c:v>
                </c:pt>
                <c:pt idx="5">
                  <c:v>95.23809523809523</c:v>
                </c:pt>
                <c:pt idx="6">
                  <c:v>95.23809523809523</c:v>
                </c:pt>
                <c:pt idx="7">
                  <c:v>100</c:v>
                </c:pt>
                <c:pt idx="8">
                  <c:v>80.95238095238095</c:v>
                </c:pt>
                <c:pt idx="9">
                  <c:v>95.23809523809523</c:v>
                </c:pt>
                <c:pt idx="10">
                  <c:v>85.71428571428571</c:v>
                </c:pt>
                <c:pt idx="11">
                  <c:v>90.47619047619048</c:v>
                </c:pt>
                <c:pt idx="12">
                  <c:v>90.47619047619048</c:v>
                </c:pt>
                <c:pt idx="13">
                  <c:v>85.71428571428571</c:v>
                </c:pt>
                <c:pt idx="14">
                  <c:v>85.71428571428571</c:v>
                </c:pt>
                <c:pt idx="15">
                  <c:v>80.95238095238095</c:v>
                </c:pt>
                <c:pt idx="16">
                  <c:v>90.47619047619048</c:v>
                </c:pt>
                <c:pt idx="17">
                  <c:v>95.23809523809523</c:v>
                </c:pt>
                <c:pt idx="18">
                  <c:v>95.23809523809523</c:v>
                </c:pt>
                <c:pt idx="19">
                  <c:v>0</c:v>
                </c:pt>
              </c:numCache>
            </c:numRef>
          </c:val>
          <c:shape val="cylinder"/>
        </c:ser>
        <c:gapWidth val="75"/>
        <c:shape val="cylinder"/>
        <c:axId val="43242884"/>
        <c:axId val="48925285"/>
      </c:bar3DChart>
      <c:catAx>
        <c:axId val="43242884"/>
        <c:scaling>
          <c:orientation val="minMax"/>
        </c:scaling>
        <c:axPos val="l"/>
        <c:delete val="0"/>
        <c:numFmt formatCode="dd/mm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25285"/>
        <c:crosses val="autoZero"/>
        <c:auto val="0"/>
        <c:lblOffset val="100"/>
        <c:tickLblSkip val="1"/>
        <c:noMultiLvlLbl val="0"/>
      </c:catAx>
      <c:valAx>
        <c:axId val="48925285"/>
        <c:scaling>
          <c:orientation val="minMax"/>
          <c:max val="100"/>
          <c:min val="50"/>
        </c:scaling>
        <c:axPos val="b"/>
        <c:delete val="1"/>
        <c:majorTickMark val="out"/>
        <c:minorTickMark val="none"/>
        <c:tickLblPos val="none"/>
        <c:crossAx val="43242884"/>
        <c:crossesAt val="1"/>
        <c:crossBetween val="between"/>
        <c:dispUnits/>
        <c:majorUnit val="10"/>
        <c:minorUnit val="0.2"/>
      </c:valAx>
      <c:spPr>
        <a:noFill/>
        <a:ln>
          <a:noFill/>
        </a:ln>
      </c:spPr>
    </c:plotArea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552450</xdr:colOff>
      <xdr:row>0</xdr:row>
      <xdr:rowOff>238125</xdr:rowOff>
    </xdr:from>
    <xdr:to>
      <xdr:col>18</xdr:col>
      <xdr:colOff>571500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55075" y="2381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257175</xdr:rowOff>
    </xdr:from>
    <xdr:to>
      <xdr:col>4</xdr:col>
      <xdr:colOff>1019175</xdr:colOff>
      <xdr:row>3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571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13</xdr:col>
      <xdr:colOff>723900</xdr:colOff>
      <xdr:row>28</xdr:row>
      <xdr:rowOff>19050</xdr:rowOff>
    </xdr:to>
    <xdr:graphicFrame>
      <xdr:nvGraphicFramePr>
        <xdr:cNvPr id="1" name="1 Gráfico"/>
        <xdr:cNvGraphicFramePr/>
      </xdr:nvGraphicFramePr>
      <xdr:xfrm>
        <a:off x="95250" y="171450"/>
        <a:ext cx="1053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400050</xdr:colOff>
      <xdr:row>0</xdr:row>
      <xdr:rowOff>161925</xdr:rowOff>
    </xdr:from>
    <xdr:to>
      <xdr:col>12</xdr:col>
      <xdr:colOff>333375</xdr:colOff>
      <xdr:row>4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619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0.88325</cdr:x>
      <cdr:y>-0.00475</cdr:y>
    </cdr:from>
    <cdr:to>
      <cdr:x>0.94875</cdr:x>
      <cdr:y>0.12525</cdr:y>
    </cdr:to>
    <cdr:pic>
      <cdr:nvPicPr>
        <cdr:cNvPr id="1" name="2 Image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734675" y="-47624"/>
          <a:ext cx="800100" cy="1400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733425</xdr:colOff>
      <xdr:row>56</xdr:row>
      <xdr:rowOff>95250</xdr:rowOff>
    </xdr:to>
    <xdr:graphicFrame>
      <xdr:nvGraphicFramePr>
        <xdr:cNvPr id="1" name="1 Gráfico"/>
        <xdr:cNvGraphicFramePr/>
      </xdr:nvGraphicFramePr>
      <xdr:xfrm>
        <a:off x="0" y="0"/>
        <a:ext cx="12163425" cy="1076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-0.00975</cdr:y>
    </cdr:from>
    <cdr:to>
      <cdr:x>0.9615</cdr:x>
      <cdr:y>0.169</cdr:y>
    </cdr:to>
    <cdr:pic>
      <cdr:nvPicPr>
        <cdr:cNvPr id="1" name="2 Image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39150" y="-47624"/>
          <a:ext cx="1057275" cy="942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13</xdr:col>
      <xdr:colOff>47625</xdr:colOff>
      <xdr:row>28</xdr:row>
      <xdr:rowOff>104775</xdr:rowOff>
    </xdr:to>
    <xdr:graphicFrame>
      <xdr:nvGraphicFramePr>
        <xdr:cNvPr id="1" name="2 Gráfico"/>
        <xdr:cNvGraphicFramePr/>
      </xdr:nvGraphicFramePr>
      <xdr:xfrm>
        <a:off x="76200" y="152400"/>
        <a:ext cx="98774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opan.gob.mx/wp-content/uploads/2017/12/Convocatoria-14-diciembre-2017-1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PageLayoutView="0" workbookViewId="0" topLeftCell="A1">
      <selection activeCell="A14" sqref="A14"/>
    </sheetView>
  </sheetViews>
  <sheetFormatPr defaultColWidth="11.421875" defaultRowHeight="15"/>
  <cols>
    <col min="1" max="1" width="49.57421875" style="0" customWidth="1"/>
    <col min="2" max="2" width="13.57421875" style="0" customWidth="1"/>
    <col min="3" max="9" width="17.7109375" style="1" customWidth="1"/>
    <col min="10" max="11" width="15.7109375" style="1" customWidth="1"/>
    <col min="12" max="12" width="15.7109375" style="0" customWidth="1"/>
    <col min="13" max="13" width="15.7109375" style="1" customWidth="1"/>
    <col min="14" max="14" width="17.140625" style="0" customWidth="1"/>
    <col min="15" max="15" width="16.421875" style="0" customWidth="1"/>
    <col min="16" max="16" width="15.7109375" style="0" customWidth="1"/>
    <col min="17" max="22" width="15.7109375" style="1" customWidth="1"/>
    <col min="23" max="23" width="15.28125" style="0" customWidth="1"/>
    <col min="24" max="24" width="18.7109375" style="0" customWidth="1"/>
  </cols>
  <sheetData>
    <row r="1" spans="1:24" ht="30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30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24" ht="30" customHeight="1">
      <c r="A3" s="38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ht="30" customHeight="1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</row>
    <row r="5" spans="1:24" ht="32.25" customHeight="1">
      <c r="A5" s="42" t="s">
        <v>3</v>
      </c>
      <c r="B5" s="43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43" t="s">
        <v>6</v>
      </c>
      <c r="X5" s="43" t="s">
        <v>7</v>
      </c>
    </row>
    <row r="6" spans="1:24" s="1" customFormat="1" ht="42" customHeight="1">
      <c r="A6" s="42"/>
      <c r="B6" s="43"/>
      <c r="C6" s="23">
        <v>42766</v>
      </c>
      <c r="D6" s="23">
        <v>42773</v>
      </c>
      <c r="E6" s="23">
        <v>42794</v>
      </c>
      <c r="F6" s="23">
        <v>42804</v>
      </c>
      <c r="G6" s="23">
        <v>42809</v>
      </c>
      <c r="H6" s="23">
        <v>42848</v>
      </c>
      <c r="I6" s="23">
        <v>42853</v>
      </c>
      <c r="J6" s="23">
        <v>42885</v>
      </c>
      <c r="K6" s="23">
        <v>42888</v>
      </c>
      <c r="L6" s="23">
        <v>42909</v>
      </c>
      <c r="M6" s="24">
        <v>42926</v>
      </c>
      <c r="N6" s="23">
        <v>42930</v>
      </c>
      <c r="O6" s="23">
        <v>42975</v>
      </c>
      <c r="P6" s="23">
        <v>42991</v>
      </c>
      <c r="Q6" s="23">
        <v>42991</v>
      </c>
      <c r="R6" s="23">
        <v>42998</v>
      </c>
      <c r="S6" s="23">
        <v>43026</v>
      </c>
      <c r="T6" s="23">
        <v>43032</v>
      </c>
      <c r="U6" s="23">
        <v>43055</v>
      </c>
      <c r="V6" s="23">
        <v>43082</v>
      </c>
      <c r="W6" s="43"/>
      <c r="X6" s="43"/>
    </row>
    <row r="7" spans="1:24" ht="37.5" customHeight="1">
      <c r="A7" s="12" t="s">
        <v>8</v>
      </c>
      <c r="B7" s="6" t="s">
        <v>30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25" t="s">
        <v>35</v>
      </c>
      <c r="W7" s="7">
        <f>SUM(C7:V7)</f>
        <v>19</v>
      </c>
      <c r="X7" s="8">
        <f>(W7*100)/($W$7)</f>
        <v>100</v>
      </c>
    </row>
    <row r="8" spans="1:24" ht="37.5" customHeight="1">
      <c r="A8" s="12" t="s">
        <v>9</v>
      </c>
      <c r="B8" s="6" t="s">
        <v>30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26"/>
      <c r="W8" s="7">
        <f aca="true" t="shared" si="0" ref="W8:W27">SUM(C8:V8)</f>
        <v>18</v>
      </c>
      <c r="X8" s="8">
        <f aca="true" t="shared" si="1" ref="X8:X27">(W8*100)/($W$7)</f>
        <v>94.73684210526316</v>
      </c>
    </row>
    <row r="9" spans="1:24" ht="37.5" customHeight="1">
      <c r="A9" s="12" t="s">
        <v>10</v>
      </c>
      <c r="B9" s="6" t="s">
        <v>30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1</v>
      </c>
      <c r="M9" s="6">
        <v>1</v>
      </c>
      <c r="N9" s="6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26"/>
      <c r="W9" s="7">
        <f t="shared" si="0"/>
        <v>18</v>
      </c>
      <c r="X9" s="8">
        <f t="shared" si="1"/>
        <v>94.73684210526316</v>
      </c>
    </row>
    <row r="10" spans="1:24" ht="37.5" customHeight="1">
      <c r="A10" s="12" t="s">
        <v>11</v>
      </c>
      <c r="B10" s="6" t="s">
        <v>30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9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26"/>
      <c r="W10" s="7">
        <f t="shared" si="0"/>
        <v>18</v>
      </c>
      <c r="X10" s="8">
        <f t="shared" si="1"/>
        <v>94.73684210526316</v>
      </c>
    </row>
    <row r="11" spans="1:24" ht="37.5" customHeight="1">
      <c r="A11" s="12" t="s">
        <v>12</v>
      </c>
      <c r="B11" s="6" t="s">
        <v>30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7">
        <v>1</v>
      </c>
      <c r="P11" s="7">
        <v>1</v>
      </c>
      <c r="Q11" s="7">
        <v>1</v>
      </c>
      <c r="R11" s="7">
        <v>1</v>
      </c>
      <c r="S11" s="7">
        <v>0</v>
      </c>
      <c r="T11" s="7">
        <v>1</v>
      </c>
      <c r="U11" s="7">
        <v>1</v>
      </c>
      <c r="V11" s="26"/>
      <c r="W11" s="7">
        <f t="shared" si="0"/>
        <v>18</v>
      </c>
      <c r="X11" s="8">
        <f t="shared" si="1"/>
        <v>94.73684210526316</v>
      </c>
    </row>
    <row r="12" spans="1:24" ht="37.5" customHeight="1">
      <c r="A12" s="13" t="s">
        <v>13</v>
      </c>
      <c r="B12" s="6" t="s">
        <v>14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26"/>
      <c r="W12" s="7">
        <f t="shared" si="0"/>
        <v>19</v>
      </c>
      <c r="X12" s="8">
        <f t="shared" si="1"/>
        <v>100</v>
      </c>
    </row>
    <row r="13" spans="1:24" ht="37.5" customHeight="1">
      <c r="A13" s="12" t="s">
        <v>15</v>
      </c>
      <c r="B13" s="9" t="s">
        <v>16</v>
      </c>
      <c r="C13" s="6">
        <v>1</v>
      </c>
      <c r="D13" s="9">
        <v>1</v>
      </c>
      <c r="E13" s="9">
        <v>1</v>
      </c>
      <c r="F13" s="9">
        <v>1</v>
      </c>
      <c r="G13" s="6">
        <v>0</v>
      </c>
      <c r="H13" s="6">
        <v>0</v>
      </c>
      <c r="I13" s="9">
        <v>1</v>
      </c>
      <c r="J13" s="9">
        <v>1</v>
      </c>
      <c r="K13" s="9">
        <v>0</v>
      </c>
      <c r="L13" s="6">
        <v>1</v>
      </c>
      <c r="M13" s="6">
        <v>1</v>
      </c>
      <c r="N13" s="6">
        <v>1</v>
      </c>
      <c r="O13" s="7">
        <v>1</v>
      </c>
      <c r="P13" s="7">
        <v>0</v>
      </c>
      <c r="Q13" s="7">
        <v>0</v>
      </c>
      <c r="R13" s="7">
        <v>0</v>
      </c>
      <c r="S13" s="7">
        <v>1</v>
      </c>
      <c r="T13" s="7">
        <v>1</v>
      </c>
      <c r="U13" s="7">
        <v>1</v>
      </c>
      <c r="V13" s="26"/>
      <c r="W13" s="7">
        <f t="shared" si="0"/>
        <v>13</v>
      </c>
      <c r="X13" s="8">
        <f t="shared" si="1"/>
        <v>68.42105263157895</v>
      </c>
    </row>
    <row r="14" spans="1:24" ht="37.5" customHeight="1">
      <c r="A14" s="12" t="s">
        <v>36</v>
      </c>
      <c r="B14" s="9" t="s">
        <v>17</v>
      </c>
      <c r="C14" s="6">
        <v>1</v>
      </c>
      <c r="D14" s="9">
        <v>1</v>
      </c>
      <c r="E14" s="9">
        <v>1</v>
      </c>
      <c r="F14" s="6">
        <v>1</v>
      </c>
      <c r="G14" s="6">
        <v>1</v>
      </c>
      <c r="H14" s="6">
        <v>1</v>
      </c>
      <c r="I14" s="9">
        <v>1</v>
      </c>
      <c r="J14" s="9">
        <v>1</v>
      </c>
      <c r="K14" s="9">
        <v>1</v>
      </c>
      <c r="L14" s="6">
        <v>1</v>
      </c>
      <c r="M14" s="6">
        <v>1</v>
      </c>
      <c r="N14" s="6">
        <v>1</v>
      </c>
      <c r="O14" s="7">
        <v>1</v>
      </c>
      <c r="P14" s="7">
        <v>1</v>
      </c>
      <c r="Q14" s="7">
        <v>1</v>
      </c>
      <c r="R14" s="7">
        <v>0</v>
      </c>
      <c r="S14" s="7">
        <v>1</v>
      </c>
      <c r="T14" s="7">
        <v>1</v>
      </c>
      <c r="U14" s="7">
        <v>1</v>
      </c>
      <c r="V14" s="26"/>
      <c r="W14" s="7">
        <f t="shared" si="0"/>
        <v>18</v>
      </c>
      <c r="X14" s="8">
        <f t="shared" si="1"/>
        <v>94.73684210526316</v>
      </c>
    </row>
    <row r="15" spans="1:24" ht="37.5" customHeight="1">
      <c r="A15" s="13" t="s">
        <v>18</v>
      </c>
      <c r="B15" s="6" t="s">
        <v>16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9">
        <v>0</v>
      </c>
      <c r="O15" s="7">
        <v>1</v>
      </c>
      <c r="P15" s="7">
        <v>1</v>
      </c>
      <c r="Q15" s="7">
        <v>1</v>
      </c>
      <c r="R15" s="7">
        <v>1</v>
      </c>
      <c r="S15" s="7">
        <v>0</v>
      </c>
      <c r="T15" s="7">
        <v>1</v>
      </c>
      <c r="U15" s="7">
        <v>1</v>
      </c>
      <c r="V15" s="26"/>
      <c r="W15" s="7">
        <f t="shared" si="0"/>
        <v>14</v>
      </c>
      <c r="X15" s="8">
        <f t="shared" si="1"/>
        <v>73.6842105263158</v>
      </c>
    </row>
    <row r="16" spans="1:24" ht="37.5" customHeight="1">
      <c r="A16" s="12" t="s">
        <v>19</v>
      </c>
      <c r="B16" s="9" t="s">
        <v>30</v>
      </c>
      <c r="C16" s="6">
        <v>1</v>
      </c>
      <c r="D16" s="6">
        <v>1</v>
      </c>
      <c r="E16" s="9">
        <v>1</v>
      </c>
      <c r="F16" s="6">
        <v>1</v>
      </c>
      <c r="G16" s="6">
        <v>1</v>
      </c>
      <c r="H16" s="6">
        <v>1</v>
      </c>
      <c r="I16" s="9">
        <v>1</v>
      </c>
      <c r="J16" s="9">
        <v>1</v>
      </c>
      <c r="K16" s="9">
        <v>1</v>
      </c>
      <c r="L16" s="6">
        <v>1</v>
      </c>
      <c r="M16" s="9">
        <v>1</v>
      </c>
      <c r="N16" s="6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26"/>
      <c r="W16" s="7">
        <f t="shared" si="0"/>
        <v>19</v>
      </c>
      <c r="X16" s="8">
        <f t="shared" si="1"/>
        <v>100</v>
      </c>
    </row>
    <row r="17" spans="1:24" ht="37.5" customHeight="1">
      <c r="A17" s="13" t="s">
        <v>34</v>
      </c>
      <c r="B17" s="9" t="s">
        <v>14</v>
      </c>
      <c r="C17" s="6">
        <v>1</v>
      </c>
      <c r="D17" s="6">
        <v>1</v>
      </c>
      <c r="E17" s="9">
        <v>1</v>
      </c>
      <c r="F17" s="9">
        <v>1</v>
      </c>
      <c r="G17" s="6">
        <v>0</v>
      </c>
      <c r="H17" s="6">
        <v>1</v>
      </c>
      <c r="I17" s="9">
        <v>1</v>
      </c>
      <c r="J17" s="9">
        <v>1</v>
      </c>
      <c r="K17" s="9">
        <v>1</v>
      </c>
      <c r="L17" s="6">
        <v>1</v>
      </c>
      <c r="M17" s="6">
        <v>1</v>
      </c>
      <c r="N17" s="6">
        <v>1</v>
      </c>
      <c r="O17" s="7">
        <v>1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1</v>
      </c>
      <c r="V17" s="26"/>
      <c r="W17" s="7">
        <f t="shared" si="0"/>
        <v>15</v>
      </c>
      <c r="X17" s="8">
        <f t="shared" si="1"/>
        <v>78.94736842105263</v>
      </c>
    </row>
    <row r="18" spans="1:24" ht="37.5" customHeight="1">
      <c r="A18" s="13" t="s">
        <v>20</v>
      </c>
      <c r="B18" s="9" t="s">
        <v>17</v>
      </c>
      <c r="C18" s="6">
        <v>1</v>
      </c>
      <c r="D18" s="6">
        <v>1</v>
      </c>
      <c r="E18" s="9">
        <v>1</v>
      </c>
      <c r="F18" s="6">
        <v>1</v>
      </c>
      <c r="G18" s="6">
        <v>1</v>
      </c>
      <c r="H18" s="6">
        <v>1</v>
      </c>
      <c r="I18" s="9">
        <v>1</v>
      </c>
      <c r="J18" s="9">
        <v>1</v>
      </c>
      <c r="K18" s="9">
        <v>0</v>
      </c>
      <c r="L18" s="6">
        <v>1</v>
      </c>
      <c r="M18" s="6">
        <v>1</v>
      </c>
      <c r="N18" s="6">
        <v>1</v>
      </c>
      <c r="O18" s="9">
        <v>0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0</v>
      </c>
      <c r="V18" s="26"/>
      <c r="W18" s="7">
        <f t="shared" si="0"/>
        <v>16</v>
      </c>
      <c r="X18" s="8">
        <f t="shared" si="1"/>
        <v>84.21052631578948</v>
      </c>
    </row>
    <row r="19" spans="1:24" ht="37.5" customHeight="1">
      <c r="A19" s="13" t="s">
        <v>21</v>
      </c>
      <c r="B19" s="9" t="s">
        <v>30</v>
      </c>
      <c r="C19" s="6">
        <v>1</v>
      </c>
      <c r="D19" s="6">
        <v>1</v>
      </c>
      <c r="E19" s="9">
        <v>1</v>
      </c>
      <c r="F19" s="6">
        <v>1</v>
      </c>
      <c r="G19" s="6">
        <v>1</v>
      </c>
      <c r="H19" s="6">
        <v>1</v>
      </c>
      <c r="I19" s="9">
        <v>1</v>
      </c>
      <c r="J19" s="9">
        <v>1</v>
      </c>
      <c r="K19" s="9">
        <v>1</v>
      </c>
      <c r="L19" s="6">
        <v>1</v>
      </c>
      <c r="M19" s="6">
        <v>1</v>
      </c>
      <c r="N19" s="6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26"/>
      <c r="W19" s="7">
        <f t="shared" si="0"/>
        <v>19</v>
      </c>
      <c r="X19" s="8">
        <f t="shared" si="1"/>
        <v>100</v>
      </c>
    </row>
    <row r="20" spans="1:24" ht="37.5" customHeight="1">
      <c r="A20" s="13" t="s">
        <v>22</v>
      </c>
      <c r="B20" s="9" t="s">
        <v>14</v>
      </c>
      <c r="C20" s="6">
        <v>1</v>
      </c>
      <c r="D20" s="6">
        <v>1</v>
      </c>
      <c r="E20" s="9">
        <v>1</v>
      </c>
      <c r="F20" s="6">
        <v>1</v>
      </c>
      <c r="G20" s="6">
        <v>1</v>
      </c>
      <c r="H20" s="6">
        <v>1</v>
      </c>
      <c r="I20" s="9">
        <v>1</v>
      </c>
      <c r="J20" s="9">
        <v>1</v>
      </c>
      <c r="K20" s="9">
        <v>1</v>
      </c>
      <c r="L20" s="6">
        <v>1</v>
      </c>
      <c r="M20" s="9">
        <v>0</v>
      </c>
      <c r="N20" s="6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26"/>
      <c r="W20" s="7">
        <f t="shared" si="0"/>
        <v>18</v>
      </c>
      <c r="X20" s="8">
        <f t="shared" si="1"/>
        <v>94.73684210526316</v>
      </c>
    </row>
    <row r="21" spans="1:24" ht="37.5" customHeight="1">
      <c r="A21" s="13" t="s">
        <v>23</v>
      </c>
      <c r="B21" s="9" t="s">
        <v>30</v>
      </c>
      <c r="C21" s="6">
        <v>1</v>
      </c>
      <c r="D21" s="6">
        <v>1</v>
      </c>
      <c r="E21" s="9">
        <v>1</v>
      </c>
      <c r="F21" s="6">
        <v>1</v>
      </c>
      <c r="G21" s="6">
        <v>1</v>
      </c>
      <c r="H21" s="6">
        <v>1</v>
      </c>
      <c r="I21" s="9">
        <v>1</v>
      </c>
      <c r="J21" s="9">
        <v>1</v>
      </c>
      <c r="K21" s="9">
        <v>1</v>
      </c>
      <c r="L21" s="6">
        <v>1</v>
      </c>
      <c r="M21" s="6">
        <v>1</v>
      </c>
      <c r="N21" s="6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26"/>
      <c r="W21" s="7">
        <f t="shared" si="0"/>
        <v>19</v>
      </c>
      <c r="X21" s="8">
        <f t="shared" si="1"/>
        <v>100</v>
      </c>
    </row>
    <row r="22" spans="1:24" ht="37.5" customHeight="1">
      <c r="A22" s="12" t="s">
        <v>24</v>
      </c>
      <c r="B22" s="9" t="s">
        <v>17</v>
      </c>
      <c r="C22" s="6">
        <v>1</v>
      </c>
      <c r="D22" s="6">
        <v>1</v>
      </c>
      <c r="E22" s="9">
        <v>1</v>
      </c>
      <c r="F22" s="6">
        <v>1</v>
      </c>
      <c r="G22" s="6">
        <v>1</v>
      </c>
      <c r="H22" s="6">
        <v>1</v>
      </c>
      <c r="I22" s="9">
        <v>1</v>
      </c>
      <c r="J22" s="9">
        <v>1</v>
      </c>
      <c r="K22" s="9">
        <v>1</v>
      </c>
      <c r="L22" s="6">
        <v>1</v>
      </c>
      <c r="M22" s="9">
        <v>1</v>
      </c>
      <c r="N22" s="6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26"/>
      <c r="W22" s="7">
        <f t="shared" si="0"/>
        <v>19</v>
      </c>
      <c r="X22" s="8">
        <f t="shared" si="1"/>
        <v>100</v>
      </c>
    </row>
    <row r="23" spans="1:24" ht="37.5" customHeight="1">
      <c r="A23" s="12" t="s">
        <v>25</v>
      </c>
      <c r="B23" s="9" t="s">
        <v>30</v>
      </c>
      <c r="C23" s="6">
        <v>1</v>
      </c>
      <c r="D23" s="6">
        <v>0</v>
      </c>
      <c r="E23" s="9">
        <v>1</v>
      </c>
      <c r="F23" s="6">
        <v>1</v>
      </c>
      <c r="G23" s="6">
        <v>1</v>
      </c>
      <c r="H23" s="6">
        <v>1</v>
      </c>
      <c r="I23" s="9">
        <v>1</v>
      </c>
      <c r="J23" s="9">
        <v>1</v>
      </c>
      <c r="K23" s="9">
        <v>1</v>
      </c>
      <c r="L23" s="6">
        <v>1</v>
      </c>
      <c r="M23" s="6">
        <v>1</v>
      </c>
      <c r="N23" s="6">
        <v>1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1</v>
      </c>
      <c r="U23" s="7">
        <v>1</v>
      </c>
      <c r="V23" s="26"/>
      <c r="W23" s="7">
        <f t="shared" si="0"/>
        <v>15</v>
      </c>
      <c r="X23" s="8">
        <f t="shared" si="1"/>
        <v>78.94736842105263</v>
      </c>
    </row>
    <row r="24" spans="1:24" ht="37.5" customHeight="1">
      <c r="A24" s="13" t="s">
        <v>33</v>
      </c>
      <c r="B24" s="9" t="s">
        <v>30</v>
      </c>
      <c r="C24" s="6">
        <v>1</v>
      </c>
      <c r="D24" s="6">
        <v>1</v>
      </c>
      <c r="E24" s="9">
        <v>1</v>
      </c>
      <c r="F24" s="6">
        <v>1</v>
      </c>
      <c r="G24" s="6">
        <v>1</v>
      </c>
      <c r="H24" s="6">
        <v>1</v>
      </c>
      <c r="I24" s="9">
        <v>1</v>
      </c>
      <c r="J24" s="9">
        <v>1</v>
      </c>
      <c r="K24" s="9">
        <v>1</v>
      </c>
      <c r="L24" s="6">
        <v>1</v>
      </c>
      <c r="M24" s="6">
        <v>1</v>
      </c>
      <c r="N24" s="6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26"/>
      <c r="W24" s="7">
        <f t="shared" si="0"/>
        <v>19</v>
      </c>
      <c r="X24" s="8">
        <f t="shared" si="1"/>
        <v>100</v>
      </c>
    </row>
    <row r="25" spans="1:24" ht="37.5" customHeight="1">
      <c r="A25" s="12" t="s">
        <v>26</v>
      </c>
      <c r="B25" s="9" t="s">
        <v>30</v>
      </c>
      <c r="C25" s="6">
        <v>1</v>
      </c>
      <c r="D25" s="6">
        <v>1</v>
      </c>
      <c r="E25" s="9">
        <v>1</v>
      </c>
      <c r="F25" s="6">
        <v>1</v>
      </c>
      <c r="G25" s="6">
        <v>1</v>
      </c>
      <c r="H25" s="6">
        <v>1</v>
      </c>
      <c r="I25" s="9">
        <v>1</v>
      </c>
      <c r="J25" s="9">
        <v>1</v>
      </c>
      <c r="K25" s="9">
        <v>1</v>
      </c>
      <c r="L25" s="6">
        <v>1</v>
      </c>
      <c r="M25" s="6">
        <v>1</v>
      </c>
      <c r="N25" s="9">
        <v>0</v>
      </c>
      <c r="O25" s="9">
        <v>0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26"/>
      <c r="W25" s="7">
        <f t="shared" si="0"/>
        <v>17</v>
      </c>
      <c r="X25" s="8">
        <f t="shared" si="1"/>
        <v>89.47368421052632</v>
      </c>
    </row>
    <row r="26" spans="1:24" ht="37.5" customHeight="1">
      <c r="A26" s="12" t="s">
        <v>27</v>
      </c>
      <c r="B26" s="9" t="s">
        <v>30</v>
      </c>
      <c r="C26" s="6">
        <v>1</v>
      </c>
      <c r="D26" s="6">
        <v>1</v>
      </c>
      <c r="E26" s="9">
        <v>1</v>
      </c>
      <c r="F26" s="6">
        <v>1</v>
      </c>
      <c r="G26" s="6">
        <v>1</v>
      </c>
      <c r="H26" s="6">
        <v>1</v>
      </c>
      <c r="I26" s="9">
        <v>1</v>
      </c>
      <c r="J26" s="9">
        <v>1</v>
      </c>
      <c r="K26" s="9">
        <v>1</v>
      </c>
      <c r="L26" s="6">
        <v>1</v>
      </c>
      <c r="M26" s="6">
        <v>0</v>
      </c>
      <c r="N26" s="6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26"/>
      <c r="W26" s="7">
        <f t="shared" si="0"/>
        <v>18</v>
      </c>
      <c r="X26" s="8">
        <f t="shared" si="1"/>
        <v>94.73684210526316</v>
      </c>
    </row>
    <row r="27" spans="1:24" ht="37.5" customHeight="1">
      <c r="A27" s="12" t="s">
        <v>31</v>
      </c>
      <c r="B27" s="9"/>
      <c r="C27" s="6">
        <v>1</v>
      </c>
      <c r="D27" s="6">
        <v>1</v>
      </c>
      <c r="E27" s="9">
        <v>1</v>
      </c>
      <c r="F27" s="6">
        <v>1</v>
      </c>
      <c r="G27" s="6">
        <v>1</v>
      </c>
      <c r="H27" s="6">
        <v>1</v>
      </c>
      <c r="I27" s="9">
        <v>1</v>
      </c>
      <c r="J27" s="9">
        <v>1</v>
      </c>
      <c r="K27" s="9">
        <v>1</v>
      </c>
      <c r="L27" s="6">
        <v>1</v>
      </c>
      <c r="M27" s="6">
        <v>1</v>
      </c>
      <c r="N27" s="6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27"/>
      <c r="W27" s="7">
        <f t="shared" si="0"/>
        <v>19</v>
      </c>
      <c r="X27" s="8">
        <f t="shared" si="1"/>
        <v>100</v>
      </c>
    </row>
    <row r="28" spans="1:24" ht="27.75" customHeight="1">
      <c r="A28" s="31" t="s">
        <v>28</v>
      </c>
      <c r="B28" s="31"/>
      <c r="C28" s="10">
        <f aca="true" t="shared" si="2" ref="C28:V28">SUM(C7:C27)/21*100</f>
        <v>100</v>
      </c>
      <c r="D28" s="10">
        <f t="shared" si="2"/>
        <v>95.23809523809523</v>
      </c>
      <c r="E28" s="10">
        <f t="shared" si="2"/>
        <v>100</v>
      </c>
      <c r="F28" s="10">
        <f t="shared" si="2"/>
        <v>100</v>
      </c>
      <c r="G28" s="10">
        <f t="shared" si="2"/>
        <v>90.47619047619048</v>
      </c>
      <c r="H28" s="10">
        <f t="shared" si="2"/>
        <v>95.23809523809523</v>
      </c>
      <c r="I28" s="10">
        <f t="shared" si="2"/>
        <v>95.23809523809523</v>
      </c>
      <c r="J28" s="10">
        <f t="shared" si="2"/>
        <v>100</v>
      </c>
      <c r="K28" s="10">
        <f t="shared" si="2"/>
        <v>80.95238095238095</v>
      </c>
      <c r="L28" s="10">
        <f t="shared" si="2"/>
        <v>95.23809523809523</v>
      </c>
      <c r="M28" s="10">
        <f t="shared" si="2"/>
        <v>85.71428571428571</v>
      </c>
      <c r="N28" s="10">
        <f t="shared" si="2"/>
        <v>90.47619047619048</v>
      </c>
      <c r="O28" s="10">
        <f t="shared" si="2"/>
        <v>90.47619047619048</v>
      </c>
      <c r="P28" s="10">
        <f t="shared" si="2"/>
        <v>85.71428571428571</v>
      </c>
      <c r="Q28" s="10">
        <f t="shared" si="2"/>
        <v>85.71428571428571</v>
      </c>
      <c r="R28" s="10">
        <f t="shared" si="2"/>
        <v>80.95238095238095</v>
      </c>
      <c r="S28" s="10">
        <f t="shared" si="2"/>
        <v>90.47619047619048</v>
      </c>
      <c r="T28" s="10">
        <f t="shared" si="2"/>
        <v>95.23809523809523</v>
      </c>
      <c r="U28" s="10">
        <f t="shared" si="2"/>
        <v>95.23809523809523</v>
      </c>
      <c r="V28" s="10">
        <f t="shared" si="2"/>
        <v>0</v>
      </c>
      <c r="W28" s="11"/>
      <c r="X28" s="11">
        <f>AVERAGE(X7:X27)</f>
        <v>92.23057644110276</v>
      </c>
    </row>
    <row r="30" spans="1:24" ht="15">
      <c r="A30" s="2" t="s">
        <v>29</v>
      </c>
      <c r="B30" s="1"/>
      <c r="L30" s="1"/>
      <c r="N30" s="1"/>
      <c r="O30" s="1"/>
      <c r="P30" s="1"/>
      <c r="W30" s="1"/>
      <c r="X30" s="1"/>
    </row>
    <row r="35" ht="15">
      <c r="A35" s="3"/>
    </row>
    <row r="36" ht="15">
      <c r="A36" s="4"/>
    </row>
    <row r="37" ht="15">
      <c r="A37" s="3"/>
    </row>
    <row r="38" ht="15.75">
      <c r="A38" s="5"/>
    </row>
  </sheetData>
  <sheetProtection/>
  <mergeCells count="11">
    <mergeCell ref="X5:X6"/>
    <mergeCell ref="V7:V27"/>
    <mergeCell ref="C5:V5"/>
    <mergeCell ref="A28:B28"/>
    <mergeCell ref="A1:X1"/>
    <mergeCell ref="A2:X2"/>
    <mergeCell ref="A3:X3"/>
    <mergeCell ref="A4:X4"/>
    <mergeCell ref="A5:A6"/>
    <mergeCell ref="B5:B6"/>
    <mergeCell ref="W5:W6"/>
  </mergeCells>
  <hyperlinks>
    <hyperlink ref="V7:V27" r:id="rId1" display="Sesión cancelada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44" sqref="F44"/>
    </sheetView>
  </sheetViews>
  <sheetFormatPr defaultColWidth="11.421875" defaultRowHeight="15"/>
  <sheetData>
    <row r="1" spans="1:14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ht="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1:14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ht="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ht="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ht="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ht="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ht="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R20" sqref="R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smarquez</cp:lastModifiedBy>
  <dcterms:created xsi:type="dcterms:W3CDTF">2015-12-08T16:13:37Z</dcterms:created>
  <dcterms:modified xsi:type="dcterms:W3CDTF">2018-08-22T15:58:27Z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