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FAIS!$A$1:$F$179</definedName>
  </definedNames>
  <calcPr calcId="125725"/>
</workbook>
</file>

<file path=xl/calcChain.xml><?xml version="1.0" encoding="utf-8"?>
<calcChain xmlns="http://schemas.openxmlformats.org/spreadsheetml/2006/main">
  <c r="F175" i="16"/>
  <c r="E175"/>
  <c r="D175"/>
  <c r="D150"/>
  <c r="F150"/>
  <c r="E150"/>
  <c r="E130"/>
  <c r="D130"/>
  <c r="F130"/>
  <c r="F120"/>
  <c r="F98"/>
  <c r="D76"/>
  <c r="F76"/>
  <c r="E40" l="1"/>
  <c r="F38"/>
  <c r="F37"/>
  <c r="F30"/>
  <c r="F29"/>
  <c r="F12"/>
  <c r="F11"/>
  <c r="F36"/>
  <c r="F27"/>
  <c r="F26"/>
  <c r="F21"/>
  <c r="D28"/>
  <c r="D27"/>
  <c r="D40" s="1"/>
  <c r="F140"/>
  <c r="D120"/>
  <c r="E120"/>
  <c r="E76"/>
  <c r="E140"/>
  <c r="D140"/>
  <c r="E98"/>
  <c r="D98"/>
  <c r="E178" l="1"/>
  <c r="F40"/>
  <c r="F178" s="1"/>
</calcChain>
</file>

<file path=xl/sharedStrings.xml><?xml version="1.0" encoding="utf-8"?>
<sst xmlns="http://schemas.openxmlformats.org/spreadsheetml/2006/main" count="345" uniqueCount="266">
  <si>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</si>
  <si>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</si>
  <si>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</si>
  <si>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</si>
  <si>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</si>
  <si>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</si>
  <si>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</si>
  <si>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</si>
  <si>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</si>
  <si>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</si>
  <si>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</si>
  <si>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</si>
  <si>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</si>
  <si>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</si>
  <si>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</si>
  <si>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</si>
  <si>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</si>
  <si>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</si>
  <si>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</si>
  <si>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</si>
  <si>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</si>
  <si>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</si>
  <si>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</si>
  <si>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</si>
  <si>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</si>
  <si>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</si>
  <si>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</si>
  <si>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</si>
  <si>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</si>
  <si>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</si>
  <si>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</si>
  <si>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</si>
  <si>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</si>
  <si>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</si>
  <si>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</si>
  <si>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</si>
  <si>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</si>
  <si>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</si>
  <si>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</si>
  <si>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</si>
  <si>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</si>
  <si>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</si>
  <si>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</si>
  <si>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</si>
  <si>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</si>
  <si>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</si>
  <si>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</si>
  <si>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</si>
  <si>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</si>
  <si>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</si>
  <si>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</si>
  <si>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</si>
  <si>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</si>
  <si>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</si>
  <si>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</si>
  <si>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</si>
  <si>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</si>
  <si>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</si>
  <si>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</si>
  <si>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</si>
  <si>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</si>
  <si>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</si>
  <si>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</si>
  <si>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</si>
  <si>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</si>
  <si>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</si>
  <si>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</si>
  <si>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</si>
  <si>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</si>
  <si>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</si>
  <si>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</si>
  <si>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</si>
  <si>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DOPI-MUN-R33-DS-CI-086-2017</t>
  </si>
  <si>
    <t>DOPI-MUN-R33-DS-CI-087-2017</t>
  </si>
  <si>
    <t>DOPI-MUN-R33-PAV-CI-088-2017</t>
  </si>
  <si>
    <t>DOPI-MUN-R33-PAV-CI-089-2017</t>
  </si>
  <si>
    <t>DOPI-MUN-R33-DS-CI-090-2017</t>
  </si>
  <si>
    <t>DOPI-MUN-R33-DS-CI-091-2017</t>
  </si>
  <si>
    <t>DOPI-MUN-R33-IE-CI-092-2017</t>
  </si>
  <si>
    <t>DOPI-MUN-R33-AP-CI-093-2017</t>
  </si>
  <si>
    <t>DOPI-MUN-R33-DS-CI-096-2017</t>
  </si>
  <si>
    <t>DOPI-MUN-R33-IH-AD-123-2017</t>
  </si>
  <si>
    <t>DOPI-MUN-R33-DS-CI-150-2017</t>
  </si>
  <si>
    <t>DOPI-MUN-R33R-IH-CI-153-2017</t>
  </si>
  <si>
    <t>DOPI-MUN-R33R-DS-CI-157-2017</t>
  </si>
  <si>
    <t>DOPI-MUN-R33R-PAV-CI-158-2017</t>
  </si>
  <si>
    <t>DOPI-MUN-R33R-DS-CI-160-2017</t>
  </si>
  <si>
    <t>Montos que recibido del FAIS 2016:  $0.00</t>
  </si>
  <si>
    <t>DOPI-MUN-R33-AP-CI-228-2016</t>
  </si>
  <si>
    <t>DOPI-MUN-R33-AP-CI-229-2016</t>
  </si>
  <si>
    <t>DOPI-MUN-R33-PAV-AD-257-2016</t>
  </si>
  <si>
    <t>DOPI-MUN-R33-PAV-AD-281-2016</t>
  </si>
  <si>
    <t>DOPI-MUN-R33-PAV-AD-282-2016</t>
  </si>
  <si>
    <t>Montos que recibido del FAIS 2015:  $0.00</t>
  </si>
  <si>
    <t>TOTAL FAISM 2017</t>
  </si>
  <si>
    <t>TOTAL FAISM 2016</t>
  </si>
  <si>
    <t>TOTAL FAISM 2015</t>
  </si>
  <si>
    <t>DOPI-MUN-R33-IH-AD-163-2017</t>
  </si>
  <si>
    <t>DOPI-MUN-R33R-DS-CI-112-2017</t>
  </si>
  <si>
    <t>DOPI-MUN-R33R-IH-CI-113-2017</t>
  </si>
  <si>
    <t>DOPI-MUN-R33R-DS-CI-117-2017</t>
  </si>
  <si>
    <t>DOPI-MUN-R33R-PAV-CI-118-2017</t>
  </si>
  <si>
    <t>DOPI-MUN-R33R-DS-CI-149-2017</t>
  </si>
  <si>
    <t>DOPI-MUN-R33R-DS-CI-151-2017</t>
  </si>
  <si>
    <t>DOPI-MUN-R33R-IH-CI-152-2017</t>
  </si>
  <si>
    <t>DOPI-MUN-R33R-PAV-CI-155-2017</t>
  </si>
  <si>
    <t>DOPI-MUN-R33R-DS-CI-159-2017</t>
  </si>
  <si>
    <t>DOPI-MUN-R33R-DP-CI-161-2017</t>
  </si>
  <si>
    <t>DOPI-MUN-R33R-IH-CI-162-2017</t>
  </si>
  <si>
    <t>DOPI-MUN-R33R-APDS-AD-181-2017</t>
  </si>
  <si>
    <t>DOPI-MUN-R33R-ELE-AD-211-2017</t>
  </si>
  <si>
    <t>DOPI-MUN-R33R-DS-AD-140-2017</t>
  </si>
  <si>
    <t>DOPI-MUN-R33-ELE-CI-148-2016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</si>
  <si>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</si>
  <si>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CONSTRUCCIÓN DE PAVIMENTO ZAMEPADO EN LA CALLE LAURELES, DE CALLE PASEO DE LOS MANZANOS A CALLE PALMERAS, EN LA COLONIA LOMAS DE TABACHINES  I SECCIÓN, EN EL MUNICIPIO DE ZAPOPAN, JALISCO. FRENTE 2</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</si>
  <si>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</si>
  <si>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</si>
  <si>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DOPI-MUN-R33-IS-AD-242-2017</t>
  </si>
  <si>
    <t>Construcción de red de drenaje y agua potable en privada Montes de Oca, calle Fernando Montes de Oca, Privada Juan Escutia y calle Juan Escutia, en la colonia Prados de Santa Lucia, municipio de Zapopan, Jalisco.</t>
  </si>
  <si>
    <t>Construcción de red de Drenaje y Agua Potable en la Calle San Francisco Tesistán y calles adyacentes, en la colonia Valle de la Providencia (La Cuchilla), municipio de Zapopan, Jalisco.</t>
  </si>
  <si>
    <t>Construcción de red de drenaje y agua potable en las calles: Prados de las Torres, Prados de Nextipac, Prados del Maíz I y II Sección, calle los Pinos, en la colonia Prados de Nextipac, municipio de Zapopan, Jalisco.</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</si>
  <si>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</si>
  <si>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</si>
  <si>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Construcción de red de drenaje y agua potable en la calle Eucalipto, calle Puesta del Sol, calle La Presa y calle Jaime Prieto, en la colonia Valle de Los Robles, municipio de Zapopan, Jalisco.</t>
  </si>
  <si>
    <t>Construcción de red de alcantarillado y agua potable en la calle San Jorge, calle San Miguel, calle San Rafael y calles Adyacentes, en la colonia La Limera, municipio de Zapopan, Jalisco.</t>
  </si>
  <si>
    <t>Red electrificación y servicios complementarios en la calle 1 de Noviembre, calle Naranjo, calle Mandarina, calle Limón, calle Fresa, privada Sin Nombre y calle Capulín, en la colonia Zapote II, municipio de Zapopan, Jalisco.</t>
  </si>
  <si>
    <t>Perforación de pozo profundo, en la colonia Copalita Poblado, municipio de Zapopan, Jalisco.</t>
  </si>
  <si>
    <t>Construcción de Red de Drenaje y Agua potable en las calles de la Colonia Zapote II, municipio de Zapopan, Jalisco.</t>
  </si>
  <si>
    <t>Revestimiento de canal pluvial y obras de drenaje, sobre calle Pinos de calle Periodistas a calle Fresno, en la colonia Lomas del Centinela, municipio de Zapopan, Jalisco. Primera etapa.</t>
  </si>
  <si>
    <t>Construcción de red de agua potable y drenaje sanitario en la colonia Lomas del Centinela 2, municipio de Zapopan, Jalisco. Primera etapa.</t>
  </si>
  <si>
    <t>Revestimiento de canal pluvial y obras de drenaje, sobre calle Pinos de calle Periodistas a calle Fresno, en la colonia Lomas del Centinela, municipio de Zapopan, Jalisco. Segunda etapa.</t>
  </si>
  <si>
    <t>Construcción de red de drenaje en privada Ignacio Sandoval, en la colonia La Tarjea,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</si>
  <si>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</si>
  <si>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</si>
  <si>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DOPI-MUN-R33R-IH-CI-217-2017</t>
  </si>
  <si>
    <t>DOPI-MUN-R33R-IH-AD-243-2017</t>
  </si>
  <si>
    <t>DOPI-MUN-R33R-AP-AD-247-2017</t>
  </si>
  <si>
    <t>DOPI-MUN-R33R-ELE-AD-253-2017</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</si>
  <si>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</si>
  <si>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Construcción de red de drenaje sanitario en las calles: San Nicolás, El Palomar e Ing. Gómez, en la colonia los Cajetes, municipio de Zapopan, Jalisco.</t>
  </si>
  <si>
    <t>Construcción de línea de conducción y rehabilitación de tanques en las colonias San Isidro y San Esteban, municipio de Zapopan, Jalisco.</t>
  </si>
  <si>
    <t>Electrificación en las calles 1ra Norte, 2a Norte, 11a Poniente y 10a Poniente, colonia Jardines de Nuevo México, municipio de Zapopan, Jalisco.</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</si>
  <si>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</si>
  <si>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Construcción de red de drenaje en calle Las Palmas de calle Los Pinos calle Sauce en la colonia El Álamo, municipio de Zapopan, Jalisco.</t>
  </si>
  <si>
    <t>Construcción de red de agua potable en la calle Fresno, de la calle Eucalipto a calle Encino, y calle Ciprés de la calle de los Ocotes a cerrada, en la colonia Lomas del Centinela,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</si>
  <si>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</si>
  <si>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Montos que recibido del FAIS 2013:  $0.00</t>
  </si>
  <si>
    <t>DOPI-MUN-R33R-DS-CI-095-2017</t>
  </si>
  <si>
    <t>Construcción de red de drenaje en las calles: Daniel Macías, Andrés Jiménez, 12 de Octubre y Quirino Rivera en la colonia Villa de Guadalupe, municipio de Zapopan, Jalisco.</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</si>
  <si>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</si>
  <si>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Montos que recibido del FAIS 2012:  $0.00</t>
  </si>
  <si>
    <t>TOTAL FAISM 2013</t>
  </si>
  <si>
    <t>TOTAL FAISM 2012</t>
  </si>
  <si>
    <t xml:space="preserve">Construcción de drenaje pluvial en la calle Santa Mercedez de Av. Tesistán a Av. Jesús, colonia Tuzania Ejidal, municipio de Zapopan, Jalisco. </t>
  </si>
  <si>
    <t>Montos que recibido del FAIS 2010:  $0.00</t>
  </si>
  <si>
    <t>Construcción de sistema de saneamiento primario y red de drenaje en las calles: Esmeralda, Turquesa, Obsidiana, Rubí, Roca, Zafiro, Jade y Cantera en la colonia Pedregal de Milpillas, municipio de Zapopan, Jalisco.</t>
  </si>
  <si>
    <t>Construcción de red de Agua Potable y Drenaje en las calles Privada Ignacio Allende, Emiliano Zapata, Revolución, Hidalgo, Venustiano Carranza y Libertad en la colonia Revolución, municipio de Zapopan, Jalisco.</t>
  </si>
  <si>
    <t>Construcción de Colector y red de drenaje sanitario en las calles Naranjo, Mandarina, Chabacano, Limón, Manzano, Mango, Las Torres, Guamúchil y Capulín en la colonia Colinas del Rio, municipio de Zapopan, Jalisco. Frente 2.</t>
  </si>
  <si>
    <t>Construcción de colector de aguas negras sobre arroyo, de calle Cholollán a calle Paseo de las Bugambilias,  construcción de drenaje en la calle Paseo del Manzano y calle Nogal en la colonia Mesa de los Ocotes, municipio de Zapopan, Jalisco.</t>
  </si>
  <si>
    <t>Construcción de red de drenaje en las calles Oxtol, Zochiquetzal, Texcoco, Cuaticue, Pachtli y Negri en la colonia Mesa Colorada Poniente, municipio de Zapopan, Jalisco.</t>
  </si>
  <si>
    <t>Construcción de línea de conducción del poblado San Rafael hasta el poblado Río Blanco y construcción de línea de conducción del pozo al tanque en el poblado de Río Blanco en la colonia San Rafael y Río Blanco, Municipio de Zapopan, Jalisco.</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</si>
  <si>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</si>
  <si>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Pavimentación de la calle Manzanos y andadores en la colonia Agua Fría, municipio de Zapopan, Jalisco.</t>
  </si>
  <si>
    <t>Construcción de Colector y red de drenaje sanitario en las calles Naranjo, Mandarina, Chabacano, Limón, Manzano, Mango, Las Torres, Guamúchil y Capulín en la colonia Colinas del Rio, municipio de Zapopan, Jalisco. Frente 1.</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</si>
  <si>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</si>
  <si>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Construcción de Red de drenaje sanitario y línea de alejamiento en calles de la Colonia Rancho El Colorado, municipio de Zapopan, Jalisco. Frente 1.</t>
  </si>
  <si>
    <t>Construcción de Red de drenaje sanitario y línea de alejamiento en calles de la Colonia Rancho El Colorado, municipio de Zapopan, Jalisco. Frente 2.</t>
  </si>
  <si>
    <t>TOTAL FAISM 2010</t>
  </si>
  <si>
    <t>DOPI-MUN-R33-IS-CI-297-2017</t>
  </si>
  <si>
    <t>DOPI-MUN-R33-IS-CI-298-2017</t>
  </si>
  <si>
    <t>Construcción de red de drenaje y red de agua potable de calles de la colonia Lomas del Centinela II, segunda etapa, municipio de Zapopan, Jalisco.</t>
  </si>
  <si>
    <t>Construcción de colector y complemento de servicios básicos en la colonia La Magdalena, primera etapa, municipio de Zapopan, Jalisco.</t>
  </si>
  <si>
    <t>DOPI-MUN-R33-DS-AD-341-2017</t>
  </si>
  <si>
    <t>DOPI-MUN-R33-DS-AD-342-2017</t>
  </si>
  <si>
    <t>DOPI-MUN-R33-IH-AD-343-2017</t>
  </si>
  <si>
    <t>DOPI-MUN-R33-PAV-AD-344-2017</t>
  </si>
  <si>
    <t>DOPI-MUN-R33-PAV-AD-345-2017</t>
  </si>
  <si>
    <t>Construcción de colector de alejamiento en la localidad de Pedregal de Milpillas, municipio de Zapopan, Jalisco, Frente 1.</t>
  </si>
  <si>
    <t>Construcción de colector de alejamiento en la localidad de Pedregal de Milpillas, municipio de Zapopan, Jalisco, Frente 2.</t>
  </si>
  <si>
    <t>Construcción de planta de tratamiento tipo rural, en la localidad de Pedregal de Milpillas, municipio de Zapopan, Jalisco.</t>
  </si>
  <si>
    <t>Pavimentación con concreto hidráulico de vialidades en la colonia El Zapote II, incluye: guarniciones, banquetas, accesibilidad y servicios complementarios, municipio de Zapopan, Jalisco, Frente 1.</t>
  </si>
  <si>
    <t>Pavimentación con concreto hidráulico de vialidades en la colonia El Zapote II, incluye: guarniciones, banquetas, accesibilidad y servicios complementarios, municipio de Zapopan, Jalisco, Frente 2.</t>
  </si>
  <si>
    <t>Construcción de la TERCERA etapa de red de drenaje y agua potable en la colonia Lomas del Centinela II.</t>
  </si>
  <si>
    <t>Complemento de electrificación en la colonia Jardines del Vergel 1ra Sección.</t>
  </si>
  <si>
    <t>Complemento de electrificación en la colonia Lomas de la Mesa Colorada.</t>
  </si>
  <si>
    <t>Rehabilitación de líneas de agua potable y drenaje en la colonia Indígena de Mezquitan 1° Sección</t>
  </si>
  <si>
    <t>Construcción de red de agua potable en la colonia Mesa Colorada Crucero.</t>
  </si>
  <si>
    <t>Construcción de línea de drenaje y agua potable en la colonia Mesa Colorada Poniente.</t>
  </si>
  <si>
    <t>Red de electrificación y alumbrado público en la colonia Valle de Los Robles.</t>
  </si>
  <si>
    <t>Pavimentación con concreto hidráulico en la colonia El Zapote II.</t>
  </si>
  <si>
    <t>Construcción de línea de agua potable y drenaje en la colonia Marcelino García Barragán.</t>
  </si>
  <si>
    <t>Rehabilitación de drenaje en la colonia Tuzania Ejidal</t>
  </si>
  <si>
    <t>Pavimentación con concreto hidráulico en la colonia Fresno.</t>
  </si>
  <si>
    <t>Construcción de boca de tormenta, sobre calle Valle de Ameca, en la colonia Jardines del Valle.</t>
  </si>
  <si>
    <t>Construcción de red de drenaje en  la colonia Puerta del Bosque.</t>
  </si>
  <si>
    <t>Construcción de línea de agua potable y drenaje en la colonia Mariano Otero.</t>
  </si>
  <si>
    <t>Construcción  de líneas de drenaje y agua potable en la colonia Miramar</t>
  </si>
  <si>
    <t>Pavimentación con concreto hidráulico en la colonia Palmira.</t>
  </si>
  <si>
    <t>Electrificación en la colonia Jardines de Santa Ana</t>
  </si>
  <si>
    <t>Electrificación en el Ejido Nuevo San Martín.</t>
  </si>
  <si>
    <t xml:space="preserve">Electrificación en el poblado San Miguel Tateposco. </t>
  </si>
  <si>
    <t>Construcción de línea de agua potable en la colonia San Luis Ejido Copalita.</t>
  </si>
  <si>
    <t>Construcción de colector pluvial en la colonia La Magdalena segunda etapa</t>
  </si>
  <si>
    <t>Pavimentación con concreto hidráulico en la colonia La Magdalena.</t>
  </si>
  <si>
    <t>Construcción de red de drenaje y agua potable en la colonia San José Ejidal</t>
  </si>
  <si>
    <t>Costo / estimado</t>
  </si>
  <si>
    <t>Montos que reciban del FAIS 2017:  $0.00</t>
  </si>
  <si>
    <t xml:space="preserve">TOTAL FAISM </t>
  </si>
  <si>
    <t>DOPI-MUN-R33-APDS-CI-070-2018</t>
  </si>
  <si>
    <t>DOPI-MUN-R33-APDS-CI-071-2018</t>
  </si>
  <si>
    <t>DOPI-MUN-R33-ELE-LP-029-2018</t>
  </si>
  <si>
    <t>DOPI-MUN-R33-ELE-LP-030-2018</t>
  </si>
  <si>
    <t>DOPI-MUN-R33-IH-AD-141-2018</t>
  </si>
  <si>
    <t>DOPI-MUN-R33-APDS-LP-035-2018</t>
  </si>
  <si>
    <t>DOPI-MUN-R33-APDS-LP-036-2018</t>
  </si>
  <si>
    <t>DOPI-MUN-R33-APDS-LP-037-2018</t>
  </si>
  <si>
    <t>DOPI-MUN-R33-ELE-LP-031-2018</t>
  </si>
  <si>
    <t>DOPI-MUN-R33-PAV-CI-072-2018</t>
  </si>
  <si>
    <t>DOPI-MUN-R33-PAV-LP-038-2018</t>
  </si>
  <si>
    <t>DOPI-MUN-R33-DS-AD-128-2018</t>
  </si>
  <si>
    <t>DOPI-MUN-R33-APDS-AD-129-2018</t>
  </si>
  <si>
    <t>DOPI-MUN-R33-APDS-AD-130-2018</t>
  </si>
  <si>
    <t>DOPI-MUN-R33-PAV-CI-074-2018</t>
  </si>
  <si>
    <t>DOPI-MUN-R33-PAV-CI-075-2018</t>
  </si>
  <si>
    <t>DOPI-MUN-R33-ELE-AD-156-2018</t>
  </si>
  <si>
    <t>DOPI-MUN-R33-ELE-LP-032-2018</t>
  </si>
  <si>
    <t>DOPI-MUN-R33-ELE-LP-033-2018</t>
  </si>
  <si>
    <t>DOPI-MUN-R33-ELE-LP-034-2018</t>
  </si>
  <si>
    <t>DOPI-MUN-R33-APDS-CI-076-2018</t>
  </si>
  <si>
    <t>DOPI-MUN-R33-PAV-CI-077-2018</t>
  </si>
  <si>
    <t>DOPI-MUN-R33-PAV-CI-078-2018</t>
  </si>
  <si>
    <t>DOPI-MUN-R33-APDS-LP-039-2018</t>
  </si>
  <si>
    <t>Periodo: del  01 de Abril al 30 de Junio 2018</t>
  </si>
  <si>
    <t>Montos que reciban del FAIS 2018:  $45´992,010.66</t>
  </si>
  <si>
    <t>DOPI-MUN-R33-PAV-AD-255-2016</t>
  </si>
  <si>
    <t>DOPI-MUN-R33-ELE-AD-258-2016</t>
  </si>
  <si>
    <t>DOPI-MUN-R33-ELE-AD-260-2016</t>
  </si>
  <si>
    <t>DOPI-MUN-R33-ELE-AD-265-2016</t>
  </si>
  <si>
    <t>DOPI-MUN-R33-ELE-AD-266-2016</t>
  </si>
  <si>
    <t>CONSTRUCCIÓN DE PAVIMENTO ZAMPEADO EN LA CALLE LAURELES, DE CALLE PASEO DE LOS MANZANOS A CALLE PALMERAS, EN LA COLONIA LOMAS DE TABACHINES  I SECCIÓN, EN EL MUNICIPIO DE ZAPOPAN, JALISCO. FRENTE 1</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</si>
  <si>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</si>
  <si>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 xml:space="preserve">Electrificación de pozo, en la localidad Los Patios, en el municipio de Zapopan, Jalisco. </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</si>
  <si>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</si>
  <si>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</si>
  <si>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OPZ-R33-ALC-AD-033/15</t>
  </si>
  <si>
    <t>OPZ-R33-APO-AD-152/15</t>
  </si>
  <si>
    <t>DOPI-MUN-R33-AP-LP-230-2015</t>
  </si>
  <si>
    <t>DOPI-MUN-R33-AP-LP-231-2015</t>
  </si>
  <si>
    <t>DOPI-MUN-R33R-AP-AD-207-2017</t>
  </si>
  <si>
    <t>DOPI-MUN-R33R-ELE-AD-252-2017</t>
  </si>
  <si>
    <t>1RA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</si>
  <si>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CONSTRUCCIÓN DE LÍNEA DE AGUA POTABLE EN LA CALLE RÍO AMAZONAS ENTRE RÍO CONGO  Y PRIVADA AMAZONAS, PRIVADA AMAZONAS ENTRE RÍO AMAZONAS  Y CERRADA EN LA COLONIA HÚMEDO DE NEXTIPAC ZONA RS</t>
  </si>
  <si>
    <t>Perforación y Equipamiento de Pozo Profundo en la colonia Nextipac Zona RS, municipio de Zapopan, Jalisco.</t>
  </si>
  <si>
    <t>EQUIPAMIENTO Y TANQUES DE ALMACENAMIENTO DE AGUA EN EL POZO PROFUNDO SAN RAFAEL, UBICADO EN CAMINO A LA AZUCENA Y CALLE SAN RAFAEL, EN LA COLONIA SAN RAFAEL, MUNICIPIO DE ZAPOPAN, JALISCO.</t>
  </si>
  <si>
    <t>Construcción de red de agua potable del pozo El Trébol a la colonia La Agrícola, en Santa Ana Tepetitlan, Municipio de Zapopan, Jalisco.</t>
  </si>
  <si>
    <t>Electrificación en las calles Sauce, Ceiba, Pirul y Santa Lucía en la colonia Jardines del Álamo, municipio de Zapopan, Jalisco.</t>
  </si>
  <si>
    <t>Montos que recibido del FAIS 2014:  $0.00</t>
  </si>
  <si>
    <t>TOTAL FAISM 2014</t>
  </si>
  <si>
    <t>OPZ-R33-ALC-CI-152/14</t>
  </si>
  <si>
    <t>OPZ-R33-ALC-AD-209/14</t>
  </si>
  <si>
    <t>CONSTRUCCIÓN DE LÍNEA DE ALEJAMIENTO DE LA COLONIA RANCHO EL COLORADO ZONA 2B  Y COLONIA LOMAS DEL CENTINELA ZONA 2A, CONSTRUCCIÓN DE DRENAJE EN LA CALLE LAURELES  DE LA COLONIA RANCHO EL COLORADO ZONA 2B PRIMERA ETAPA.</t>
  </si>
  <si>
    <t>CONSTRUCCIÓN DE RED DE ALCANTARILLADO SANITARIO EN LAS SIGUIENTES CALLES: 1.- TLAHUAC DE OZTOTL A INDÍGENA, 2.- NAHAI DE CUATLICUE A CHICHEN ITZA. 3.- ETA ENTRE AV. INDÍGENA Y COMITL, 4.- CHICHEN ITZA 70MTS. DESPUES DE TERMINO  DE OBRA EXISTENTE,  5.- PRIVADA VILLA CRUCE CON CALLI  Y COATLICUE EN LA COLONIA MESA COLORADA PONIENTE ZONA 2B</t>
  </si>
  <si>
    <t>DOPI-MUN-R33R-AP-AD-183-2017</t>
  </si>
  <si>
    <t>Construcción de red de agua potable en la calle Vicente Guerrero de Pinos a la Av. Agua Fría, Privada Vicente Guerrero, Andador Pinos de Pinos a calle Agua Fría en la colonia Miguel Hidalgo, municipio de Zapopan, Jalisco.</t>
  </si>
  <si>
    <t>DOPI-MUN-R33R-PAV-CI-154-2017</t>
  </si>
  <si>
    <t>Pavimentación de las calles Cofradía y Panteón, incluye: red de agua potable y de drenaje sanitario en la colonia La Venta del Astillero, municipio de Zapopan, Jalisco.</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</si>
</sst>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2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i/>
      <sz val="11"/>
      <color theme="1"/>
      <name val="Calibri"/>
      <family val="2"/>
      <scheme val="minor"/>
    </font>
    <font>
      <b/>
      <i/>
      <sz val="16"/>
      <color theme="1"/>
      <name val="Calibri"/>
      <family val="2"/>
      <scheme val="minor"/>
    </font>
    <font>
      <sz val="8"/>
      <color theme="1"/>
      <name val="Arial"/>
      <family val="2"/>
    </font>
    <font>
      <b/>
      <sz val="8"/>
      <color theme="1"/>
      <name val="Arial"/>
      <family val="2"/>
    </font>
    <font>
      <b/>
      <sz val="8"/>
      <color theme="1" tint="0.34998626667073579"/>
      <name val="Arial"/>
      <family val="2"/>
    </font>
    <font>
      <sz val="8"/>
      <color theme="1" tint="0.34998626667073579"/>
      <name val="Arial"/>
      <family val="2"/>
    </font>
    <font>
      <sz val="8"/>
      <color theme="1" tint="0.499984740745262"/>
      <name val="Arial"/>
      <family val="2"/>
    </font>
    <font>
      <b/>
      <sz val="8"/>
      <color theme="0"/>
      <name val="Arial"/>
      <family val="2"/>
    </font>
    <font>
      <b/>
      <sz val="8"/>
      <color theme="1"/>
      <name val="Calibri"/>
      <family val="2"/>
      <scheme val="minor"/>
    </font>
    <font>
      <sz val="8"/>
      <color rgb="FF000000"/>
      <name val="Arial"/>
      <family val="2"/>
    </font>
    <font>
      <sz val="8"/>
      <name val="Arial"/>
      <family val="2"/>
    </font>
    <font>
      <b/>
      <sz val="8"/>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thin">
        <color indexed="64"/>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indexed="64"/>
      </left>
      <right style="medium">
        <color indexed="64"/>
      </right>
      <top/>
      <bottom style="medium">
        <color theme="1"/>
      </bottom>
      <diagonal/>
    </border>
    <border>
      <left style="medium">
        <color indexed="64"/>
      </left>
      <right style="medium">
        <color theme="1"/>
      </right>
      <top/>
      <bottom style="medium">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right/>
      <top style="thin">
        <color theme="1"/>
      </top>
      <bottom style="medium">
        <color indexed="64"/>
      </bottom>
      <diagonal/>
    </border>
    <border>
      <left style="thin">
        <color theme="1"/>
      </left>
      <right style="thin">
        <color theme="1"/>
      </right>
      <top/>
      <bottom style="medium">
        <color indexed="64"/>
      </bottom>
      <diagonal/>
    </border>
    <border>
      <left/>
      <right/>
      <top style="thin">
        <color theme="1"/>
      </top>
      <bottom style="thin">
        <color theme="1"/>
      </bottom>
      <diagonal/>
    </border>
    <border>
      <left style="thin">
        <color theme="1"/>
      </left>
      <right style="medium">
        <color indexed="64"/>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style="thin">
        <color indexed="64"/>
      </right>
      <top style="medium">
        <color indexed="64"/>
      </top>
      <bottom/>
      <diagonal/>
    </border>
    <border>
      <left style="medium">
        <color theme="1"/>
      </left>
      <right style="thin">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top/>
      <bottom style="medium">
        <color theme="1"/>
      </bottom>
      <diagonal/>
    </border>
    <border>
      <left/>
      <right style="medium">
        <color indexed="64"/>
      </right>
      <top/>
      <bottom style="medium">
        <color theme="1"/>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medium">
        <color theme="1"/>
      </top>
      <bottom style="medium">
        <color theme="1"/>
      </bottom>
      <diagonal/>
    </border>
    <border>
      <left/>
      <right style="medium">
        <color indexed="64"/>
      </right>
      <top style="medium">
        <color theme="1"/>
      </top>
      <bottom style="medium">
        <color theme="1"/>
      </bottom>
      <diagonal/>
    </border>
    <border>
      <left style="thin">
        <color theme="1"/>
      </left>
      <right/>
      <top/>
      <bottom style="medium">
        <color indexed="64"/>
      </bottom>
      <diagonal/>
    </border>
    <border>
      <left style="thin">
        <color theme="1"/>
      </left>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94">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0" borderId="0" xfId="0" applyFont="1" applyFill="1" applyAlignment="1">
      <alignment vertical="center" wrapText="1"/>
    </xf>
    <xf numFmtId="0" fontId="8" fillId="2" borderId="0" xfId="0" applyFont="1" applyFill="1" applyBorder="1" applyAlignment="1">
      <alignment vertical="center" wrapText="1"/>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8" fillId="0" borderId="29" xfId="0" applyFont="1" applyFill="1" applyBorder="1" applyAlignment="1">
      <alignment vertical="center" wrapText="1"/>
    </xf>
    <xf numFmtId="0" fontId="8" fillId="2" borderId="30" xfId="0" applyFont="1" applyFill="1" applyBorder="1" applyAlignment="1">
      <alignment vertical="center" wrapText="1"/>
    </xf>
    <xf numFmtId="0" fontId="8" fillId="0" borderId="30" xfId="0" applyFont="1" applyFill="1" applyBorder="1" applyAlignment="1">
      <alignment vertical="center" wrapText="1"/>
    </xf>
    <xf numFmtId="0" fontId="8" fillId="2" borderId="31" xfId="0" applyFont="1" applyFill="1" applyBorder="1" applyAlignment="1">
      <alignment vertical="center" wrapText="1"/>
    </xf>
    <xf numFmtId="44" fontId="8" fillId="2" borderId="30" xfId="0" applyNumberFormat="1" applyFont="1" applyFill="1" applyBorder="1" applyAlignment="1">
      <alignment vertical="center"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14" fontId="0" fillId="0" borderId="21" xfId="0" applyNumberFormat="1" applyBorder="1" applyAlignment="1">
      <alignment horizontal="center" wrapText="1"/>
    </xf>
    <xf numFmtId="0" fontId="0" fillId="0" borderId="23" xfId="0" applyBorder="1" applyAlignment="1">
      <alignment horizontal="center" wrapText="1"/>
    </xf>
    <xf numFmtId="0" fontId="10"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21"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7" fillId="0" borderId="21" xfId="0" applyFont="1" applyBorder="1" applyAlignment="1">
      <alignment horizontal="left"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9" fillId="0" borderId="21" xfId="0" applyFont="1" applyBorder="1" applyAlignment="1">
      <alignment horizontal="left" wrapText="1"/>
    </xf>
    <xf numFmtId="0" fontId="7" fillId="0" borderId="22" xfId="0" applyFont="1" applyBorder="1" applyAlignment="1">
      <alignment horizontal="left" wrapText="1"/>
    </xf>
    <xf numFmtId="0" fontId="7" fillId="0" borderId="23" xfId="0" applyFont="1" applyBorder="1" applyAlignment="1">
      <alignment horizontal="left" wrapText="1"/>
    </xf>
    <xf numFmtId="14" fontId="0" fillId="0" borderId="21" xfId="0" applyNumberFormat="1" applyBorder="1" applyAlignment="1">
      <alignment horizontal="center"/>
    </xf>
    <xf numFmtId="0" fontId="0" fillId="0" borderId="22" xfId="0" applyBorder="1" applyAlignment="1"/>
    <xf numFmtId="0" fontId="0" fillId="0" borderId="23" xfId="0" applyBorder="1" applyAlignment="1"/>
    <xf numFmtId="0" fontId="11" fillId="2" borderId="0" xfId="0" applyFont="1" applyFill="1" applyAlignment="1">
      <alignment horizontal="center" vertical="center" wrapText="1"/>
    </xf>
    <xf numFmtId="0" fontId="11" fillId="2" borderId="0" xfId="0" applyFont="1" applyFill="1" applyAlignment="1">
      <alignment vertical="center" wrapText="1"/>
    </xf>
    <xf numFmtId="44" fontId="11" fillId="2" borderId="0" xfId="3" applyFont="1" applyFill="1" applyAlignment="1">
      <alignment vertical="center" wrapText="1"/>
    </xf>
    <xf numFmtId="0" fontId="12" fillId="2" borderId="0" xfId="0" applyFont="1" applyFill="1" applyBorder="1" applyAlignment="1">
      <alignment horizontal="center" vertical="center" wrapText="1"/>
    </xf>
    <xf numFmtId="37" fontId="13" fillId="2" borderId="0" xfId="2" applyNumberFormat="1" applyFont="1" applyFill="1" applyBorder="1" applyAlignment="1" applyProtection="1">
      <alignment horizontal="center" vertical="center"/>
    </xf>
    <xf numFmtId="37" fontId="13" fillId="2" borderId="0" xfId="2" applyNumberFormat="1" applyFont="1" applyFill="1" applyBorder="1" applyAlignment="1" applyProtection="1">
      <alignment horizontal="center" vertical="center"/>
      <protection locked="0"/>
    </xf>
    <xf numFmtId="37" fontId="14" fillId="2" borderId="0" xfId="2" applyNumberFormat="1" applyFont="1" applyFill="1" applyBorder="1" applyAlignment="1" applyProtection="1">
      <alignment horizontal="center" vertical="center"/>
    </xf>
    <xf numFmtId="0" fontId="12" fillId="2" borderId="0" xfId="0" applyFont="1" applyFill="1" applyBorder="1" applyAlignment="1">
      <alignment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44" fontId="15" fillId="3" borderId="0" xfId="3" applyFont="1" applyFill="1" applyBorder="1" applyAlignment="1" applyProtection="1">
      <alignment horizontal="center" vertical="center"/>
    </xf>
    <xf numFmtId="44" fontId="12" fillId="2" borderId="0" xfId="3" applyFont="1" applyFill="1" applyBorder="1" applyAlignment="1">
      <alignment vertical="center" wrapText="1"/>
    </xf>
    <xf numFmtId="0" fontId="16" fillId="5" borderId="76" xfId="0" applyFont="1" applyFill="1" applyBorder="1" applyAlignment="1">
      <alignment horizontal="right" vertical="center" wrapText="1"/>
    </xf>
    <xf numFmtId="0" fontId="16" fillId="5" borderId="77" xfId="0" applyFont="1" applyFill="1" applyBorder="1" applyAlignment="1">
      <alignment horizontal="right" vertical="center" wrapText="1"/>
    </xf>
    <xf numFmtId="0" fontId="16" fillId="5" borderId="78" xfId="0" applyFont="1" applyFill="1" applyBorder="1" applyAlignment="1">
      <alignment horizontal="right" vertical="center" wrapText="1"/>
    </xf>
    <xf numFmtId="0" fontId="16" fillId="5" borderId="48" xfId="0" applyFont="1" applyFill="1" applyBorder="1" applyAlignment="1">
      <alignment horizontal="right" vertical="center" wrapText="1"/>
    </xf>
    <xf numFmtId="0" fontId="16" fillId="5" borderId="49" xfId="0" applyFont="1" applyFill="1" applyBorder="1" applyAlignment="1">
      <alignment horizontal="right" vertical="center" wrapText="1"/>
    </xf>
    <xf numFmtId="0" fontId="16" fillId="5" borderId="50" xfId="0" applyFont="1" applyFill="1" applyBorder="1" applyAlignment="1">
      <alignment horizontal="right" vertical="center" wrapText="1"/>
    </xf>
    <xf numFmtId="0" fontId="16" fillId="4" borderId="76" xfId="0" applyFont="1" applyFill="1" applyBorder="1" applyAlignment="1">
      <alignment horizontal="center" vertical="center" wrapText="1"/>
    </xf>
    <xf numFmtId="0" fontId="16" fillId="4" borderId="77" xfId="0" applyFont="1" applyFill="1" applyBorder="1" applyAlignment="1">
      <alignment horizontal="center" vertical="center" wrapText="1"/>
    </xf>
    <xf numFmtId="44" fontId="16" fillId="4" borderId="77" xfId="3" applyFont="1" applyFill="1" applyBorder="1" applyAlignment="1">
      <alignment horizontal="center" vertical="center" wrapText="1"/>
    </xf>
    <xf numFmtId="44" fontId="16" fillId="4" borderId="78" xfId="3"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44" fontId="16" fillId="4" borderId="49" xfId="3" applyFont="1" applyFill="1" applyBorder="1" applyAlignment="1">
      <alignment horizontal="center" vertical="center" wrapText="1"/>
    </xf>
    <xf numFmtId="44" fontId="11" fillId="0" borderId="49" xfId="3" applyFont="1" applyBorder="1" applyAlignment="1">
      <alignment wrapText="1"/>
    </xf>
    <xf numFmtId="44" fontId="16" fillId="4" borderId="50" xfId="3"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1" fillId="0" borderId="54" xfId="0" applyFont="1" applyBorder="1" applyAlignment="1">
      <alignment horizontal="center" vertical="center" wrapText="1"/>
    </xf>
    <xf numFmtId="44" fontId="11" fillId="2" borderId="54" xfId="3" applyFont="1" applyFill="1" applyBorder="1" applyAlignment="1">
      <alignment vertical="center" wrapText="1"/>
    </xf>
    <xf numFmtId="44" fontId="18" fillId="0" borderId="53" xfId="3" applyNumberFormat="1" applyFont="1" applyFill="1" applyBorder="1" applyAlignment="1">
      <alignment horizontal="center" vertical="center" wrapText="1"/>
    </xf>
    <xf numFmtId="44" fontId="11" fillId="0" borderId="55" xfId="2" applyNumberFormat="1" applyFont="1" applyFill="1" applyBorder="1" applyAlignment="1">
      <alignment vertical="center" wrapText="1"/>
    </xf>
    <xf numFmtId="0" fontId="17" fillId="2" borderId="13" xfId="0" applyFont="1" applyFill="1" applyBorder="1" applyAlignment="1">
      <alignment horizontal="center" vertical="center" wrapText="1"/>
    </xf>
    <xf numFmtId="0" fontId="11" fillId="0" borderId="81" xfId="0" applyFont="1" applyBorder="1" applyAlignment="1">
      <alignment horizontal="center" vertical="center" wrapText="1"/>
    </xf>
    <xf numFmtId="44" fontId="11" fillId="2" borderId="14" xfId="3" applyFont="1" applyFill="1" applyBorder="1" applyAlignment="1">
      <alignment vertical="center" wrapText="1"/>
    </xf>
    <xf numFmtId="44" fontId="18" fillId="0" borderId="15" xfId="3" applyNumberFormat="1" applyFont="1" applyFill="1" applyBorder="1" applyAlignment="1">
      <alignment horizontal="center" vertical="center" wrapText="1"/>
    </xf>
    <xf numFmtId="44" fontId="11" fillId="0" borderId="16" xfId="2" applyNumberFormat="1" applyFont="1" applyFill="1" applyBorder="1" applyAlignment="1">
      <alignment vertical="center" wrapText="1"/>
    </xf>
    <xf numFmtId="0" fontId="17" fillId="2" borderId="6" xfId="0" applyFont="1" applyFill="1" applyBorder="1" applyAlignment="1">
      <alignment horizontal="center" vertical="center" wrapText="1"/>
    </xf>
    <xf numFmtId="0" fontId="11" fillId="0" borderId="56" xfId="0" applyFont="1" applyBorder="1" applyAlignment="1">
      <alignment horizontal="left" vertical="center" wrapText="1"/>
    </xf>
    <xf numFmtId="44" fontId="11" fillId="2" borderId="7" xfId="3" applyFont="1" applyFill="1" applyBorder="1" applyAlignment="1">
      <alignment vertical="center" wrapText="1"/>
    </xf>
    <xf numFmtId="44" fontId="18" fillId="0" borderId="56" xfId="3" applyNumberFormat="1" applyFont="1" applyFill="1" applyBorder="1" applyAlignment="1">
      <alignment horizontal="center" vertical="center" wrapText="1"/>
    </xf>
    <xf numFmtId="44" fontId="11" fillId="0" borderId="57" xfId="2" applyNumberFormat="1" applyFont="1" applyFill="1" applyBorder="1" applyAlignment="1">
      <alignment horizontal="center" vertical="center"/>
    </xf>
    <xf numFmtId="44" fontId="11" fillId="0" borderId="56" xfId="3" applyNumberFormat="1" applyFont="1" applyFill="1" applyBorder="1" applyAlignment="1">
      <alignment horizontal="center" vertical="center"/>
    </xf>
    <xf numFmtId="0" fontId="18" fillId="0" borderId="56" xfId="10" applyFont="1" applyFill="1" applyBorder="1" applyAlignment="1">
      <alignment horizontal="left" vertical="center" wrapText="1"/>
    </xf>
    <xf numFmtId="0" fontId="18" fillId="2" borderId="58" xfId="10" applyFont="1" applyFill="1" applyBorder="1" applyAlignment="1">
      <alignment horizontal="center" vertical="center" wrapText="1"/>
    </xf>
    <xf numFmtId="0" fontId="18" fillId="0" borderId="54" xfId="10" applyFont="1" applyFill="1" applyBorder="1" applyAlignment="1">
      <alignment horizontal="center" vertical="center" wrapText="1"/>
    </xf>
    <xf numFmtId="44" fontId="11" fillId="0" borderId="53" xfId="3" applyNumberFormat="1" applyFont="1" applyFill="1" applyBorder="1" applyAlignment="1">
      <alignment horizontal="center" vertical="center"/>
    </xf>
    <xf numFmtId="44" fontId="11" fillId="0" borderId="55" xfId="2" applyNumberFormat="1" applyFont="1" applyFill="1" applyBorder="1" applyAlignment="1">
      <alignment vertical="center"/>
    </xf>
    <xf numFmtId="0" fontId="17" fillId="2" borderId="12" xfId="0" applyFont="1" applyFill="1" applyBorder="1" applyAlignment="1">
      <alignment horizontal="center" vertical="center" wrapText="1"/>
    </xf>
    <xf numFmtId="0" fontId="18" fillId="0" borderId="82" xfId="10" applyFont="1" applyFill="1" applyBorder="1" applyAlignment="1">
      <alignment horizontal="center" vertical="center" wrapText="1"/>
    </xf>
    <xf numFmtId="44" fontId="11" fillId="2" borderId="1" xfId="3" applyFont="1" applyFill="1" applyBorder="1" applyAlignment="1">
      <alignment vertical="center" wrapText="1"/>
    </xf>
    <xf numFmtId="44" fontId="11" fillId="0" borderId="61" xfId="3" applyNumberFormat="1" applyFont="1" applyFill="1" applyBorder="1" applyAlignment="1">
      <alignment horizontal="center" vertical="center"/>
    </xf>
    <xf numFmtId="44" fontId="11" fillId="0" borderId="17" xfId="2" applyNumberFormat="1" applyFont="1" applyFill="1" applyBorder="1" applyAlignment="1">
      <alignment vertical="center"/>
    </xf>
    <xf numFmtId="0" fontId="18" fillId="0" borderId="81" xfId="10" applyFont="1" applyFill="1" applyBorder="1" applyAlignment="1">
      <alignment horizontal="center" vertical="center" wrapText="1"/>
    </xf>
    <xf numFmtId="44" fontId="11" fillId="0" borderId="59" xfId="3" applyNumberFormat="1" applyFont="1" applyFill="1" applyBorder="1" applyAlignment="1">
      <alignment horizontal="center" vertical="center"/>
    </xf>
    <xf numFmtId="44" fontId="11" fillId="0" borderId="16" xfId="2" applyNumberFormat="1" applyFont="1" applyFill="1" applyBorder="1" applyAlignment="1">
      <alignment vertical="center"/>
    </xf>
    <xf numFmtId="0" fontId="17" fillId="2" borderId="19" xfId="0" applyFont="1" applyFill="1" applyBorder="1" applyAlignment="1">
      <alignment horizontal="center" vertical="center" wrapText="1"/>
    </xf>
    <xf numFmtId="0" fontId="18" fillId="0" borderId="60" xfId="10" applyFont="1" applyFill="1" applyBorder="1" applyAlignment="1">
      <alignment horizontal="left" vertical="center" wrapText="1"/>
    </xf>
    <xf numFmtId="44" fontId="19" fillId="2" borderId="20" xfId="3" applyFont="1" applyFill="1" applyBorder="1" applyAlignment="1">
      <alignment horizontal="center" vertical="center" wrapText="1"/>
    </xf>
    <xf numFmtId="44" fontId="11" fillId="0" borderId="60" xfId="3" applyNumberFormat="1" applyFont="1" applyFill="1" applyBorder="1" applyAlignment="1">
      <alignment horizontal="center" vertical="center"/>
    </xf>
    <xf numFmtId="44" fontId="11" fillId="0" borderId="62" xfId="2" applyNumberFormat="1" applyFont="1" applyFill="1" applyBorder="1" applyAlignment="1">
      <alignment horizontal="center" vertical="center"/>
    </xf>
    <xf numFmtId="44" fontId="19" fillId="2" borderId="7" xfId="3" applyFont="1" applyFill="1" applyBorder="1" applyAlignment="1">
      <alignment horizontal="center" vertical="center" wrapText="1"/>
    </xf>
    <xf numFmtId="44" fontId="18" fillId="0" borderId="57" xfId="3" applyNumberFormat="1" applyFont="1" applyFill="1" applyBorder="1" applyAlignment="1">
      <alignment horizontal="center" vertical="center" wrapText="1"/>
    </xf>
    <xf numFmtId="44" fontId="18" fillId="0" borderId="54" xfId="3" applyNumberFormat="1" applyFont="1" applyFill="1" applyBorder="1" applyAlignment="1">
      <alignment horizontal="center" vertical="center" wrapText="1"/>
    </xf>
    <xf numFmtId="44" fontId="18" fillId="0" borderId="55" xfId="3" applyNumberFormat="1" applyFont="1" applyFill="1" applyBorder="1" applyAlignment="1">
      <alignment vertical="center" wrapText="1"/>
    </xf>
    <xf numFmtId="44" fontId="18" fillId="0" borderId="59" xfId="3" applyNumberFormat="1" applyFont="1" applyFill="1" applyBorder="1" applyAlignment="1">
      <alignment horizontal="center" vertical="center" wrapText="1"/>
    </xf>
    <xf numFmtId="44" fontId="18" fillId="0" borderId="16" xfId="3" applyNumberFormat="1" applyFont="1" applyFill="1" applyBorder="1" applyAlignment="1">
      <alignment vertical="center" wrapText="1"/>
    </xf>
    <xf numFmtId="44" fontId="19" fillId="2" borderId="18" xfId="3" applyFont="1" applyFill="1" applyBorder="1" applyAlignment="1">
      <alignment horizontal="center" vertical="center" wrapText="1"/>
    </xf>
    <xf numFmtId="0" fontId="16" fillId="4" borderId="72" xfId="0" applyFont="1" applyFill="1" applyBorder="1" applyAlignment="1">
      <alignment horizontal="center" vertical="center" wrapText="1"/>
    </xf>
    <xf numFmtId="0" fontId="16" fillId="4" borderId="73" xfId="0" applyFont="1" applyFill="1" applyBorder="1" applyAlignment="1">
      <alignment horizontal="center" vertical="center" wrapText="1"/>
    </xf>
    <xf numFmtId="44" fontId="20" fillId="0" borderId="51" xfId="3" applyNumberFormat="1" applyFont="1" applyFill="1" applyBorder="1" applyAlignment="1">
      <alignment horizontal="center" vertical="center" wrapText="1"/>
    </xf>
    <xf numFmtId="44" fontId="20" fillId="0" borderId="52" xfId="3"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44" fontId="20" fillId="2" borderId="0" xfId="3"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44" fontId="16" fillId="4" borderId="36" xfId="3" applyFont="1" applyFill="1" applyBorder="1" applyAlignment="1">
      <alignment horizontal="center" vertical="center" wrapText="1"/>
    </xf>
    <xf numFmtId="44" fontId="11" fillId="0" borderId="36" xfId="3" applyFont="1" applyBorder="1" applyAlignment="1">
      <alignment wrapText="1"/>
    </xf>
    <xf numFmtId="44" fontId="16" fillId="4" borderId="37" xfId="3"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Border="1" applyAlignment="1">
      <alignment horizontal="left" vertical="center" wrapText="1"/>
    </xf>
    <xf numFmtId="44" fontId="18" fillId="0" borderId="39" xfId="3" applyNumberFormat="1" applyFont="1" applyFill="1" applyBorder="1" applyAlignment="1">
      <alignment horizontal="center" vertical="center" wrapText="1"/>
    </xf>
    <xf numFmtId="44" fontId="11" fillId="0" borderId="40" xfId="2" applyNumberFormat="1" applyFont="1" applyFill="1" applyBorder="1" applyAlignment="1">
      <alignment horizontal="center" vertical="center"/>
    </xf>
    <xf numFmtId="0" fontId="11" fillId="0" borderId="33" xfId="0" applyFont="1" applyFill="1" applyBorder="1" applyAlignment="1">
      <alignment horizontal="center" vertical="center" wrapText="1"/>
    </xf>
    <xf numFmtId="0" fontId="11" fillId="0" borderId="32" xfId="0" applyFont="1" applyBorder="1" applyAlignment="1">
      <alignment horizontal="left" vertical="center" wrapText="1"/>
    </xf>
    <xf numFmtId="44" fontId="18" fillId="0" borderId="32" xfId="3" applyNumberFormat="1" applyFont="1" applyFill="1" applyBorder="1" applyAlignment="1">
      <alignment horizontal="center" vertical="center" wrapText="1"/>
    </xf>
    <xf numFmtId="44" fontId="11" fillId="0" borderId="34" xfId="2" applyNumberFormat="1" applyFont="1" applyFill="1" applyBorder="1" applyAlignment="1">
      <alignment horizontal="center" vertical="center"/>
    </xf>
    <xf numFmtId="44" fontId="11" fillId="0" borderId="32" xfId="3" applyNumberFormat="1" applyFont="1" applyFill="1" applyBorder="1" applyAlignment="1">
      <alignment horizontal="center" vertical="center"/>
    </xf>
    <xf numFmtId="0" fontId="18" fillId="0" borderId="33" xfId="10" applyFont="1" applyFill="1" applyBorder="1" applyAlignment="1">
      <alignment horizontal="center" vertical="center" wrapText="1"/>
    </xf>
    <xf numFmtId="0" fontId="18" fillId="0" borderId="32" xfId="10" applyFont="1" applyFill="1" applyBorder="1" applyAlignment="1">
      <alignment horizontal="left" vertical="center" wrapText="1"/>
    </xf>
    <xf numFmtId="44" fontId="18" fillId="0" borderId="34" xfId="3" applyNumberFormat="1" applyFont="1" applyFill="1" applyBorder="1" applyAlignment="1">
      <alignment horizontal="center" vertical="center" wrapText="1"/>
    </xf>
    <xf numFmtId="0" fontId="18" fillId="0" borderId="48" xfId="10" applyFont="1" applyFill="1" applyBorder="1" applyAlignment="1">
      <alignment horizontal="center" vertical="center" wrapText="1"/>
    </xf>
    <xf numFmtId="0" fontId="18" fillId="0" borderId="49" xfId="10" applyFont="1" applyFill="1" applyBorder="1" applyAlignment="1">
      <alignment horizontal="left" vertical="center" wrapText="1"/>
    </xf>
    <xf numFmtId="44" fontId="11" fillId="0" borderId="49" xfId="3" applyNumberFormat="1" applyFont="1" applyFill="1" applyBorder="1" applyAlignment="1">
      <alignment horizontal="center" vertical="center"/>
    </xf>
    <xf numFmtId="44" fontId="18" fillId="0" borderId="49" xfId="3" applyNumberFormat="1" applyFont="1" applyFill="1" applyBorder="1" applyAlignment="1">
      <alignment horizontal="center" vertical="center" wrapText="1"/>
    </xf>
    <xf numFmtId="44" fontId="18" fillId="0" borderId="50" xfId="3" applyNumberFormat="1" applyFont="1" applyFill="1" applyBorder="1" applyAlignment="1">
      <alignment horizontal="center" vertical="center" wrapText="1"/>
    </xf>
    <xf numFmtId="0" fontId="18" fillId="0" borderId="35" xfId="10" applyFont="1" applyFill="1" applyBorder="1" applyAlignment="1">
      <alignment horizontal="center" vertical="center" wrapText="1"/>
    </xf>
    <xf numFmtId="0" fontId="18" fillId="0" borderId="36" xfId="10" applyFont="1" applyFill="1" applyBorder="1" applyAlignment="1">
      <alignment horizontal="left" vertical="center" wrapText="1"/>
    </xf>
    <xf numFmtId="44" fontId="11" fillId="0" borderId="36" xfId="3" applyNumberFormat="1" applyFont="1" applyFill="1" applyBorder="1" applyAlignment="1">
      <alignment horizontal="center" vertical="center"/>
    </xf>
    <xf numFmtId="44" fontId="18" fillId="0" borderId="36" xfId="3" applyNumberFormat="1" applyFont="1" applyFill="1" applyBorder="1" applyAlignment="1">
      <alignment horizontal="center" vertical="center" wrapText="1"/>
    </xf>
    <xf numFmtId="44" fontId="18" fillId="0" borderId="37" xfId="3" applyNumberFormat="1"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80" xfId="0" applyFont="1" applyFill="1" applyBorder="1" applyAlignment="1">
      <alignment horizontal="center" vertical="center" wrapText="1"/>
    </xf>
    <xf numFmtId="44" fontId="20" fillId="0" borderId="46" xfId="3" applyNumberFormat="1" applyFont="1" applyFill="1" applyBorder="1" applyAlignment="1">
      <alignment horizontal="center" vertical="center" wrapText="1"/>
    </xf>
    <xf numFmtId="44" fontId="20" fillId="0" borderId="47" xfId="3" applyNumberFormat="1" applyFont="1" applyFill="1" applyBorder="1" applyAlignment="1">
      <alignment horizontal="center" vertical="center" wrapText="1"/>
    </xf>
    <xf numFmtId="44" fontId="12" fillId="2" borderId="0" xfId="3" applyFont="1" applyFill="1" applyBorder="1" applyAlignment="1">
      <alignment horizontal="center" vertical="center" wrapText="1"/>
    </xf>
    <xf numFmtId="0" fontId="16" fillId="5" borderId="63" xfId="0" applyFont="1" applyFill="1" applyBorder="1" applyAlignment="1">
      <alignment horizontal="right" vertical="center" wrapText="1"/>
    </xf>
    <xf numFmtId="0" fontId="16" fillId="5" borderId="64" xfId="0" applyFont="1" applyFill="1" applyBorder="1" applyAlignment="1">
      <alignment horizontal="right" vertical="center" wrapText="1"/>
    </xf>
    <xf numFmtId="0" fontId="16" fillId="5" borderId="65" xfId="0" applyFont="1" applyFill="1" applyBorder="1" applyAlignment="1">
      <alignment horizontal="right" vertical="center" wrapText="1"/>
    </xf>
    <xf numFmtId="0" fontId="16" fillId="5" borderId="74" xfId="0" applyFont="1" applyFill="1" applyBorder="1" applyAlignment="1">
      <alignment horizontal="right" vertical="center" wrapText="1"/>
    </xf>
    <xf numFmtId="0" fontId="16" fillId="5" borderId="15" xfId="0" applyFont="1" applyFill="1" applyBorder="1" applyAlignment="1">
      <alignment horizontal="right" vertical="center" wrapText="1"/>
    </xf>
    <xf numFmtId="0" fontId="16" fillId="5" borderId="75" xfId="0" applyFont="1" applyFill="1" applyBorder="1" applyAlignment="1">
      <alignment horizontal="right" vertical="center" wrapText="1"/>
    </xf>
    <xf numFmtId="0" fontId="16" fillId="4" borderId="68" xfId="0" applyFont="1" applyFill="1" applyBorder="1" applyAlignment="1">
      <alignment horizontal="center" vertical="center" wrapText="1"/>
    </xf>
    <xf numFmtId="0" fontId="16" fillId="4" borderId="24" xfId="0" applyFont="1" applyFill="1" applyBorder="1" applyAlignment="1">
      <alignment horizontal="center" vertical="center" wrapText="1"/>
    </xf>
    <xf numFmtId="44" fontId="16" fillId="4" borderId="24" xfId="3" applyFont="1" applyFill="1" applyBorder="1" applyAlignment="1">
      <alignment horizontal="center" vertical="center" wrapText="1"/>
    </xf>
    <xf numFmtId="44" fontId="16" fillId="4" borderId="70" xfId="3"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20" xfId="0" applyFont="1" applyFill="1" applyBorder="1" applyAlignment="1">
      <alignment horizontal="center" vertical="center" wrapText="1"/>
    </xf>
    <xf numFmtId="44" fontId="16" fillId="4" borderId="20" xfId="3" applyFont="1" applyFill="1" applyBorder="1" applyAlignment="1">
      <alignment horizontal="center" vertical="center" wrapText="1"/>
    </xf>
    <xf numFmtId="44" fontId="11" fillId="0" borderId="20" xfId="3" applyFont="1" applyBorder="1" applyAlignment="1">
      <alignment wrapText="1"/>
    </xf>
    <xf numFmtId="44" fontId="16" fillId="4" borderId="71" xfId="3" applyFont="1" applyFill="1" applyBorder="1" applyAlignment="1">
      <alignment horizontal="center" vertical="center" wrapText="1"/>
    </xf>
    <xf numFmtId="0" fontId="18" fillId="0" borderId="42" xfId="10" applyFont="1" applyFill="1" applyBorder="1" applyAlignment="1">
      <alignment horizontal="center" vertical="center" wrapText="1"/>
    </xf>
    <xf numFmtId="0" fontId="11" fillId="2" borderId="1" xfId="0" applyFont="1" applyFill="1" applyBorder="1" applyAlignment="1">
      <alignment horizontal="left" vertical="center" wrapText="1"/>
    </xf>
    <xf numFmtId="44" fontId="18" fillId="0" borderId="1" xfId="3" applyFont="1" applyFill="1" applyBorder="1" applyAlignment="1">
      <alignment horizontal="center" vertical="center" wrapText="1"/>
    </xf>
    <xf numFmtId="44" fontId="18" fillId="0" borderId="41" xfId="3" applyFont="1" applyFill="1" applyBorder="1" applyAlignment="1">
      <alignment horizontal="justify" vertical="center" wrapText="1"/>
    </xf>
    <xf numFmtId="44" fontId="12" fillId="2" borderId="43" xfId="3" applyFont="1" applyFill="1" applyBorder="1" applyAlignment="1">
      <alignment horizontal="center" vertical="center" wrapText="1"/>
    </xf>
    <xf numFmtId="44" fontId="12" fillId="2" borderId="44" xfId="3" applyFont="1" applyFill="1" applyBorder="1" applyAlignment="1">
      <alignment horizontal="center" vertical="center" wrapText="1"/>
    </xf>
    <xf numFmtId="44" fontId="12" fillId="2" borderId="45" xfId="3" applyFont="1" applyFill="1" applyBorder="1" applyAlignment="1">
      <alignment horizontal="center" vertical="center" wrapText="1"/>
    </xf>
    <xf numFmtId="0" fontId="16" fillId="5" borderId="66" xfId="0" applyFont="1" applyFill="1" applyBorder="1" applyAlignment="1">
      <alignment horizontal="right" vertical="center" wrapText="1"/>
    </xf>
    <xf numFmtId="0" fontId="16" fillId="5" borderId="0" xfId="0" applyFont="1" applyFill="1" applyBorder="1" applyAlignment="1">
      <alignment horizontal="right" vertical="center" wrapText="1"/>
    </xf>
    <xf numFmtId="0" fontId="16" fillId="5" borderId="67" xfId="0"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3" xfId="0" applyFont="1" applyBorder="1" applyAlignment="1">
      <alignment horizontal="justify" vertical="center" wrapText="1"/>
    </xf>
    <xf numFmtId="44" fontId="18" fillId="0" borderId="4" xfId="3" applyFont="1" applyFill="1" applyBorder="1" applyAlignment="1">
      <alignment horizontal="center" vertical="center" wrapText="1"/>
    </xf>
    <xf numFmtId="44" fontId="18" fillId="2" borderId="5" xfId="3" applyFont="1" applyFill="1" applyBorder="1" applyAlignment="1">
      <alignment horizontal="justify"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44" fontId="12" fillId="2" borderId="6" xfId="3" applyFont="1" applyFill="1" applyBorder="1" applyAlignment="1">
      <alignment horizontal="center" vertical="center" wrapText="1"/>
    </xf>
    <xf numFmtId="44" fontId="12" fillId="2" borderId="7" xfId="3" applyFont="1" applyFill="1" applyBorder="1" applyAlignment="1">
      <alignment horizontal="center" vertical="center" wrapText="1"/>
    </xf>
    <xf numFmtId="44" fontId="12" fillId="2" borderId="8" xfId="3" applyFont="1" applyFill="1" applyBorder="1" applyAlignment="1">
      <alignment horizontal="center" vertical="center" wrapText="1"/>
    </xf>
    <xf numFmtId="44" fontId="12" fillId="2" borderId="9" xfId="3" applyFont="1" applyFill="1" applyBorder="1" applyAlignment="1">
      <alignment vertical="center" wrapText="1"/>
    </xf>
    <xf numFmtId="44" fontId="12" fillId="2" borderId="83" xfId="3" applyFont="1" applyFill="1" applyBorder="1" applyAlignment="1">
      <alignment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52917</xdr:rowOff>
    </xdr:from>
    <xdr:to>
      <xdr:col>2</xdr:col>
      <xdr:colOff>1182159</xdr:colOff>
      <xdr:row>0</xdr:row>
      <xdr:rowOff>54823</xdr:rowOff>
    </xdr:to>
    <xdr:pic>
      <xdr:nvPicPr>
        <xdr:cNvPr id="1031" name="Pictur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90500" y="52917"/>
          <a:ext cx="2854325" cy="8889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74084</xdr:rowOff>
    </xdr:from>
    <xdr:to>
      <xdr:col>2</xdr:col>
      <xdr:colOff>772584</xdr:colOff>
      <xdr:row>3</xdr:row>
      <xdr:rowOff>116416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75167" y="74084"/>
          <a:ext cx="2444750" cy="698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27" t="s">
        <v>0</v>
      </c>
      <c r="C2" s="27"/>
      <c r="D2" s="27"/>
      <c r="E2" s="27"/>
      <c r="F2" s="27"/>
      <c r="G2" s="27"/>
      <c r="H2" s="27"/>
      <c r="I2" s="27"/>
    </row>
    <row r="3" spans="2:9" ht="28.5" customHeight="1">
      <c r="B3" s="27"/>
      <c r="C3" s="27"/>
      <c r="D3" s="27"/>
      <c r="E3" s="27"/>
      <c r="F3" s="27"/>
      <c r="G3" s="27"/>
      <c r="H3" s="27"/>
      <c r="I3" s="27"/>
    </row>
    <row r="4" spans="2:9">
      <c r="B4" s="2" t="s">
        <v>1</v>
      </c>
      <c r="C4" s="28" t="s">
        <v>2</v>
      </c>
      <c r="D4" s="28"/>
      <c r="E4" s="28"/>
      <c r="F4" s="28"/>
      <c r="G4" s="28" t="s">
        <v>3</v>
      </c>
      <c r="H4" s="28"/>
      <c r="I4" s="2" t="s">
        <v>4</v>
      </c>
    </row>
    <row r="5" spans="2:9" ht="33" customHeight="1">
      <c r="B5" s="1">
        <v>1</v>
      </c>
      <c r="C5" s="22" t="s">
        <v>5</v>
      </c>
      <c r="D5" s="23"/>
      <c r="E5" s="23"/>
      <c r="F5" s="24"/>
      <c r="G5" s="29">
        <v>41367</v>
      </c>
      <c r="H5" s="30"/>
      <c r="I5" s="3" t="s">
        <v>6</v>
      </c>
    </row>
    <row r="6" spans="2:9" ht="29.25" customHeight="1">
      <c r="B6" s="1">
        <v>2</v>
      </c>
      <c r="C6" s="22" t="s">
        <v>7</v>
      </c>
      <c r="D6" s="23"/>
      <c r="E6" s="23"/>
      <c r="F6" s="24"/>
      <c r="G6" s="25">
        <v>41367</v>
      </c>
      <c r="H6" s="26"/>
      <c r="I6" s="3" t="s">
        <v>6</v>
      </c>
    </row>
    <row r="7" spans="2:9">
      <c r="B7" s="1">
        <v>3</v>
      </c>
      <c r="C7" s="22" t="s">
        <v>8</v>
      </c>
      <c r="D7" s="23"/>
      <c r="E7" s="23"/>
      <c r="F7" s="24"/>
      <c r="G7" s="25">
        <v>41367</v>
      </c>
      <c r="H7" s="26"/>
      <c r="I7" s="3" t="s">
        <v>6</v>
      </c>
    </row>
    <row r="8" spans="2:9">
      <c r="B8" s="1">
        <v>4</v>
      </c>
      <c r="C8" s="22" t="s">
        <v>9</v>
      </c>
      <c r="D8" s="23"/>
      <c r="E8" s="23"/>
      <c r="F8" s="24"/>
      <c r="G8" s="25">
        <v>41367</v>
      </c>
      <c r="H8" s="26"/>
      <c r="I8" s="3" t="s">
        <v>6</v>
      </c>
    </row>
    <row r="9" spans="2:9" ht="27" customHeight="1">
      <c r="B9" s="1">
        <v>5</v>
      </c>
      <c r="C9" s="22" t="s">
        <v>10</v>
      </c>
      <c r="D9" s="23"/>
      <c r="E9" s="23"/>
      <c r="F9" s="24"/>
      <c r="G9" s="25">
        <v>41367</v>
      </c>
      <c r="H9" s="26"/>
      <c r="I9" s="3" t="s">
        <v>6</v>
      </c>
    </row>
    <row r="10" spans="2:9" ht="33" customHeight="1">
      <c r="B10" s="1">
        <v>6</v>
      </c>
      <c r="C10" s="22" t="s">
        <v>11</v>
      </c>
      <c r="D10" s="23"/>
      <c r="E10" s="23"/>
      <c r="F10" s="24"/>
      <c r="G10" s="31" t="s">
        <v>12</v>
      </c>
      <c r="H10" s="26"/>
      <c r="I10" s="7" t="s">
        <v>13</v>
      </c>
    </row>
    <row r="11" spans="2:9" ht="33" customHeight="1">
      <c r="B11" s="1">
        <v>7</v>
      </c>
      <c r="C11" s="22" t="s">
        <v>14</v>
      </c>
      <c r="D11" s="23"/>
      <c r="E11" s="23"/>
      <c r="F11" s="24"/>
      <c r="G11" s="25">
        <v>41367</v>
      </c>
      <c r="H11" s="26"/>
      <c r="I11" s="3" t="s">
        <v>6</v>
      </c>
    </row>
    <row r="12" spans="2:9" ht="45" customHeight="1">
      <c r="B12" s="1">
        <v>8</v>
      </c>
      <c r="C12" s="22" t="s">
        <v>15</v>
      </c>
      <c r="D12" s="23"/>
      <c r="E12" s="23"/>
      <c r="F12" s="24"/>
      <c r="G12" s="25">
        <v>41367</v>
      </c>
      <c r="H12" s="26"/>
      <c r="I12" s="3" t="s">
        <v>6</v>
      </c>
    </row>
    <row r="13" spans="2:9" ht="31.5" customHeight="1">
      <c r="B13" s="1">
        <v>9</v>
      </c>
      <c r="C13" s="22" t="s">
        <v>16</v>
      </c>
      <c r="D13" s="23"/>
      <c r="E13" s="23"/>
      <c r="F13" s="24"/>
      <c r="G13" s="25">
        <v>41368</v>
      </c>
      <c r="H13" s="26"/>
      <c r="I13" s="3" t="s">
        <v>6</v>
      </c>
    </row>
    <row r="14" spans="2:9" ht="32.25" customHeight="1">
      <c r="B14" s="1">
        <v>10</v>
      </c>
      <c r="C14" s="22" t="s">
        <v>17</v>
      </c>
      <c r="D14" s="23"/>
      <c r="E14" s="23"/>
      <c r="F14" s="24"/>
      <c r="G14" s="25">
        <v>41368</v>
      </c>
      <c r="H14" s="26"/>
      <c r="I14" s="3" t="s">
        <v>6</v>
      </c>
    </row>
    <row r="15" spans="2:9" ht="30.75" customHeight="1">
      <c r="B15" s="1">
        <v>11</v>
      </c>
      <c r="C15" s="22" t="s">
        <v>18</v>
      </c>
      <c r="D15" s="23"/>
      <c r="E15" s="23"/>
      <c r="F15" s="24"/>
      <c r="G15" s="25">
        <v>41368</v>
      </c>
      <c r="H15" s="26"/>
      <c r="I15" s="3" t="s">
        <v>6</v>
      </c>
    </row>
    <row r="16" spans="2:9" ht="48.75" customHeight="1">
      <c r="B16" s="1">
        <v>12</v>
      </c>
      <c r="C16" s="32" t="s">
        <v>19</v>
      </c>
      <c r="D16" s="32"/>
      <c r="E16" s="32"/>
      <c r="F16" s="32"/>
      <c r="G16" s="25">
        <v>41368</v>
      </c>
      <c r="H16" s="26"/>
      <c r="I16" s="3" t="s">
        <v>20</v>
      </c>
    </row>
    <row r="17" spans="2:9" ht="45" customHeight="1">
      <c r="B17" s="1">
        <v>13</v>
      </c>
      <c r="C17" s="32" t="s">
        <v>21</v>
      </c>
      <c r="D17" s="32"/>
      <c r="E17" s="32"/>
      <c r="F17" s="32"/>
      <c r="G17" s="25">
        <v>41368</v>
      </c>
      <c r="H17" s="26"/>
      <c r="I17" s="3" t="s">
        <v>20</v>
      </c>
    </row>
    <row r="18" spans="2:9" ht="33" customHeight="1">
      <c r="B18" s="1">
        <v>14</v>
      </c>
      <c r="C18" s="32" t="s">
        <v>22</v>
      </c>
      <c r="D18" s="32"/>
      <c r="E18" s="32"/>
      <c r="F18" s="32"/>
      <c r="G18" s="25">
        <v>41368</v>
      </c>
      <c r="H18" s="26"/>
      <c r="I18" s="3" t="s">
        <v>20</v>
      </c>
    </row>
    <row r="19" spans="2:9" ht="30.75" customHeight="1">
      <c r="B19" s="1">
        <v>15</v>
      </c>
      <c r="C19" s="32" t="s">
        <v>23</v>
      </c>
      <c r="D19" s="32"/>
      <c r="E19" s="32"/>
      <c r="F19" s="32"/>
      <c r="G19" s="25">
        <v>41368</v>
      </c>
      <c r="H19" s="26"/>
      <c r="I19" s="3" t="s">
        <v>6</v>
      </c>
    </row>
    <row r="20" spans="2:9" ht="30.75" customHeight="1">
      <c r="B20" s="1">
        <v>16</v>
      </c>
      <c r="C20" s="32" t="s">
        <v>24</v>
      </c>
      <c r="D20" s="32"/>
      <c r="E20" s="32"/>
      <c r="F20" s="32"/>
      <c r="G20" s="29">
        <v>41918</v>
      </c>
      <c r="H20" s="30"/>
      <c r="I20" s="3" t="s">
        <v>6</v>
      </c>
    </row>
    <row r="21" spans="2:9" s="4" customFormat="1">
      <c r="C21" s="33"/>
      <c r="D21" s="33"/>
      <c r="E21" s="33"/>
      <c r="F21" s="33"/>
      <c r="G21" s="33"/>
      <c r="H21" s="33"/>
    </row>
    <row r="22" spans="2:9" ht="15" customHeight="1">
      <c r="B22" s="27" t="s">
        <v>25</v>
      </c>
      <c r="C22" s="27"/>
      <c r="D22" s="27"/>
      <c r="E22" s="27"/>
      <c r="F22" s="27"/>
      <c r="G22" s="27"/>
      <c r="H22" s="27"/>
      <c r="I22" s="27"/>
    </row>
    <row r="23" spans="2:9" ht="25.5" customHeight="1">
      <c r="B23" s="27"/>
      <c r="C23" s="27"/>
      <c r="D23" s="27"/>
      <c r="E23" s="27"/>
      <c r="F23" s="27"/>
      <c r="G23" s="27"/>
      <c r="H23" s="27"/>
      <c r="I23" s="27"/>
    </row>
    <row r="24" spans="2:9" ht="75.75" customHeight="1">
      <c r="B24" s="34" t="s">
        <v>26</v>
      </c>
      <c r="C24" s="35"/>
      <c r="D24" s="35"/>
      <c r="E24" s="35"/>
      <c r="F24" s="35"/>
      <c r="G24" s="35"/>
      <c r="H24" s="35"/>
      <c r="I24" s="36"/>
    </row>
    <row r="25" spans="2:9">
      <c r="B25" s="2" t="s">
        <v>1</v>
      </c>
      <c r="C25" s="28" t="s">
        <v>27</v>
      </c>
      <c r="D25" s="28"/>
      <c r="E25" s="28"/>
      <c r="F25" s="28"/>
      <c r="G25" s="28" t="s">
        <v>28</v>
      </c>
      <c r="H25" s="28"/>
      <c r="I25" s="2" t="s">
        <v>4</v>
      </c>
    </row>
    <row r="26" spans="2:9">
      <c r="B26" s="37" t="s">
        <v>29</v>
      </c>
      <c r="C26" s="38"/>
      <c r="D26" s="38"/>
      <c r="E26" s="38"/>
      <c r="F26" s="38"/>
      <c r="G26" s="38"/>
      <c r="H26" s="38"/>
      <c r="I26" s="39"/>
    </row>
    <row r="27" spans="2:9">
      <c r="B27" s="1">
        <v>1</v>
      </c>
      <c r="C27" s="32" t="s">
        <v>30</v>
      </c>
      <c r="D27" s="32"/>
      <c r="E27" s="32"/>
      <c r="F27" s="32"/>
      <c r="G27" s="40" t="s">
        <v>31</v>
      </c>
      <c r="H27" s="41"/>
      <c r="I27" s="3" t="s">
        <v>6</v>
      </c>
    </row>
    <row r="28" spans="2:9">
      <c r="B28" s="1">
        <v>2</v>
      </c>
      <c r="C28" s="32" t="s">
        <v>32</v>
      </c>
      <c r="D28" s="32"/>
      <c r="E28" s="32"/>
      <c r="F28" s="32"/>
      <c r="G28" s="40" t="s">
        <v>33</v>
      </c>
      <c r="H28" s="41"/>
      <c r="I28" s="3" t="s">
        <v>6</v>
      </c>
    </row>
    <row r="29" spans="2:9">
      <c r="B29" s="1">
        <v>3</v>
      </c>
      <c r="C29" s="32" t="s">
        <v>34</v>
      </c>
      <c r="D29" s="32"/>
      <c r="E29" s="32"/>
      <c r="F29" s="32"/>
      <c r="G29" s="40" t="s">
        <v>35</v>
      </c>
      <c r="H29" s="41"/>
      <c r="I29" s="3" t="s">
        <v>6</v>
      </c>
    </row>
    <row r="30" spans="2:9">
      <c r="B30" s="1">
        <v>4</v>
      </c>
      <c r="C30" s="32" t="s">
        <v>36</v>
      </c>
      <c r="D30" s="32"/>
      <c r="E30" s="32"/>
      <c r="F30" s="32"/>
      <c r="G30" s="40" t="s">
        <v>37</v>
      </c>
      <c r="H30" s="41"/>
      <c r="I30" s="1"/>
    </row>
    <row r="31" spans="2:9">
      <c r="B31" s="1">
        <v>5</v>
      </c>
      <c r="C31" s="32" t="s">
        <v>38</v>
      </c>
      <c r="D31" s="32"/>
      <c r="E31" s="32"/>
      <c r="F31" s="32"/>
      <c r="G31" s="40" t="s">
        <v>37</v>
      </c>
      <c r="H31" s="41"/>
      <c r="I31" s="1"/>
    </row>
    <row r="32" spans="2:9">
      <c r="B32" s="1">
        <v>6</v>
      </c>
      <c r="C32" s="32" t="s">
        <v>39</v>
      </c>
      <c r="D32" s="32"/>
      <c r="E32" s="32"/>
      <c r="F32" s="32"/>
      <c r="G32" s="40" t="s">
        <v>35</v>
      </c>
      <c r="H32" s="41"/>
      <c r="I32" s="3" t="s">
        <v>6</v>
      </c>
    </row>
    <row r="33" spans="2:9">
      <c r="B33" s="1">
        <v>7</v>
      </c>
      <c r="C33" s="32" t="s">
        <v>40</v>
      </c>
      <c r="D33" s="32"/>
      <c r="E33" s="32"/>
      <c r="F33" s="32"/>
      <c r="G33" s="40" t="s">
        <v>37</v>
      </c>
      <c r="H33" s="41"/>
      <c r="I33" s="1"/>
    </row>
    <row r="34" spans="2:9">
      <c r="B34" s="1">
        <v>8</v>
      </c>
      <c r="C34" s="42" t="s">
        <v>41</v>
      </c>
      <c r="D34" s="43"/>
      <c r="E34" s="43"/>
      <c r="F34" s="44"/>
      <c r="G34" s="40" t="s">
        <v>42</v>
      </c>
      <c r="H34" s="41"/>
      <c r="I34" s="3" t="s">
        <v>6</v>
      </c>
    </row>
    <row r="35" spans="2:9">
      <c r="B35" s="1"/>
      <c r="C35" s="42" t="s">
        <v>43</v>
      </c>
      <c r="D35" s="43"/>
      <c r="E35" s="43"/>
      <c r="F35" s="44"/>
      <c r="G35" s="40" t="s">
        <v>42</v>
      </c>
      <c r="H35" s="41"/>
      <c r="I35" s="3" t="s">
        <v>6</v>
      </c>
    </row>
    <row r="36" spans="2:9" ht="15" customHeight="1">
      <c r="B36" s="37" t="s">
        <v>44</v>
      </c>
      <c r="C36" s="38"/>
      <c r="D36" s="38"/>
      <c r="E36" s="38"/>
      <c r="F36" s="38"/>
      <c r="G36" s="38"/>
      <c r="H36" s="38"/>
      <c r="I36" s="39"/>
    </row>
    <row r="37" spans="2:9">
      <c r="B37" s="1">
        <v>1</v>
      </c>
      <c r="C37" s="42" t="s">
        <v>45</v>
      </c>
      <c r="D37" s="43"/>
      <c r="E37" s="43"/>
      <c r="F37" s="44"/>
      <c r="G37" s="40" t="s">
        <v>31</v>
      </c>
      <c r="H37" s="41"/>
      <c r="I37" s="3" t="s">
        <v>6</v>
      </c>
    </row>
    <row r="38" spans="2:9">
      <c r="B38" s="1">
        <v>2</v>
      </c>
      <c r="C38" s="42" t="s">
        <v>46</v>
      </c>
      <c r="D38" s="43"/>
      <c r="E38" s="43"/>
      <c r="F38" s="44"/>
      <c r="G38" s="40" t="s">
        <v>31</v>
      </c>
      <c r="H38" s="41"/>
      <c r="I38" s="3" t="s">
        <v>6</v>
      </c>
    </row>
    <row r="39" spans="2:9">
      <c r="B39" s="1">
        <v>3</v>
      </c>
      <c r="C39" s="42" t="s">
        <v>47</v>
      </c>
      <c r="D39" s="43"/>
      <c r="E39" s="43"/>
      <c r="F39" s="44"/>
      <c r="G39" s="40" t="s">
        <v>31</v>
      </c>
      <c r="H39" s="41"/>
      <c r="I39" s="3" t="s">
        <v>6</v>
      </c>
    </row>
    <row r="40" spans="2:9">
      <c r="B40" s="1">
        <v>4</v>
      </c>
      <c r="C40" s="42" t="s">
        <v>48</v>
      </c>
      <c r="D40" s="43"/>
      <c r="E40" s="43"/>
      <c r="F40" s="44"/>
      <c r="G40" s="40" t="s">
        <v>31</v>
      </c>
      <c r="H40" s="41"/>
      <c r="I40" s="3" t="s">
        <v>6</v>
      </c>
    </row>
    <row r="41" spans="2:9">
      <c r="B41" s="1">
        <v>5</v>
      </c>
      <c r="C41" s="42" t="s">
        <v>49</v>
      </c>
      <c r="D41" s="43"/>
      <c r="E41" s="43"/>
      <c r="F41" s="44"/>
      <c r="G41" s="40" t="s">
        <v>31</v>
      </c>
      <c r="H41" s="41"/>
      <c r="I41" s="3" t="s">
        <v>6</v>
      </c>
    </row>
    <row r="42" spans="2:9">
      <c r="B42" s="1">
        <v>6</v>
      </c>
      <c r="C42" s="42" t="s">
        <v>50</v>
      </c>
      <c r="D42" s="43"/>
      <c r="E42" s="43"/>
      <c r="F42" s="44"/>
      <c r="G42" s="40" t="s">
        <v>37</v>
      </c>
      <c r="H42" s="41"/>
      <c r="I42" s="1"/>
    </row>
    <row r="43" spans="2:9">
      <c r="B43" s="1">
        <v>7</v>
      </c>
      <c r="C43" s="42" t="s">
        <v>51</v>
      </c>
      <c r="D43" s="43"/>
      <c r="E43" s="43"/>
      <c r="F43" s="44"/>
      <c r="G43" s="40" t="s">
        <v>37</v>
      </c>
      <c r="H43" s="41"/>
      <c r="I43" s="1"/>
    </row>
    <row r="44" spans="2:9">
      <c r="B44" s="1">
        <v>8</v>
      </c>
      <c r="C44" s="42" t="s">
        <v>52</v>
      </c>
      <c r="D44" s="43"/>
      <c r="E44" s="43"/>
      <c r="F44" s="44"/>
      <c r="G44" s="40"/>
      <c r="H44" s="41"/>
      <c r="I44" s="3" t="s">
        <v>20</v>
      </c>
    </row>
    <row r="45" spans="2:9" ht="15" customHeight="1">
      <c r="B45" s="37" t="s">
        <v>53</v>
      </c>
      <c r="C45" s="38"/>
      <c r="D45" s="38"/>
      <c r="E45" s="38"/>
      <c r="F45" s="38"/>
      <c r="G45" s="38"/>
      <c r="H45" s="38"/>
      <c r="I45" s="39"/>
    </row>
    <row r="46" spans="2:9">
      <c r="B46" s="1">
        <v>1</v>
      </c>
      <c r="C46" s="42" t="s">
        <v>54</v>
      </c>
      <c r="D46" s="43"/>
      <c r="E46" s="43"/>
      <c r="F46" s="44"/>
      <c r="G46" s="40"/>
      <c r="H46" s="41"/>
      <c r="I46" s="1"/>
    </row>
    <row r="47" spans="2:9">
      <c r="B47" s="1">
        <v>2</v>
      </c>
      <c r="C47" s="42" t="s">
        <v>55</v>
      </c>
      <c r="D47" s="43"/>
      <c r="E47" s="43"/>
      <c r="F47" s="44"/>
      <c r="G47" s="40"/>
      <c r="H47" s="41"/>
      <c r="I47" s="1"/>
    </row>
    <row r="48" spans="2:9">
      <c r="B48" s="1">
        <v>3</v>
      </c>
      <c r="C48" s="42" t="s">
        <v>56</v>
      </c>
      <c r="D48" s="43"/>
      <c r="E48" s="43"/>
      <c r="F48" s="44"/>
      <c r="G48" s="40"/>
      <c r="H48" s="41"/>
      <c r="I48" s="1"/>
    </row>
    <row r="49" spans="2:9" ht="15" customHeight="1">
      <c r="B49" s="37" t="s">
        <v>57</v>
      </c>
      <c r="C49" s="49"/>
      <c r="D49" s="49"/>
      <c r="E49" s="49"/>
      <c r="F49" s="49"/>
      <c r="G49" s="49"/>
      <c r="H49" s="49"/>
      <c r="I49" s="50"/>
    </row>
    <row r="50" spans="2:9" ht="15" customHeight="1">
      <c r="B50" s="2" t="s">
        <v>1</v>
      </c>
      <c r="C50" s="28" t="s">
        <v>27</v>
      </c>
      <c r="D50" s="28"/>
      <c r="E50" s="28"/>
      <c r="F50" s="28"/>
      <c r="G50" s="28" t="s">
        <v>58</v>
      </c>
      <c r="H50" s="28"/>
      <c r="I50" s="2" t="s">
        <v>4</v>
      </c>
    </row>
    <row r="51" spans="2:9" ht="63" customHeight="1">
      <c r="B51" s="22" t="s">
        <v>59</v>
      </c>
      <c r="C51" s="43"/>
      <c r="D51" s="43"/>
      <c r="E51" s="43"/>
      <c r="F51" s="43"/>
      <c r="G51" s="43"/>
      <c r="H51" s="43"/>
      <c r="I51" s="44"/>
    </row>
    <row r="52" spans="2:9" ht="30" customHeight="1">
      <c r="B52" s="45" t="s">
        <v>60</v>
      </c>
      <c r="C52" s="46"/>
      <c r="D52" s="46"/>
      <c r="E52" s="46"/>
      <c r="F52" s="46"/>
      <c r="G52" s="46"/>
      <c r="H52" s="46"/>
      <c r="I52" s="47"/>
    </row>
    <row r="53" spans="2:9">
      <c r="B53" s="1">
        <v>1</v>
      </c>
      <c r="C53" s="42" t="s">
        <v>61</v>
      </c>
      <c r="D53" s="43"/>
      <c r="E53" s="43"/>
      <c r="F53" s="44"/>
      <c r="G53" s="48">
        <v>41494</v>
      </c>
      <c r="H53" s="41"/>
      <c r="I53" s="3" t="s">
        <v>6</v>
      </c>
    </row>
    <row r="54" spans="2:9" ht="30" customHeight="1">
      <c r="B54" s="1">
        <v>2</v>
      </c>
      <c r="C54" s="22" t="s">
        <v>62</v>
      </c>
      <c r="D54" s="23"/>
      <c r="E54" s="23"/>
      <c r="F54" s="24"/>
      <c r="G54" s="25">
        <v>41367</v>
      </c>
      <c r="H54" s="26"/>
      <c r="I54" s="3" t="s">
        <v>6</v>
      </c>
    </row>
    <row r="55" spans="2:9" ht="30" customHeight="1">
      <c r="B55" s="1">
        <v>3</v>
      </c>
      <c r="C55" s="42" t="s">
        <v>63</v>
      </c>
      <c r="D55" s="43"/>
      <c r="E55" s="43"/>
      <c r="F55" s="44"/>
      <c r="G55" s="25">
        <v>41368</v>
      </c>
      <c r="H55" s="26"/>
      <c r="I55" s="3" t="s">
        <v>6</v>
      </c>
    </row>
    <row r="56" spans="2:9">
      <c r="B56" s="4"/>
      <c r="C56" s="5"/>
      <c r="D56" s="5"/>
      <c r="E56" s="5"/>
      <c r="F56" s="5"/>
      <c r="G56" s="4"/>
      <c r="H56" s="4"/>
      <c r="I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0:F20"/>
    <mergeCell ref="G20:H20"/>
    <mergeCell ref="C21:F21"/>
    <mergeCell ref="G21:H21"/>
    <mergeCell ref="C25:F25"/>
    <mergeCell ref="G25:H25"/>
    <mergeCell ref="B22:I23"/>
    <mergeCell ref="B24:I24"/>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U194"/>
  <sheetViews>
    <sheetView tabSelected="1" topLeftCell="A142" zoomScale="90" zoomScaleNormal="90" workbookViewId="0">
      <selection sqref="A1:F179"/>
    </sheetView>
  </sheetViews>
  <sheetFormatPr baseColWidth="10" defaultRowHeight="14.25"/>
  <cols>
    <col min="1" max="1" width="4.140625" style="6" customWidth="1"/>
    <col min="2" max="2" width="25" style="8" customWidth="1"/>
    <col min="3" max="3" width="42.28515625" style="6" customWidth="1"/>
    <col min="4" max="4" width="18.7109375" style="9" customWidth="1"/>
    <col min="5" max="5" width="17.42578125" style="9" customWidth="1"/>
    <col min="6" max="6" width="21.28515625" style="9" customWidth="1"/>
    <col min="7" max="7" width="23.5703125" style="18" customWidth="1"/>
    <col min="8" max="8" width="18.7109375" style="18" customWidth="1"/>
    <col min="9" max="9" width="18.85546875" style="18" customWidth="1"/>
    <col min="10" max="16384" width="11.42578125" style="18"/>
  </cols>
  <sheetData>
    <row r="1" spans="1:9" ht="15" customHeight="1">
      <c r="A1" s="12"/>
      <c r="B1" s="51"/>
      <c r="C1" s="52"/>
      <c r="D1" s="53"/>
      <c r="E1" s="53"/>
      <c r="F1" s="53"/>
    </row>
    <row r="2" spans="1:9" ht="18" customHeight="1">
      <c r="A2" s="13"/>
      <c r="B2" s="54"/>
      <c r="C2" s="55" t="s">
        <v>64</v>
      </c>
      <c r="D2" s="55"/>
      <c r="E2" s="55"/>
      <c r="F2" s="55"/>
    </row>
    <row r="3" spans="1:9" ht="18" customHeight="1">
      <c r="A3" s="13"/>
      <c r="B3" s="51"/>
      <c r="C3" s="56" t="s">
        <v>65</v>
      </c>
      <c r="D3" s="56"/>
      <c r="E3" s="56"/>
      <c r="F3" s="56"/>
    </row>
    <row r="4" spans="1:9" ht="18" customHeight="1">
      <c r="A4" s="13"/>
      <c r="B4" s="54"/>
      <c r="C4" s="57" t="s">
        <v>232</v>
      </c>
      <c r="D4" s="57"/>
      <c r="E4" s="57"/>
      <c r="F4" s="57"/>
    </row>
    <row r="5" spans="1:9" ht="4.5" customHeight="1">
      <c r="A5" s="13"/>
      <c r="B5" s="59"/>
      <c r="C5" s="60"/>
      <c r="D5" s="61"/>
      <c r="E5" s="61"/>
      <c r="F5" s="61"/>
    </row>
    <row r="6" spans="1:9" ht="8.25" customHeight="1" thickBot="1">
      <c r="A6" s="13"/>
      <c r="B6" s="54"/>
      <c r="C6" s="58"/>
      <c r="D6" s="62"/>
      <c r="E6" s="62"/>
      <c r="F6" s="62"/>
    </row>
    <row r="7" spans="1:9" ht="15.75" customHeight="1">
      <c r="A7" s="16"/>
      <c r="B7" s="63" t="s">
        <v>233</v>
      </c>
      <c r="C7" s="64"/>
      <c r="D7" s="64"/>
      <c r="E7" s="64"/>
      <c r="F7" s="65"/>
    </row>
    <row r="8" spans="1:9" ht="9.75" customHeight="1" thickBot="1">
      <c r="A8" s="16"/>
      <c r="B8" s="66"/>
      <c r="C8" s="67"/>
      <c r="D8" s="67"/>
      <c r="E8" s="67"/>
      <c r="F8" s="68"/>
    </row>
    <row r="9" spans="1:9" ht="14.25" customHeight="1">
      <c r="A9" s="16"/>
      <c r="B9" s="69" t="s">
        <v>66</v>
      </c>
      <c r="C9" s="70" t="s">
        <v>67</v>
      </c>
      <c r="D9" s="71" t="s">
        <v>205</v>
      </c>
      <c r="E9" s="71" t="s">
        <v>69</v>
      </c>
      <c r="F9" s="72" t="s">
        <v>70</v>
      </c>
    </row>
    <row r="10" spans="1:9" ht="33" customHeight="1" thickBot="1">
      <c r="A10" s="16"/>
      <c r="B10" s="73"/>
      <c r="C10" s="74"/>
      <c r="D10" s="75"/>
      <c r="E10" s="76"/>
      <c r="F10" s="77"/>
      <c r="G10" s="21"/>
      <c r="H10" s="21"/>
      <c r="I10" s="21"/>
    </row>
    <row r="11" spans="1:9" ht="22.5" customHeight="1">
      <c r="A11" s="16"/>
      <c r="B11" s="78" t="s">
        <v>208</v>
      </c>
      <c r="C11" s="79" t="s">
        <v>182</v>
      </c>
      <c r="D11" s="80">
        <v>3372619.43</v>
      </c>
      <c r="E11" s="81">
        <v>0</v>
      </c>
      <c r="F11" s="82">
        <f>E11</f>
        <v>0</v>
      </c>
    </row>
    <row r="12" spans="1:9" ht="24" customHeight="1" thickBot="1">
      <c r="A12" s="16"/>
      <c r="B12" s="83" t="s">
        <v>209</v>
      </c>
      <c r="C12" s="84"/>
      <c r="D12" s="85">
        <v>3114032.1</v>
      </c>
      <c r="E12" s="86">
        <v>0</v>
      </c>
      <c r="F12" s="87">
        <f>E12</f>
        <v>0</v>
      </c>
    </row>
    <row r="13" spans="1:9" ht="23.25" thickBot="1">
      <c r="A13" s="16"/>
      <c r="B13" s="88" t="s">
        <v>210</v>
      </c>
      <c r="C13" s="89" t="s">
        <v>183</v>
      </c>
      <c r="D13" s="90">
        <v>1749224.76</v>
      </c>
      <c r="E13" s="91">
        <v>0</v>
      </c>
      <c r="F13" s="92">
        <v>0</v>
      </c>
    </row>
    <row r="14" spans="1:9" ht="23.25" thickBot="1">
      <c r="A14" s="16"/>
      <c r="B14" s="88" t="s">
        <v>211</v>
      </c>
      <c r="C14" s="89" t="s">
        <v>184</v>
      </c>
      <c r="D14" s="90">
        <v>2562170.13</v>
      </c>
      <c r="E14" s="93">
        <v>0</v>
      </c>
      <c r="F14" s="92">
        <v>0</v>
      </c>
    </row>
    <row r="15" spans="1:9" ht="34.5" thickBot="1">
      <c r="A15" s="16"/>
      <c r="B15" s="88" t="s">
        <v>212</v>
      </c>
      <c r="C15" s="94" t="s">
        <v>185</v>
      </c>
      <c r="D15" s="90">
        <v>1472822.54</v>
      </c>
      <c r="E15" s="93">
        <v>0</v>
      </c>
      <c r="F15" s="92">
        <v>0</v>
      </c>
    </row>
    <row r="16" spans="1:9" ht="23.25" thickBot="1">
      <c r="A16" s="16"/>
      <c r="B16" s="95"/>
      <c r="C16" s="94" t="s">
        <v>186</v>
      </c>
      <c r="D16" s="91">
        <v>753559</v>
      </c>
      <c r="E16" s="93">
        <v>0</v>
      </c>
      <c r="F16" s="92">
        <v>0</v>
      </c>
    </row>
    <row r="17" spans="1:6" ht="27" customHeight="1">
      <c r="A17" s="16"/>
      <c r="B17" s="78" t="s">
        <v>213</v>
      </c>
      <c r="C17" s="96" t="s">
        <v>187</v>
      </c>
      <c r="D17" s="80">
        <v>2655429.86</v>
      </c>
      <c r="E17" s="97">
        <v>0</v>
      </c>
      <c r="F17" s="98">
        <v>0</v>
      </c>
    </row>
    <row r="18" spans="1:6" ht="28.5" customHeight="1">
      <c r="A18" s="16"/>
      <c r="B18" s="99" t="s">
        <v>214</v>
      </c>
      <c r="C18" s="100"/>
      <c r="D18" s="101">
        <v>2395857.0299999998</v>
      </c>
      <c r="E18" s="102">
        <v>0</v>
      </c>
      <c r="F18" s="103"/>
    </row>
    <row r="19" spans="1:6" ht="22.5" customHeight="1" thickBot="1">
      <c r="A19" s="16"/>
      <c r="B19" s="83" t="s">
        <v>215</v>
      </c>
      <c r="C19" s="104"/>
      <c r="D19" s="85">
        <v>2759769.39</v>
      </c>
      <c r="E19" s="105">
        <v>0</v>
      </c>
      <c r="F19" s="106"/>
    </row>
    <row r="20" spans="1:6" ht="23.25" thickBot="1">
      <c r="A20" s="16"/>
      <c r="B20" s="107" t="s">
        <v>216</v>
      </c>
      <c r="C20" s="108" t="s">
        <v>188</v>
      </c>
      <c r="D20" s="109">
        <v>2259333.02</v>
      </c>
      <c r="E20" s="110">
        <v>0</v>
      </c>
      <c r="F20" s="111">
        <v>0</v>
      </c>
    </row>
    <row r="21" spans="1:6" ht="23.25" thickBot="1">
      <c r="A21" s="16"/>
      <c r="B21" s="88" t="s">
        <v>217</v>
      </c>
      <c r="C21" s="94" t="s">
        <v>189</v>
      </c>
      <c r="D21" s="112">
        <v>3526999.86</v>
      </c>
      <c r="E21" s="93">
        <v>0</v>
      </c>
      <c r="F21" s="92">
        <f>E21</f>
        <v>0</v>
      </c>
    </row>
    <row r="22" spans="1:6" ht="34.5" thickBot="1">
      <c r="A22" s="16"/>
      <c r="B22" s="95"/>
      <c r="C22" s="94" t="s">
        <v>190</v>
      </c>
      <c r="D22" s="91">
        <v>1456380</v>
      </c>
      <c r="E22" s="93">
        <v>0</v>
      </c>
      <c r="F22" s="92">
        <v>0</v>
      </c>
    </row>
    <row r="23" spans="1:6" ht="23.25" thickBot="1">
      <c r="A23" s="16"/>
      <c r="B23" s="95"/>
      <c r="C23" s="94" t="s">
        <v>191</v>
      </c>
      <c r="D23" s="91">
        <v>4134234</v>
      </c>
      <c r="E23" s="93">
        <v>0</v>
      </c>
      <c r="F23" s="92">
        <v>0</v>
      </c>
    </row>
    <row r="24" spans="1:6" ht="23.25" thickBot="1">
      <c r="A24" s="16"/>
      <c r="B24" s="88" t="s">
        <v>218</v>
      </c>
      <c r="C24" s="94" t="s">
        <v>192</v>
      </c>
      <c r="D24" s="112">
        <v>3320082.26</v>
      </c>
      <c r="E24" s="93">
        <v>0</v>
      </c>
      <c r="F24" s="92">
        <v>0</v>
      </c>
    </row>
    <row r="25" spans="1:6" ht="34.5" thickBot="1">
      <c r="A25" s="16"/>
      <c r="B25" s="95"/>
      <c r="C25" s="94" t="s">
        <v>193</v>
      </c>
      <c r="D25" s="91">
        <v>450000</v>
      </c>
      <c r="E25" s="91">
        <v>0</v>
      </c>
      <c r="F25" s="113">
        <v>0</v>
      </c>
    </row>
    <row r="26" spans="1:6" ht="23.25" thickBot="1">
      <c r="A26" s="16"/>
      <c r="B26" s="88" t="s">
        <v>219</v>
      </c>
      <c r="C26" s="94" t="s">
        <v>194</v>
      </c>
      <c r="D26" s="112">
        <v>720360.47</v>
      </c>
      <c r="E26" s="91">
        <v>0</v>
      </c>
      <c r="F26" s="113">
        <f>E26</f>
        <v>0</v>
      </c>
    </row>
    <row r="27" spans="1:6" ht="23.25" thickBot="1">
      <c r="A27" s="16"/>
      <c r="B27" s="88" t="s">
        <v>220</v>
      </c>
      <c r="C27" s="94" t="s">
        <v>195</v>
      </c>
      <c r="D27" s="112">
        <f>216108+323642.36</f>
        <v>539750.36</v>
      </c>
      <c r="E27" s="91">
        <v>0</v>
      </c>
      <c r="F27" s="113">
        <f>E27</f>
        <v>0</v>
      </c>
    </row>
    <row r="28" spans="1:6" ht="23.25" thickBot="1">
      <c r="A28" s="16"/>
      <c r="B28" s="88" t="s">
        <v>221</v>
      </c>
      <c r="C28" s="94" t="s">
        <v>196</v>
      </c>
      <c r="D28" s="112">
        <f>724431.76+482954.4</f>
        <v>1207386.1600000001</v>
      </c>
      <c r="E28" s="91">
        <v>0</v>
      </c>
      <c r="F28" s="113">
        <v>0</v>
      </c>
    </row>
    <row r="29" spans="1:6" ht="25.5" customHeight="1">
      <c r="A29" s="16"/>
      <c r="B29" s="78" t="s">
        <v>222</v>
      </c>
      <c r="C29" s="96" t="s">
        <v>197</v>
      </c>
      <c r="D29" s="80">
        <v>2862961.14</v>
      </c>
      <c r="E29" s="114">
        <v>0</v>
      </c>
      <c r="F29" s="115">
        <f>E29</f>
        <v>0</v>
      </c>
    </row>
    <row r="30" spans="1:6" ht="15" thickBot="1">
      <c r="A30" s="16"/>
      <c r="B30" s="83" t="s">
        <v>223</v>
      </c>
      <c r="C30" s="104"/>
      <c r="D30" s="85">
        <v>2637972.83</v>
      </c>
      <c r="E30" s="116">
        <v>0</v>
      </c>
      <c r="F30" s="117">
        <f>E30</f>
        <v>0</v>
      </c>
    </row>
    <row r="31" spans="1:6" ht="23.25" thickBot="1">
      <c r="A31" s="16"/>
      <c r="B31" s="88" t="s">
        <v>224</v>
      </c>
      <c r="C31" s="94" t="s">
        <v>198</v>
      </c>
      <c r="D31" s="90">
        <v>591586.15</v>
      </c>
      <c r="E31" s="91">
        <v>0</v>
      </c>
      <c r="F31" s="113">
        <v>0</v>
      </c>
    </row>
    <row r="32" spans="1:6">
      <c r="A32" s="16"/>
      <c r="B32" s="78" t="s">
        <v>225</v>
      </c>
      <c r="C32" s="96" t="s">
        <v>199</v>
      </c>
      <c r="D32" s="80">
        <v>2655743.23</v>
      </c>
      <c r="E32" s="114">
        <v>0</v>
      </c>
      <c r="F32" s="115">
        <v>0</v>
      </c>
    </row>
    <row r="33" spans="1:255" ht="15" thickBot="1">
      <c r="A33" s="16"/>
      <c r="B33" s="83" t="s">
        <v>226</v>
      </c>
      <c r="C33" s="104"/>
      <c r="D33" s="85">
        <v>2131389.02</v>
      </c>
      <c r="E33" s="116"/>
      <c r="F33" s="117">
        <v>0</v>
      </c>
    </row>
    <row r="34" spans="1:255" ht="23.25" thickBot="1">
      <c r="A34" s="16"/>
      <c r="B34" s="88" t="s">
        <v>227</v>
      </c>
      <c r="C34" s="94" t="s">
        <v>200</v>
      </c>
      <c r="D34" s="118">
        <v>2083343.03</v>
      </c>
      <c r="E34" s="91">
        <v>0</v>
      </c>
      <c r="F34" s="113">
        <v>0</v>
      </c>
      <c r="G34" s="20"/>
    </row>
    <row r="35" spans="1:255" ht="23.25" thickBot="1">
      <c r="A35" s="16"/>
      <c r="B35" s="95"/>
      <c r="C35" s="94" t="s">
        <v>201</v>
      </c>
      <c r="D35" s="93">
        <v>281880</v>
      </c>
      <c r="E35" s="91">
        <v>0</v>
      </c>
      <c r="F35" s="113">
        <v>0</v>
      </c>
    </row>
    <row r="36" spans="1:255" ht="23.25" thickBot="1">
      <c r="A36" s="16"/>
      <c r="B36" s="88" t="s">
        <v>228</v>
      </c>
      <c r="C36" s="94" t="s">
        <v>202</v>
      </c>
      <c r="D36" s="90">
        <v>3153474.35</v>
      </c>
      <c r="E36" s="91">
        <v>0</v>
      </c>
      <c r="F36" s="113">
        <f>E36</f>
        <v>0</v>
      </c>
    </row>
    <row r="37" spans="1:255" ht="25.5" customHeight="1">
      <c r="A37" s="16"/>
      <c r="B37" s="78" t="s">
        <v>229</v>
      </c>
      <c r="C37" s="96" t="s">
        <v>203</v>
      </c>
      <c r="D37" s="80">
        <v>3093567.18</v>
      </c>
      <c r="E37" s="114">
        <v>0</v>
      </c>
      <c r="F37" s="115">
        <f>E37</f>
        <v>0</v>
      </c>
    </row>
    <row r="38" spans="1:255" ht="15" thickBot="1">
      <c r="A38" s="16"/>
      <c r="B38" s="83" t="s">
        <v>230</v>
      </c>
      <c r="C38" s="104"/>
      <c r="D38" s="85">
        <v>3023327.58</v>
      </c>
      <c r="E38" s="116">
        <v>0</v>
      </c>
      <c r="F38" s="117">
        <f>E38</f>
        <v>0</v>
      </c>
    </row>
    <row r="39" spans="1:255" ht="23.25" thickBot="1">
      <c r="A39" s="16"/>
      <c r="B39" s="88" t="s">
        <v>231</v>
      </c>
      <c r="C39" s="94" t="s">
        <v>204</v>
      </c>
      <c r="D39" s="118">
        <v>3193010.78</v>
      </c>
      <c r="E39" s="91">
        <v>0</v>
      </c>
      <c r="F39" s="113">
        <v>0</v>
      </c>
    </row>
    <row r="40" spans="1:255" s="10" customFormat="1" ht="22.5" customHeight="1" thickBot="1">
      <c r="A40" s="17"/>
      <c r="B40" s="119" t="s">
        <v>94</v>
      </c>
      <c r="C40" s="120"/>
      <c r="D40" s="121">
        <f>SUM(D11:D39)</f>
        <v>64158265.660000004</v>
      </c>
      <c r="E40" s="121">
        <f>SUM(E11:E39)</f>
        <v>0</v>
      </c>
      <c r="F40" s="122">
        <f>SUM(F11:F39)</f>
        <v>0</v>
      </c>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row>
    <row r="41" spans="1:255" ht="14.25" customHeight="1">
      <c r="A41" s="13"/>
      <c r="B41" s="123"/>
      <c r="C41" s="123"/>
      <c r="D41" s="124"/>
      <c r="E41" s="124"/>
      <c r="F41" s="124"/>
    </row>
    <row r="42" spans="1:255">
      <c r="A42" s="13"/>
      <c r="B42" s="123"/>
      <c r="C42" s="123"/>
      <c r="D42" s="124"/>
      <c r="E42" s="124"/>
      <c r="F42" s="124"/>
    </row>
    <row r="43" spans="1:255">
      <c r="A43" s="13"/>
      <c r="B43" s="123"/>
      <c r="C43" s="123"/>
      <c r="D43" s="124"/>
      <c r="E43" s="124"/>
      <c r="F43" s="124"/>
    </row>
    <row r="44" spans="1:255">
      <c r="A44" s="13"/>
      <c r="B44" s="123"/>
      <c r="C44" s="123"/>
      <c r="D44" s="124"/>
      <c r="E44" s="124"/>
      <c r="F44" s="124"/>
    </row>
    <row r="45" spans="1:255">
      <c r="A45" s="13"/>
      <c r="B45" s="123"/>
      <c r="C45" s="123"/>
      <c r="D45" s="124"/>
      <c r="E45" s="124"/>
      <c r="F45" s="124"/>
    </row>
    <row r="46" spans="1:255">
      <c r="A46" s="13"/>
      <c r="B46" s="123"/>
      <c r="C46" s="123"/>
      <c r="D46" s="124"/>
      <c r="E46" s="124"/>
      <c r="F46" s="124"/>
    </row>
    <row r="47" spans="1:255">
      <c r="A47" s="13"/>
      <c r="B47" s="123"/>
      <c r="C47" s="123"/>
      <c r="D47" s="124"/>
      <c r="E47" s="124"/>
      <c r="F47" s="124"/>
    </row>
    <row r="48" spans="1:255">
      <c r="A48" s="13"/>
      <c r="B48" s="123"/>
      <c r="C48" s="123"/>
      <c r="D48" s="124"/>
      <c r="E48" s="124"/>
      <c r="F48" s="124"/>
    </row>
    <row r="49" spans="1:9">
      <c r="A49" s="13"/>
      <c r="B49" s="123"/>
      <c r="C49" s="123"/>
      <c r="D49" s="124"/>
      <c r="E49" s="124"/>
      <c r="F49" s="124"/>
    </row>
    <row r="50" spans="1:9">
      <c r="A50" s="13"/>
      <c r="B50" s="123"/>
      <c r="C50" s="123"/>
      <c r="D50" s="124"/>
      <c r="E50" s="124"/>
      <c r="F50" s="124"/>
    </row>
    <row r="51" spans="1:9">
      <c r="A51" s="13"/>
      <c r="B51" s="123"/>
      <c r="C51" s="123"/>
      <c r="D51" s="124"/>
      <c r="E51" s="124"/>
      <c r="F51" s="124"/>
    </row>
    <row r="52" spans="1:9" ht="14.25" customHeight="1">
      <c r="A52" s="13"/>
      <c r="B52" s="123"/>
      <c r="C52" s="123"/>
      <c r="D52" s="124"/>
      <c r="E52" s="124"/>
      <c r="F52" s="124"/>
    </row>
    <row r="53" spans="1:9" ht="14.25" customHeight="1" thickBot="1">
      <c r="A53" s="13"/>
      <c r="B53" s="125"/>
      <c r="C53" s="125"/>
      <c r="D53" s="125"/>
      <c r="E53" s="125"/>
      <c r="F53" s="125"/>
    </row>
    <row r="54" spans="1:9" ht="15.75" customHeight="1">
      <c r="A54" s="16"/>
      <c r="B54" s="63" t="s">
        <v>206</v>
      </c>
      <c r="C54" s="64"/>
      <c r="D54" s="64"/>
      <c r="E54" s="64"/>
      <c r="F54" s="65"/>
    </row>
    <row r="55" spans="1:9" ht="15.75" customHeight="1" thickBot="1">
      <c r="A55" s="16"/>
      <c r="B55" s="66"/>
      <c r="C55" s="67"/>
      <c r="D55" s="67"/>
      <c r="E55" s="67"/>
      <c r="F55" s="68"/>
    </row>
    <row r="56" spans="1:9" ht="14.25" customHeight="1">
      <c r="A56" s="16"/>
      <c r="B56" s="69" t="s">
        <v>66</v>
      </c>
      <c r="C56" s="70" t="s">
        <v>67</v>
      </c>
      <c r="D56" s="71" t="s">
        <v>68</v>
      </c>
      <c r="E56" s="71" t="s">
        <v>69</v>
      </c>
      <c r="F56" s="72" t="s">
        <v>70</v>
      </c>
    </row>
    <row r="57" spans="1:9" ht="41.25" customHeight="1" thickBot="1">
      <c r="A57" s="16"/>
      <c r="B57" s="126"/>
      <c r="C57" s="127"/>
      <c r="D57" s="128"/>
      <c r="E57" s="129"/>
      <c r="F57" s="130"/>
      <c r="G57" s="21"/>
      <c r="H57" s="21"/>
      <c r="I57" s="21"/>
    </row>
    <row r="58" spans="1:9" ht="89.25" customHeight="1">
      <c r="A58" s="16"/>
      <c r="B58" s="131" t="s">
        <v>71</v>
      </c>
      <c r="C58" s="132" t="s">
        <v>118</v>
      </c>
      <c r="D58" s="133">
        <v>2201617.29</v>
      </c>
      <c r="E58" s="133">
        <v>0</v>
      </c>
      <c r="F58" s="134">
        <v>341821.36</v>
      </c>
    </row>
    <row r="59" spans="1:9" ht="64.5" customHeight="1">
      <c r="A59" s="16"/>
      <c r="B59" s="135" t="s">
        <v>72</v>
      </c>
      <c r="C59" s="136" t="s">
        <v>119</v>
      </c>
      <c r="D59" s="137">
        <v>7905004.8799999999</v>
      </c>
      <c r="E59" s="137">
        <v>0</v>
      </c>
      <c r="F59" s="138">
        <v>1716086.5</v>
      </c>
    </row>
    <row r="60" spans="1:9" ht="56.25">
      <c r="A60" s="16"/>
      <c r="B60" s="135" t="s">
        <v>73</v>
      </c>
      <c r="C60" s="136" t="s">
        <v>120</v>
      </c>
      <c r="D60" s="137">
        <v>3180001.45</v>
      </c>
      <c r="E60" s="139">
        <v>0</v>
      </c>
      <c r="F60" s="138">
        <v>98940.71</v>
      </c>
    </row>
    <row r="61" spans="1:9" ht="90">
      <c r="A61" s="16"/>
      <c r="B61" s="140" t="s">
        <v>74</v>
      </c>
      <c r="C61" s="141" t="s">
        <v>121</v>
      </c>
      <c r="D61" s="137">
        <v>4192091.6</v>
      </c>
      <c r="E61" s="139">
        <v>0</v>
      </c>
      <c r="F61" s="138">
        <v>571284.78</v>
      </c>
    </row>
    <row r="62" spans="1:9" ht="90">
      <c r="A62" s="16"/>
      <c r="B62" s="140" t="s">
        <v>75</v>
      </c>
      <c r="C62" s="141" t="s">
        <v>122</v>
      </c>
      <c r="D62" s="137">
        <v>5339997.92</v>
      </c>
      <c r="E62" s="139">
        <v>0</v>
      </c>
      <c r="F62" s="138">
        <v>2291383.2000000002</v>
      </c>
    </row>
    <row r="63" spans="1:9" ht="67.5" customHeight="1">
      <c r="A63" s="16"/>
      <c r="B63" s="140" t="s">
        <v>76</v>
      </c>
      <c r="C63" s="141" t="s">
        <v>123</v>
      </c>
      <c r="D63" s="137">
        <v>3367258.31</v>
      </c>
      <c r="E63" s="139">
        <v>0</v>
      </c>
      <c r="F63" s="138">
        <v>556845.04</v>
      </c>
    </row>
    <row r="64" spans="1:9" ht="68.25" customHeight="1">
      <c r="A64" s="16"/>
      <c r="B64" s="140" t="s">
        <v>77</v>
      </c>
      <c r="C64" s="141" t="s">
        <v>124</v>
      </c>
      <c r="D64" s="137">
        <v>5792979.8799999999</v>
      </c>
      <c r="E64" s="139">
        <v>0</v>
      </c>
      <c r="F64" s="138">
        <v>3511883.45</v>
      </c>
    </row>
    <row r="65" spans="1:255" ht="78" customHeight="1">
      <c r="A65" s="16"/>
      <c r="B65" s="140" t="s">
        <v>78</v>
      </c>
      <c r="C65" s="141" t="s">
        <v>125</v>
      </c>
      <c r="D65" s="137">
        <v>1850002.03</v>
      </c>
      <c r="E65" s="139">
        <v>0</v>
      </c>
      <c r="F65" s="138">
        <v>1167626.83</v>
      </c>
    </row>
    <row r="66" spans="1:255" ht="38.25" customHeight="1">
      <c r="A66" s="16"/>
      <c r="B66" s="140" t="s">
        <v>79</v>
      </c>
      <c r="C66" s="141" t="s">
        <v>126</v>
      </c>
      <c r="D66" s="137">
        <v>6213192.5999999996</v>
      </c>
      <c r="E66" s="139">
        <v>0</v>
      </c>
      <c r="F66" s="138">
        <v>1616314.23</v>
      </c>
    </row>
    <row r="67" spans="1:255" ht="41.25" customHeight="1">
      <c r="A67" s="16"/>
      <c r="B67" s="140" t="s">
        <v>80</v>
      </c>
      <c r="C67" s="141" t="s">
        <v>127</v>
      </c>
      <c r="D67" s="137">
        <v>4802027.43</v>
      </c>
      <c r="E67" s="139">
        <v>0</v>
      </c>
      <c r="F67" s="138">
        <v>1103317.47</v>
      </c>
    </row>
    <row r="68" spans="1:255" ht="68.25" customHeight="1">
      <c r="A68" s="16"/>
      <c r="B68" s="140" t="s">
        <v>81</v>
      </c>
      <c r="C68" s="141" t="s">
        <v>128</v>
      </c>
      <c r="D68" s="137">
        <v>1700244.87</v>
      </c>
      <c r="E68" s="139">
        <v>0</v>
      </c>
      <c r="F68" s="138">
        <v>534456.52</v>
      </c>
    </row>
    <row r="69" spans="1:255" ht="51" customHeight="1">
      <c r="A69" s="16"/>
      <c r="B69" s="140" t="s">
        <v>82</v>
      </c>
      <c r="C69" s="141" t="s">
        <v>129</v>
      </c>
      <c r="D69" s="137">
        <v>6378234.8399999999</v>
      </c>
      <c r="E69" s="137">
        <v>0</v>
      </c>
      <c r="F69" s="142">
        <v>1942648.88</v>
      </c>
    </row>
    <row r="70" spans="1:255" ht="48.75" customHeight="1">
      <c r="A70" s="16"/>
      <c r="B70" s="140" t="s">
        <v>97</v>
      </c>
      <c r="C70" s="141" t="s">
        <v>130</v>
      </c>
      <c r="D70" s="137">
        <v>1569323.53</v>
      </c>
      <c r="E70" s="137">
        <v>0</v>
      </c>
      <c r="F70" s="142">
        <v>555753.17000000004</v>
      </c>
    </row>
    <row r="71" spans="1:255" ht="33.75">
      <c r="A71" s="16"/>
      <c r="B71" s="140" t="s">
        <v>117</v>
      </c>
      <c r="C71" s="141" t="s">
        <v>131</v>
      </c>
      <c r="D71" s="139">
        <v>696102.42</v>
      </c>
      <c r="E71" s="137">
        <v>0</v>
      </c>
      <c r="F71" s="142">
        <v>522076.82999999996</v>
      </c>
    </row>
    <row r="72" spans="1:255" ht="45">
      <c r="A72" s="16"/>
      <c r="B72" s="143" t="s">
        <v>168</v>
      </c>
      <c r="C72" s="144" t="s">
        <v>170</v>
      </c>
      <c r="D72" s="145">
        <v>7996862.4500000002</v>
      </c>
      <c r="E72" s="146">
        <v>0</v>
      </c>
      <c r="F72" s="147">
        <v>7996859.9900000002</v>
      </c>
    </row>
    <row r="73" spans="1:255" ht="45.75" customHeight="1">
      <c r="A73" s="16"/>
      <c r="B73" s="143" t="s">
        <v>169</v>
      </c>
      <c r="C73" s="144" t="s">
        <v>171</v>
      </c>
      <c r="D73" s="145">
        <v>5994261</v>
      </c>
      <c r="E73" s="146">
        <v>0</v>
      </c>
      <c r="F73" s="147">
        <v>5994261</v>
      </c>
    </row>
    <row r="74" spans="1:255" ht="56.25">
      <c r="A74" s="16"/>
      <c r="B74" s="143" t="s">
        <v>175</v>
      </c>
      <c r="C74" s="144" t="s">
        <v>180</v>
      </c>
      <c r="D74" s="145">
        <v>1510992.13</v>
      </c>
      <c r="E74" s="146">
        <v>0</v>
      </c>
      <c r="F74" s="147">
        <v>1510992.13</v>
      </c>
    </row>
    <row r="75" spans="1:255" ht="72" customHeight="1" thickBot="1">
      <c r="A75" s="16"/>
      <c r="B75" s="148" t="s">
        <v>176</v>
      </c>
      <c r="C75" s="149" t="s">
        <v>181</v>
      </c>
      <c r="D75" s="150">
        <v>1622165.56</v>
      </c>
      <c r="E75" s="151">
        <v>0</v>
      </c>
      <c r="F75" s="152">
        <v>1622165.56</v>
      </c>
    </row>
    <row r="76" spans="1:255" s="10" customFormat="1" ht="22.5" customHeight="1" thickBot="1">
      <c r="A76" s="17"/>
      <c r="B76" s="153" t="s">
        <v>94</v>
      </c>
      <c r="C76" s="154"/>
      <c r="D76" s="155">
        <f>SUM(D58:D75)</f>
        <v>72312360.189999998</v>
      </c>
      <c r="E76" s="155">
        <f>SUM(E58:E75)</f>
        <v>0</v>
      </c>
      <c r="F76" s="156">
        <f>SUM(F58:F75)</f>
        <v>33654717.649999999</v>
      </c>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row>
    <row r="77" spans="1:255" s="11" customFormat="1" ht="12.75" customHeight="1">
      <c r="A77" s="13"/>
      <c r="B77" s="54"/>
      <c r="C77" s="54"/>
      <c r="D77" s="157"/>
      <c r="E77" s="157"/>
      <c r="F77" s="157"/>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c r="IU77" s="18"/>
    </row>
    <row r="78" spans="1:255" s="11" customFormat="1" ht="12.75" customHeight="1">
      <c r="A78" s="13"/>
      <c r="B78" s="54"/>
      <c r="C78" s="54"/>
      <c r="D78" s="157"/>
      <c r="E78" s="157"/>
      <c r="F78" s="157"/>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c r="IU78" s="18"/>
    </row>
    <row r="79" spans="1:255" s="11" customFormat="1" ht="12.75" customHeight="1" thickBot="1">
      <c r="A79" s="13"/>
      <c r="B79" s="54"/>
      <c r="C79" s="54"/>
      <c r="D79" s="157"/>
      <c r="E79" s="157"/>
      <c r="F79" s="157"/>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row>
    <row r="80" spans="1:255">
      <c r="A80" s="16"/>
      <c r="B80" s="158" t="s">
        <v>87</v>
      </c>
      <c r="C80" s="159"/>
      <c r="D80" s="159"/>
      <c r="E80" s="159"/>
      <c r="F80" s="160"/>
    </row>
    <row r="81" spans="1:6" ht="15" thickBot="1">
      <c r="A81" s="16"/>
      <c r="B81" s="161"/>
      <c r="C81" s="162"/>
      <c r="D81" s="162"/>
      <c r="E81" s="162"/>
      <c r="F81" s="163"/>
    </row>
    <row r="82" spans="1:6" ht="34.5" customHeight="1">
      <c r="A82" s="16"/>
      <c r="B82" s="164" t="s">
        <v>66</v>
      </c>
      <c r="C82" s="165" t="s">
        <v>67</v>
      </c>
      <c r="D82" s="166" t="s">
        <v>68</v>
      </c>
      <c r="E82" s="166" t="s">
        <v>69</v>
      </c>
      <c r="F82" s="167" t="s">
        <v>70</v>
      </c>
    </row>
    <row r="83" spans="1:6" ht="31.5" customHeight="1" thickBot="1">
      <c r="A83" s="16"/>
      <c r="B83" s="168"/>
      <c r="C83" s="169"/>
      <c r="D83" s="170"/>
      <c r="E83" s="171"/>
      <c r="F83" s="172"/>
    </row>
    <row r="84" spans="1:6" ht="281.25" customHeight="1">
      <c r="A84" s="16"/>
      <c r="B84" s="173" t="s">
        <v>112</v>
      </c>
      <c r="C84" s="174" t="s">
        <v>113</v>
      </c>
      <c r="D84" s="175">
        <v>4251366.43</v>
      </c>
      <c r="E84" s="175">
        <v>0</v>
      </c>
      <c r="F84" s="176">
        <v>125772.95</v>
      </c>
    </row>
    <row r="85" spans="1:6" ht="33.75">
      <c r="A85" s="16"/>
      <c r="B85" s="173" t="s">
        <v>88</v>
      </c>
      <c r="C85" s="174" t="s">
        <v>132</v>
      </c>
      <c r="D85" s="175">
        <v>6196741.5800000001</v>
      </c>
      <c r="E85" s="175">
        <v>0</v>
      </c>
      <c r="F85" s="176">
        <v>122179.3</v>
      </c>
    </row>
    <row r="86" spans="1:6" ht="45">
      <c r="A86" s="16"/>
      <c r="B86" s="173" t="s">
        <v>89</v>
      </c>
      <c r="C86" s="174" t="s">
        <v>133</v>
      </c>
      <c r="D86" s="175">
        <v>3453426.13</v>
      </c>
      <c r="E86" s="175">
        <v>0</v>
      </c>
      <c r="F86" s="176">
        <v>164068.73000000001</v>
      </c>
    </row>
    <row r="87" spans="1:6" ht="67.5">
      <c r="A87" s="16"/>
      <c r="B87" s="173" t="s">
        <v>234</v>
      </c>
      <c r="C87" s="174" t="s">
        <v>239</v>
      </c>
      <c r="D87" s="175">
        <v>1494784.36</v>
      </c>
      <c r="E87" s="175">
        <v>127667.21</v>
      </c>
      <c r="F87" s="176">
        <v>127667.21</v>
      </c>
    </row>
    <row r="88" spans="1:6" ht="67.5">
      <c r="A88" s="16"/>
      <c r="B88" s="173" t="s">
        <v>90</v>
      </c>
      <c r="C88" s="174" t="s">
        <v>114</v>
      </c>
      <c r="D88" s="175">
        <v>1524750.48</v>
      </c>
      <c r="E88" s="175">
        <v>0</v>
      </c>
      <c r="F88" s="176">
        <v>35349</v>
      </c>
    </row>
    <row r="89" spans="1:6" ht="90">
      <c r="A89" s="16"/>
      <c r="B89" s="173" t="s">
        <v>235</v>
      </c>
      <c r="C89" s="174" t="s">
        <v>240</v>
      </c>
      <c r="D89" s="175">
        <v>1393254.78</v>
      </c>
      <c r="E89" s="175">
        <v>29690.23</v>
      </c>
      <c r="F89" s="176">
        <v>29690.23</v>
      </c>
    </row>
    <row r="90" spans="1:6" ht="22.5">
      <c r="A90" s="16"/>
      <c r="B90" s="173" t="s">
        <v>236</v>
      </c>
      <c r="C90" s="174" t="s">
        <v>241</v>
      </c>
      <c r="D90" s="175">
        <v>1502368.1</v>
      </c>
      <c r="E90" s="175">
        <v>55655.360000000001</v>
      </c>
      <c r="F90" s="176">
        <v>55655.360000000001</v>
      </c>
    </row>
    <row r="91" spans="1:6" ht="33.75">
      <c r="A91" s="16"/>
      <c r="B91" s="173" t="s">
        <v>237</v>
      </c>
      <c r="C91" s="174" t="s">
        <v>242</v>
      </c>
      <c r="D91" s="175">
        <v>1475654.13</v>
      </c>
      <c r="E91" s="175">
        <v>44868.28</v>
      </c>
      <c r="F91" s="176">
        <v>44868.28</v>
      </c>
    </row>
    <row r="92" spans="1:6" ht="33.75">
      <c r="A92" s="16"/>
      <c r="B92" s="173" t="s">
        <v>238</v>
      </c>
      <c r="C92" s="174" t="s">
        <v>243</v>
      </c>
      <c r="D92" s="175">
        <v>1497365.47</v>
      </c>
      <c r="E92" s="175">
        <v>154844.35999999999</v>
      </c>
      <c r="F92" s="176">
        <v>154844.35999999999</v>
      </c>
    </row>
    <row r="93" spans="1:6" ht="78" customHeight="1">
      <c r="A93" s="16"/>
      <c r="B93" s="173" t="s">
        <v>91</v>
      </c>
      <c r="C93" s="174" t="s">
        <v>115</v>
      </c>
      <c r="D93" s="175">
        <v>1502354.73</v>
      </c>
      <c r="E93" s="175">
        <v>0</v>
      </c>
      <c r="F93" s="176">
        <v>159022.57</v>
      </c>
    </row>
    <row r="94" spans="1:6" ht="76.5" customHeight="1">
      <c r="A94" s="16"/>
      <c r="B94" s="173" t="s">
        <v>92</v>
      </c>
      <c r="C94" s="174" t="s">
        <v>116</v>
      </c>
      <c r="D94" s="175">
        <v>1495225.08</v>
      </c>
      <c r="E94" s="175">
        <v>0</v>
      </c>
      <c r="F94" s="176">
        <v>217457.78</v>
      </c>
    </row>
    <row r="95" spans="1:6" ht="33.75">
      <c r="A95" s="16"/>
      <c r="B95" s="173" t="s">
        <v>172</v>
      </c>
      <c r="C95" s="174" t="s">
        <v>177</v>
      </c>
      <c r="D95" s="175">
        <v>1620156.15</v>
      </c>
      <c r="E95" s="175">
        <v>0</v>
      </c>
      <c r="F95" s="176">
        <v>1620156.15</v>
      </c>
    </row>
    <row r="96" spans="1:6" ht="33.75">
      <c r="A96" s="16"/>
      <c r="B96" s="173" t="s">
        <v>173</v>
      </c>
      <c r="C96" s="174" t="s">
        <v>178</v>
      </c>
      <c r="D96" s="175">
        <v>1557137.55</v>
      </c>
      <c r="E96" s="175">
        <v>0</v>
      </c>
      <c r="F96" s="176">
        <v>1557137.55</v>
      </c>
    </row>
    <row r="97" spans="1:6" ht="51" customHeight="1">
      <c r="A97" s="16"/>
      <c r="B97" s="173" t="s">
        <v>174</v>
      </c>
      <c r="C97" s="174" t="s">
        <v>179</v>
      </c>
      <c r="D97" s="175">
        <v>991771.16</v>
      </c>
      <c r="E97" s="175">
        <v>0</v>
      </c>
      <c r="F97" s="176">
        <v>991771.16</v>
      </c>
    </row>
    <row r="98" spans="1:6" ht="24" customHeight="1" thickBot="1">
      <c r="A98" s="16"/>
      <c r="B98" s="119" t="s">
        <v>95</v>
      </c>
      <c r="C98" s="120"/>
      <c r="D98" s="177">
        <f>SUM(D84:D97)</f>
        <v>29956356.130000003</v>
      </c>
      <c r="E98" s="178">
        <f>SUM(E84:E97)</f>
        <v>412725.43999999994</v>
      </c>
      <c r="F98" s="179">
        <f>SUM(F84:F97)</f>
        <v>5405640.6299999999</v>
      </c>
    </row>
    <row r="99" spans="1:6" ht="14.25" customHeight="1">
      <c r="A99" s="13"/>
      <c r="B99" s="123"/>
      <c r="C99" s="123"/>
      <c r="D99" s="124"/>
      <c r="E99" s="124"/>
      <c r="F99" s="124"/>
    </row>
    <row r="100" spans="1:6" ht="14.25" customHeight="1">
      <c r="A100" s="13"/>
      <c r="B100" s="123"/>
      <c r="C100" s="123"/>
      <c r="D100" s="124"/>
      <c r="E100" s="124"/>
      <c r="F100" s="124"/>
    </row>
    <row r="101" spans="1:6" ht="14.25" customHeight="1" thickBot="1">
      <c r="A101" s="13"/>
      <c r="B101" s="125"/>
      <c r="C101" s="125"/>
      <c r="D101" s="125"/>
      <c r="E101" s="125"/>
      <c r="F101" s="125"/>
    </row>
    <row r="102" spans="1:6">
      <c r="A102" s="16"/>
      <c r="B102" s="158" t="s">
        <v>93</v>
      </c>
      <c r="C102" s="159"/>
      <c r="D102" s="159"/>
      <c r="E102" s="159"/>
      <c r="F102" s="160"/>
    </row>
    <row r="103" spans="1:6" ht="15" thickBot="1">
      <c r="A103" s="16"/>
      <c r="B103" s="180"/>
      <c r="C103" s="181"/>
      <c r="D103" s="181"/>
      <c r="E103" s="181"/>
      <c r="F103" s="182"/>
    </row>
    <row r="104" spans="1:6" ht="29.25" customHeight="1">
      <c r="A104" s="16"/>
      <c r="B104" s="69" t="s">
        <v>66</v>
      </c>
      <c r="C104" s="70" t="s">
        <v>67</v>
      </c>
      <c r="D104" s="71" t="s">
        <v>68</v>
      </c>
      <c r="E104" s="71" t="s">
        <v>69</v>
      </c>
      <c r="F104" s="72" t="s">
        <v>70</v>
      </c>
    </row>
    <row r="105" spans="1:6" ht="12.75" customHeight="1" thickBot="1">
      <c r="A105" s="16"/>
      <c r="B105" s="126"/>
      <c r="C105" s="127"/>
      <c r="D105" s="128"/>
      <c r="E105" s="129"/>
      <c r="F105" s="130"/>
    </row>
    <row r="106" spans="1:6" ht="78.75">
      <c r="A106" s="16"/>
      <c r="B106" s="183" t="s">
        <v>244</v>
      </c>
      <c r="C106" s="184" t="s">
        <v>250</v>
      </c>
      <c r="D106" s="185">
        <v>550999.07999999996</v>
      </c>
      <c r="E106" s="185">
        <v>63507.92</v>
      </c>
      <c r="F106" s="186">
        <v>63507.92</v>
      </c>
    </row>
    <row r="107" spans="1:6" ht="56.25">
      <c r="A107" s="16"/>
      <c r="B107" s="183" t="s">
        <v>245</v>
      </c>
      <c r="C107" s="184" t="s">
        <v>251</v>
      </c>
      <c r="D107" s="185">
        <v>157870.16</v>
      </c>
      <c r="E107" s="185">
        <v>95842.26</v>
      </c>
      <c r="F107" s="186">
        <v>95842.26</v>
      </c>
    </row>
    <row r="108" spans="1:6" ht="22.5">
      <c r="A108" s="16"/>
      <c r="B108" s="183" t="s">
        <v>246</v>
      </c>
      <c r="C108" s="184" t="s">
        <v>252</v>
      </c>
      <c r="D108" s="185">
        <v>4343074.72</v>
      </c>
      <c r="E108" s="185">
        <v>166878.21</v>
      </c>
      <c r="F108" s="186">
        <v>166878.21</v>
      </c>
    </row>
    <row r="109" spans="1:6" ht="56.25">
      <c r="A109" s="16"/>
      <c r="B109" s="183" t="s">
        <v>247</v>
      </c>
      <c r="C109" s="184" t="s">
        <v>253</v>
      </c>
      <c r="D109" s="185">
        <v>5023261.3100000005</v>
      </c>
      <c r="E109" s="185">
        <v>50528.7</v>
      </c>
      <c r="F109" s="186">
        <v>50528.7</v>
      </c>
    </row>
    <row r="110" spans="1:6" ht="56.25">
      <c r="A110" s="16"/>
      <c r="B110" s="183" t="s">
        <v>101</v>
      </c>
      <c r="C110" s="184" t="s">
        <v>138</v>
      </c>
      <c r="D110" s="185">
        <v>3570586.87</v>
      </c>
      <c r="E110" s="185">
        <v>0</v>
      </c>
      <c r="F110" s="186">
        <v>1479829.72</v>
      </c>
    </row>
    <row r="111" spans="1:6" ht="33.75">
      <c r="A111" s="16"/>
      <c r="B111" s="183" t="s">
        <v>111</v>
      </c>
      <c r="C111" s="184" t="s">
        <v>139</v>
      </c>
      <c r="D111" s="185">
        <v>997850.24</v>
      </c>
      <c r="E111" s="185">
        <v>0</v>
      </c>
      <c r="F111" s="186">
        <v>484524.52999999997</v>
      </c>
    </row>
    <row r="112" spans="1:6" ht="33.75">
      <c r="A112" s="16"/>
      <c r="B112" s="183" t="s">
        <v>108</v>
      </c>
      <c r="C112" s="184" t="s">
        <v>140</v>
      </c>
      <c r="D112" s="185">
        <v>2278926.08</v>
      </c>
      <c r="E112" s="185">
        <v>413625.09</v>
      </c>
      <c r="F112" s="186">
        <v>1261385.6100000001</v>
      </c>
    </row>
    <row r="113" spans="1:6" ht="33.75">
      <c r="A113" s="16"/>
      <c r="B113" s="183" t="s">
        <v>248</v>
      </c>
      <c r="C113" s="184" t="s">
        <v>254</v>
      </c>
      <c r="D113" s="185">
        <v>1203779.8</v>
      </c>
      <c r="E113" s="185">
        <v>279447.14</v>
      </c>
      <c r="F113" s="186">
        <v>279447.14</v>
      </c>
    </row>
    <row r="114" spans="1:6" ht="33.75">
      <c r="A114" s="16"/>
      <c r="B114" s="183" t="s">
        <v>110</v>
      </c>
      <c r="C114" s="184" t="s">
        <v>141</v>
      </c>
      <c r="D114" s="185">
        <v>1496418.42</v>
      </c>
      <c r="E114" s="185">
        <v>254348.53</v>
      </c>
      <c r="F114" s="186">
        <v>983465.91</v>
      </c>
    </row>
    <row r="115" spans="1:6" ht="78.75">
      <c r="A115" s="16"/>
      <c r="B115" s="183" t="s">
        <v>134</v>
      </c>
      <c r="C115" s="184" t="s">
        <v>142</v>
      </c>
      <c r="D115" s="185">
        <v>2844117.16</v>
      </c>
      <c r="E115" s="185">
        <v>0</v>
      </c>
      <c r="F115" s="186">
        <v>1535823.26</v>
      </c>
    </row>
    <row r="116" spans="1:6" ht="33.75">
      <c r="A116" s="16"/>
      <c r="B116" s="183" t="s">
        <v>135</v>
      </c>
      <c r="C116" s="184" t="s">
        <v>143</v>
      </c>
      <c r="D116" s="185">
        <v>885779.68</v>
      </c>
      <c r="E116" s="185">
        <v>172727.04000000001</v>
      </c>
      <c r="F116" s="186">
        <v>664334.76</v>
      </c>
    </row>
    <row r="117" spans="1:6" ht="45">
      <c r="A117" s="16"/>
      <c r="B117" s="183" t="s">
        <v>136</v>
      </c>
      <c r="C117" s="184" t="s">
        <v>144</v>
      </c>
      <c r="D117" s="185">
        <v>1020909.89</v>
      </c>
      <c r="E117" s="185">
        <v>0</v>
      </c>
      <c r="F117" s="186">
        <v>568509.37</v>
      </c>
    </row>
    <row r="118" spans="1:6" ht="33.75">
      <c r="A118" s="16"/>
      <c r="B118" s="183" t="s">
        <v>249</v>
      </c>
      <c r="C118" s="184" t="s">
        <v>255</v>
      </c>
      <c r="D118" s="185">
        <v>393288.1</v>
      </c>
      <c r="E118" s="185">
        <v>294966.07</v>
      </c>
      <c r="F118" s="186">
        <v>294966.07</v>
      </c>
    </row>
    <row r="119" spans="1:6" ht="102" thickBot="1">
      <c r="A119" s="16"/>
      <c r="B119" s="183" t="s">
        <v>137</v>
      </c>
      <c r="C119" s="184" t="s">
        <v>145</v>
      </c>
      <c r="D119" s="185">
        <v>868664.89</v>
      </c>
      <c r="E119" s="185">
        <v>0</v>
      </c>
      <c r="F119" s="186">
        <v>422888.58</v>
      </c>
    </row>
    <row r="120" spans="1:6" ht="15" thickBot="1">
      <c r="A120" s="16"/>
      <c r="B120" s="187" t="s">
        <v>96</v>
      </c>
      <c r="C120" s="188"/>
      <c r="D120" s="189">
        <f>SUM(D106:D119)</f>
        <v>25635526.400000002</v>
      </c>
      <c r="E120" s="190">
        <f>SUM(E106:E119)</f>
        <v>1791870.9600000002</v>
      </c>
      <c r="F120" s="191">
        <f>SUM(F106:F119)</f>
        <v>8351932.04</v>
      </c>
    </row>
    <row r="121" spans="1:6" ht="14.25" customHeight="1">
      <c r="A121" s="13"/>
      <c r="B121" s="123"/>
      <c r="C121" s="123"/>
      <c r="D121" s="157"/>
      <c r="E121" s="157"/>
      <c r="F121" s="157"/>
    </row>
    <row r="122" spans="1:6" ht="14.25" customHeight="1">
      <c r="A122" s="16"/>
      <c r="B122" s="123"/>
      <c r="C122" s="123"/>
      <c r="D122" s="157"/>
      <c r="E122" s="157"/>
      <c r="F122" s="157"/>
    </row>
    <row r="123" spans="1:6" ht="14.25" customHeight="1" thickBot="1">
      <c r="A123" s="16"/>
      <c r="B123" s="123"/>
      <c r="C123" s="123"/>
      <c r="D123" s="157"/>
      <c r="E123" s="157"/>
      <c r="F123" s="157"/>
    </row>
    <row r="124" spans="1:6">
      <c r="A124" s="13"/>
      <c r="B124" s="158" t="s">
        <v>256</v>
      </c>
      <c r="C124" s="159"/>
      <c r="D124" s="159"/>
      <c r="E124" s="159"/>
      <c r="F124" s="160"/>
    </row>
    <row r="125" spans="1:6" ht="15" thickBot="1">
      <c r="A125" s="13"/>
      <c r="B125" s="180"/>
      <c r="C125" s="181"/>
      <c r="D125" s="181"/>
      <c r="E125" s="181"/>
      <c r="F125" s="182"/>
    </row>
    <row r="126" spans="1:6">
      <c r="A126" s="13"/>
      <c r="B126" s="164" t="s">
        <v>66</v>
      </c>
      <c r="C126" s="165" t="s">
        <v>67</v>
      </c>
      <c r="D126" s="166" t="s">
        <v>68</v>
      </c>
      <c r="E126" s="166" t="s">
        <v>69</v>
      </c>
      <c r="F126" s="167" t="s">
        <v>70</v>
      </c>
    </row>
    <row r="127" spans="1:6" ht="15" thickBot="1">
      <c r="A127" s="13"/>
      <c r="B127" s="168"/>
      <c r="C127" s="169"/>
      <c r="D127" s="170"/>
      <c r="E127" s="171"/>
      <c r="F127" s="172"/>
    </row>
    <row r="128" spans="1:6" ht="78.75">
      <c r="A128" s="13"/>
      <c r="B128" s="183" t="s">
        <v>258</v>
      </c>
      <c r="C128" s="184" t="s">
        <v>260</v>
      </c>
      <c r="D128" s="185">
        <v>4485476.5999999996</v>
      </c>
      <c r="E128" s="185">
        <v>680111.32</v>
      </c>
      <c r="F128" s="186">
        <v>680111.32</v>
      </c>
    </row>
    <row r="129" spans="1:6" ht="113.25" thickBot="1">
      <c r="A129" s="13"/>
      <c r="B129" s="183" t="s">
        <v>259</v>
      </c>
      <c r="C129" s="184" t="s">
        <v>261</v>
      </c>
      <c r="D129" s="185">
        <v>1505081.02</v>
      </c>
      <c r="E129" s="185">
        <v>101753.24000000002</v>
      </c>
      <c r="F129" s="186">
        <v>101753.24000000002</v>
      </c>
    </row>
    <row r="130" spans="1:6" ht="15" thickBot="1">
      <c r="A130" s="13"/>
      <c r="B130" s="187" t="s">
        <v>257</v>
      </c>
      <c r="C130" s="188"/>
      <c r="D130" s="189">
        <f>SUM(D128:D129)</f>
        <v>5990557.6199999992</v>
      </c>
      <c r="E130" s="190">
        <f>SUM(E128:E129)</f>
        <v>781864.55999999994</v>
      </c>
      <c r="F130" s="191">
        <f>SUM(F128:F129)</f>
        <v>781864.55999999994</v>
      </c>
    </row>
    <row r="131" spans="1:6">
      <c r="A131" s="13"/>
      <c r="B131" s="51"/>
      <c r="C131" s="52"/>
      <c r="D131" s="53"/>
      <c r="E131" s="53"/>
      <c r="F131" s="53"/>
    </row>
    <row r="132" spans="1:6">
      <c r="A132" s="13"/>
      <c r="B132" s="51"/>
      <c r="C132" s="52"/>
      <c r="D132" s="53"/>
      <c r="E132" s="53"/>
      <c r="F132" s="53"/>
    </row>
    <row r="133" spans="1:6" ht="14.25" customHeight="1" thickBot="1">
      <c r="A133" s="16"/>
      <c r="B133" s="123"/>
      <c r="C133" s="123"/>
      <c r="D133" s="157"/>
      <c r="E133" s="157"/>
      <c r="F133" s="157"/>
    </row>
    <row r="134" spans="1:6">
      <c r="A134" s="13"/>
      <c r="B134" s="158" t="s">
        <v>146</v>
      </c>
      <c r="C134" s="159"/>
      <c r="D134" s="159"/>
      <c r="E134" s="159"/>
      <c r="F134" s="160"/>
    </row>
    <row r="135" spans="1:6" ht="15" thickBot="1">
      <c r="A135" s="13"/>
      <c r="B135" s="180"/>
      <c r="C135" s="181"/>
      <c r="D135" s="181"/>
      <c r="E135" s="181"/>
      <c r="F135" s="182"/>
    </row>
    <row r="136" spans="1:6">
      <c r="A136" s="13"/>
      <c r="B136" s="164" t="s">
        <v>66</v>
      </c>
      <c r="C136" s="165" t="s">
        <v>67</v>
      </c>
      <c r="D136" s="166" t="s">
        <v>68</v>
      </c>
      <c r="E136" s="166" t="s">
        <v>69</v>
      </c>
      <c r="F136" s="167" t="s">
        <v>70</v>
      </c>
    </row>
    <row r="137" spans="1:6" ht="15" thickBot="1">
      <c r="A137" s="13"/>
      <c r="B137" s="168"/>
      <c r="C137" s="169"/>
      <c r="D137" s="170"/>
      <c r="E137" s="171"/>
      <c r="F137" s="172"/>
    </row>
    <row r="138" spans="1:6" ht="45">
      <c r="A138" s="13"/>
      <c r="B138" s="183" t="s">
        <v>147</v>
      </c>
      <c r="C138" s="184" t="s">
        <v>148</v>
      </c>
      <c r="D138" s="185">
        <v>3643505.99</v>
      </c>
      <c r="E138" s="185">
        <v>0</v>
      </c>
      <c r="F138" s="186">
        <v>2732620.91</v>
      </c>
    </row>
    <row r="139" spans="1:6" ht="102" thickBot="1">
      <c r="A139" s="13"/>
      <c r="B139" s="183" t="s">
        <v>109</v>
      </c>
      <c r="C139" s="184" t="s">
        <v>149</v>
      </c>
      <c r="D139" s="185">
        <v>1655035.68</v>
      </c>
      <c r="E139" s="185">
        <v>282869.25</v>
      </c>
      <c r="F139" s="186">
        <v>650154.52</v>
      </c>
    </row>
    <row r="140" spans="1:6" ht="15" thickBot="1">
      <c r="A140" s="13"/>
      <c r="B140" s="187" t="s">
        <v>151</v>
      </c>
      <c r="C140" s="188"/>
      <c r="D140" s="189">
        <f>SUM(D138:D139)</f>
        <v>5298541.67</v>
      </c>
      <c r="E140" s="190">
        <f>SUM(E138:E139)</f>
        <v>282869.25</v>
      </c>
      <c r="F140" s="191">
        <f>SUM(F138:F139)</f>
        <v>3382775.43</v>
      </c>
    </row>
    <row r="141" spans="1:6">
      <c r="A141" s="13"/>
      <c r="B141" s="51"/>
      <c r="C141" s="52"/>
      <c r="D141" s="53"/>
      <c r="E141" s="53"/>
      <c r="F141" s="53"/>
    </row>
    <row r="142" spans="1:6">
      <c r="A142" s="13"/>
      <c r="B142" s="51"/>
      <c r="C142" s="52"/>
      <c r="D142" s="53"/>
      <c r="E142" s="53"/>
      <c r="F142" s="53"/>
    </row>
    <row r="143" spans="1:6" ht="15" thickBot="1">
      <c r="A143" s="13"/>
      <c r="B143" s="51"/>
      <c r="C143" s="52"/>
      <c r="D143" s="53"/>
      <c r="E143" s="53"/>
      <c r="F143" s="53"/>
    </row>
    <row r="144" spans="1:6">
      <c r="A144" s="13"/>
      <c r="B144" s="158" t="s">
        <v>150</v>
      </c>
      <c r="C144" s="159"/>
      <c r="D144" s="159"/>
      <c r="E144" s="159"/>
      <c r="F144" s="160"/>
    </row>
    <row r="145" spans="1:6" ht="15" thickBot="1">
      <c r="A145" s="13"/>
      <c r="B145" s="180"/>
      <c r="C145" s="181"/>
      <c r="D145" s="181"/>
      <c r="E145" s="181"/>
      <c r="F145" s="182"/>
    </row>
    <row r="146" spans="1:6">
      <c r="A146" s="13"/>
      <c r="B146" s="164" t="s">
        <v>66</v>
      </c>
      <c r="C146" s="165" t="s">
        <v>67</v>
      </c>
      <c r="D146" s="166" t="s">
        <v>68</v>
      </c>
      <c r="E146" s="166" t="s">
        <v>69</v>
      </c>
      <c r="F146" s="167" t="s">
        <v>70</v>
      </c>
    </row>
    <row r="147" spans="1:6" ht="15" thickBot="1">
      <c r="A147" s="13"/>
      <c r="B147" s="168"/>
      <c r="C147" s="169"/>
      <c r="D147" s="170"/>
      <c r="E147" s="171"/>
      <c r="F147" s="172"/>
    </row>
    <row r="148" spans="1:6" ht="45">
      <c r="A148" s="13"/>
      <c r="B148" s="183" t="s">
        <v>107</v>
      </c>
      <c r="C148" s="184" t="s">
        <v>153</v>
      </c>
      <c r="D148" s="185">
        <v>3237831.14</v>
      </c>
      <c r="E148" s="185">
        <v>0</v>
      </c>
      <c r="F148" s="186">
        <v>669413.42999999993</v>
      </c>
    </row>
    <row r="149" spans="1:6" ht="57" thickBot="1">
      <c r="A149" s="13"/>
      <c r="B149" s="183" t="s">
        <v>262</v>
      </c>
      <c r="C149" s="184" t="s">
        <v>263</v>
      </c>
      <c r="D149" s="185">
        <v>892500.24</v>
      </c>
      <c r="E149" s="185">
        <v>213556.36</v>
      </c>
      <c r="F149" s="186">
        <v>213556.36</v>
      </c>
    </row>
    <row r="150" spans="1:6" ht="20.25" customHeight="1" thickBot="1">
      <c r="A150" s="13"/>
      <c r="B150" s="187" t="s">
        <v>152</v>
      </c>
      <c r="C150" s="188"/>
      <c r="D150" s="189">
        <f>SUM(D148:D149)</f>
        <v>4130331.38</v>
      </c>
      <c r="E150" s="190">
        <f>SUM(E148:E149)</f>
        <v>213556.36</v>
      </c>
      <c r="F150" s="191">
        <f>SUM(F148:F149)</f>
        <v>882969.78999999992</v>
      </c>
    </row>
    <row r="151" spans="1:6" ht="20.25" customHeight="1">
      <c r="A151" s="13"/>
      <c r="B151" s="123"/>
      <c r="C151" s="123"/>
      <c r="D151" s="157"/>
      <c r="E151" s="157"/>
      <c r="F151" s="157"/>
    </row>
    <row r="152" spans="1:6" ht="20.25" customHeight="1">
      <c r="A152" s="13"/>
      <c r="B152" s="123"/>
      <c r="C152" s="123"/>
      <c r="D152" s="157"/>
      <c r="E152" s="157"/>
      <c r="F152" s="157"/>
    </row>
    <row r="153" spans="1:6" ht="20.25" customHeight="1">
      <c r="A153" s="13"/>
      <c r="B153" s="123"/>
      <c r="C153" s="123"/>
      <c r="D153" s="157"/>
      <c r="E153" s="157"/>
      <c r="F153" s="157"/>
    </row>
    <row r="154" spans="1:6" ht="20.25" customHeight="1">
      <c r="A154" s="13"/>
      <c r="B154" s="123"/>
      <c r="C154" s="123"/>
      <c r="D154" s="157"/>
      <c r="E154" s="157"/>
      <c r="F154" s="157"/>
    </row>
    <row r="155" spans="1:6" ht="20.25" customHeight="1">
      <c r="A155" s="13"/>
      <c r="B155" s="123"/>
      <c r="C155" s="123"/>
      <c r="D155" s="157"/>
      <c r="E155" s="157"/>
      <c r="F155" s="157"/>
    </row>
    <row r="156" spans="1:6" ht="20.25" customHeight="1">
      <c r="A156" s="13"/>
      <c r="B156" s="123"/>
      <c r="C156" s="123"/>
      <c r="D156" s="157"/>
      <c r="E156" s="157"/>
      <c r="F156" s="157"/>
    </row>
    <row r="157" spans="1:6" ht="15" thickBot="1">
      <c r="A157" s="13"/>
      <c r="B157" s="51"/>
      <c r="C157" s="52"/>
      <c r="D157" s="53"/>
      <c r="E157" s="53"/>
      <c r="F157" s="53"/>
    </row>
    <row r="158" spans="1:6">
      <c r="A158" s="13"/>
      <c r="B158" s="158" t="s">
        <v>154</v>
      </c>
      <c r="C158" s="159"/>
      <c r="D158" s="159"/>
      <c r="E158" s="159"/>
      <c r="F158" s="160"/>
    </row>
    <row r="159" spans="1:6" ht="15" thickBot="1">
      <c r="A159" s="13"/>
      <c r="B159" s="180"/>
      <c r="C159" s="181"/>
      <c r="D159" s="181"/>
      <c r="E159" s="181"/>
      <c r="F159" s="182"/>
    </row>
    <row r="160" spans="1:6">
      <c r="A160" s="13"/>
      <c r="B160" s="164" t="s">
        <v>66</v>
      </c>
      <c r="C160" s="165" t="s">
        <v>67</v>
      </c>
      <c r="D160" s="166" t="s">
        <v>68</v>
      </c>
      <c r="E160" s="166" t="s">
        <v>69</v>
      </c>
      <c r="F160" s="167" t="s">
        <v>70</v>
      </c>
    </row>
    <row r="161" spans="1:6" ht="15" thickBot="1">
      <c r="A161" s="13"/>
      <c r="B161" s="168"/>
      <c r="C161" s="169"/>
      <c r="D161" s="170"/>
      <c r="E161" s="171"/>
      <c r="F161" s="172"/>
    </row>
    <row r="162" spans="1:6" ht="56.25">
      <c r="A162" s="13"/>
      <c r="B162" s="183" t="s">
        <v>98</v>
      </c>
      <c r="C162" s="184" t="s">
        <v>155</v>
      </c>
      <c r="D162" s="185">
        <v>2089350.02</v>
      </c>
      <c r="E162" s="185">
        <v>0</v>
      </c>
      <c r="F162" s="186">
        <v>510302.01</v>
      </c>
    </row>
    <row r="163" spans="1:6" ht="56.25">
      <c r="A163" s="13"/>
      <c r="B163" s="183" t="s">
        <v>99</v>
      </c>
      <c r="C163" s="184" t="s">
        <v>156</v>
      </c>
      <c r="D163" s="185">
        <v>2233095.61</v>
      </c>
      <c r="E163" s="185">
        <v>0</v>
      </c>
      <c r="F163" s="186">
        <v>440845.31</v>
      </c>
    </row>
    <row r="164" spans="1:6" ht="67.5">
      <c r="A164" s="13"/>
      <c r="B164" s="183" t="s">
        <v>100</v>
      </c>
      <c r="C164" s="184" t="s">
        <v>157</v>
      </c>
      <c r="D164" s="185">
        <v>4243025.28</v>
      </c>
      <c r="E164" s="185">
        <v>656445.47</v>
      </c>
      <c r="F164" s="186">
        <v>1107683.02</v>
      </c>
    </row>
    <row r="165" spans="1:6" ht="67.5">
      <c r="A165" s="13"/>
      <c r="B165" s="183" t="s">
        <v>102</v>
      </c>
      <c r="C165" s="184" t="s">
        <v>158</v>
      </c>
      <c r="D165" s="185">
        <v>4249089</v>
      </c>
      <c r="E165" s="185">
        <v>920958.37</v>
      </c>
      <c r="F165" s="186">
        <v>3186816.75</v>
      </c>
    </row>
    <row r="166" spans="1:6" ht="45">
      <c r="A166" s="13"/>
      <c r="B166" s="183" t="s">
        <v>103</v>
      </c>
      <c r="C166" s="184" t="s">
        <v>159</v>
      </c>
      <c r="D166" s="185">
        <v>6048490.1900000004</v>
      </c>
      <c r="E166" s="185">
        <v>1374763.17</v>
      </c>
      <c r="F166" s="186">
        <v>2032311.7799999998</v>
      </c>
    </row>
    <row r="167" spans="1:6" ht="67.5">
      <c r="A167" s="13"/>
      <c r="B167" s="183" t="s">
        <v>104</v>
      </c>
      <c r="C167" s="184" t="s">
        <v>160</v>
      </c>
      <c r="D167" s="185">
        <v>2284098.1</v>
      </c>
      <c r="E167" s="185">
        <v>561675.82999999996</v>
      </c>
      <c r="F167" s="186">
        <v>1143017.68</v>
      </c>
    </row>
    <row r="168" spans="1:6" ht="78.75">
      <c r="A168" s="13"/>
      <c r="B168" s="183" t="s">
        <v>83</v>
      </c>
      <c r="C168" s="184" t="s">
        <v>161</v>
      </c>
      <c r="D168" s="185">
        <v>3699901.7</v>
      </c>
      <c r="E168" s="185">
        <v>601750.44999999995</v>
      </c>
      <c r="F168" s="186">
        <v>1926496.0399999998</v>
      </c>
    </row>
    <row r="169" spans="1:6" ht="45">
      <c r="A169" s="13"/>
      <c r="B169" s="183" t="s">
        <v>264</v>
      </c>
      <c r="C169" s="184" t="s">
        <v>265</v>
      </c>
      <c r="D169" s="185">
        <v>3973341.33</v>
      </c>
      <c r="E169" s="185">
        <v>1257502.1600000001</v>
      </c>
      <c r="F169" s="186">
        <v>1257502.1600000001</v>
      </c>
    </row>
    <row r="170" spans="1:6" ht="33.75">
      <c r="A170" s="13"/>
      <c r="B170" s="183" t="s">
        <v>105</v>
      </c>
      <c r="C170" s="184" t="s">
        <v>162</v>
      </c>
      <c r="D170" s="185">
        <v>4555855.34</v>
      </c>
      <c r="E170" s="185">
        <v>565381.65</v>
      </c>
      <c r="F170" s="186">
        <v>1681566.21</v>
      </c>
    </row>
    <row r="171" spans="1:6" ht="67.5">
      <c r="A171" s="13"/>
      <c r="B171" s="183" t="s">
        <v>84</v>
      </c>
      <c r="C171" s="184" t="s">
        <v>163</v>
      </c>
      <c r="D171" s="185">
        <v>4388451.67</v>
      </c>
      <c r="E171" s="185">
        <v>944765.57</v>
      </c>
      <c r="F171" s="186">
        <v>1706198.5</v>
      </c>
    </row>
    <row r="172" spans="1:6" ht="78.75">
      <c r="A172" s="13"/>
      <c r="B172" s="183" t="s">
        <v>85</v>
      </c>
      <c r="C172" s="184" t="s">
        <v>164</v>
      </c>
      <c r="D172" s="185">
        <v>3902689.29</v>
      </c>
      <c r="E172" s="185">
        <v>0</v>
      </c>
      <c r="F172" s="186">
        <v>1354865.31</v>
      </c>
    </row>
    <row r="173" spans="1:6" ht="45">
      <c r="A173" s="13"/>
      <c r="B173" s="183" t="s">
        <v>106</v>
      </c>
      <c r="C173" s="184" t="s">
        <v>165</v>
      </c>
      <c r="D173" s="185">
        <v>4300702.76</v>
      </c>
      <c r="E173" s="185">
        <v>1566323.76</v>
      </c>
      <c r="F173" s="186">
        <v>2381316.48</v>
      </c>
    </row>
    <row r="174" spans="1:6" ht="45.75" thickBot="1">
      <c r="A174" s="13"/>
      <c r="B174" s="183" t="s">
        <v>86</v>
      </c>
      <c r="C174" s="184" t="s">
        <v>166</v>
      </c>
      <c r="D174" s="185">
        <v>4367052.4800000004</v>
      </c>
      <c r="E174" s="185">
        <v>491293.42</v>
      </c>
      <c r="F174" s="186">
        <v>2423714.14</v>
      </c>
    </row>
    <row r="175" spans="1:6" ht="15" thickBot="1">
      <c r="A175" s="13"/>
      <c r="B175" s="187" t="s">
        <v>167</v>
      </c>
      <c r="C175" s="188"/>
      <c r="D175" s="189">
        <f>SUM(D162:D174)</f>
        <v>50335142.769999996</v>
      </c>
      <c r="E175" s="190">
        <f>SUM(E162:E174)</f>
        <v>8940859.8500000015</v>
      </c>
      <c r="F175" s="191">
        <f>SUM(F162:F174)</f>
        <v>21152635.389999997</v>
      </c>
    </row>
    <row r="176" spans="1:6">
      <c r="A176" s="13"/>
      <c r="B176" s="51"/>
      <c r="C176" s="52"/>
      <c r="D176" s="53"/>
      <c r="E176" s="53"/>
      <c r="F176" s="53"/>
    </row>
    <row r="177" spans="1:7" ht="15" thickBot="1">
      <c r="A177" s="13"/>
      <c r="B177" s="51"/>
      <c r="C177" s="52"/>
      <c r="D177" s="53"/>
      <c r="E177" s="53"/>
      <c r="F177" s="53"/>
    </row>
    <row r="178" spans="1:7" ht="31.5" customHeight="1" thickBot="1">
      <c r="A178" s="16"/>
      <c r="B178" s="187" t="s">
        <v>207</v>
      </c>
      <c r="C178" s="188"/>
      <c r="D178" s="53"/>
      <c r="E178" s="192">
        <f>E175+E150+E140+E130+E120+E98+E76+E40</f>
        <v>12423746.420000002</v>
      </c>
      <c r="F178" s="193">
        <f>F175+F150+F140+F130+F120+F98+F76+F40</f>
        <v>73612535.489999995</v>
      </c>
      <c r="G178" s="20"/>
    </row>
    <row r="179" spans="1:7">
      <c r="A179" s="13"/>
      <c r="F179" s="6"/>
    </row>
    <row r="180" spans="1:7">
      <c r="A180" s="13"/>
    </row>
    <row r="181" spans="1:7">
      <c r="A181" s="13"/>
    </row>
    <row r="182" spans="1:7">
      <c r="A182" s="13"/>
    </row>
    <row r="183" spans="1:7">
      <c r="A183" s="13"/>
    </row>
    <row r="184" spans="1:7">
      <c r="A184" s="13"/>
    </row>
    <row r="185" spans="1:7">
      <c r="A185" s="13"/>
    </row>
    <row r="186" spans="1:7">
      <c r="A186" s="13"/>
    </row>
    <row r="187" spans="1:7">
      <c r="A187" s="13"/>
    </row>
    <row r="188" spans="1:7">
      <c r="A188" s="13"/>
    </row>
    <row r="189" spans="1:7">
      <c r="A189" s="13"/>
    </row>
    <row r="190" spans="1:7">
      <c r="A190" s="13"/>
      <c r="C190" s="15"/>
    </row>
    <row r="191" spans="1:7">
      <c r="A191" s="13"/>
    </row>
    <row r="192" spans="1:7">
      <c r="A192" s="13"/>
    </row>
    <row r="193" spans="1:1">
      <c r="A193" s="13"/>
    </row>
    <row r="194" spans="1:1">
      <c r="A194" s="14"/>
    </row>
  </sheetData>
  <mergeCells count="67">
    <mergeCell ref="B146:B147"/>
    <mergeCell ref="C146:C147"/>
    <mergeCell ref="D146:D147"/>
    <mergeCell ref="E146:E147"/>
    <mergeCell ref="F146:F147"/>
    <mergeCell ref="B175:C175"/>
    <mergeCell ref="B150:C150"/>
    <mergeCell ref="B158:F159"/>
    <mergeCell ref="B160:B161"/>
    <mergeCell ref="C160:C161"/>
    <mergeCell ref="D160:D161"/>
    <mergeCell ref="E160:E161"/>
    <mergeCell ref="F160:F161"/>
    <mergeCell ref="E136:E137"/>
    <mergeCell ref="F136:F137"/>
    <mergeCell ref="B140:C140"/>
    <mergeCell ref="B144:F145"/>
    <mergeCell ref="E126:E127"/>
    <mergeCell ref="F126:F127"/>
    <mergeCell ref="B130:C130"/>
    <mergeCell ref="E56:E57"/>
    <mergeCell ref="F56:F57"/>
    <mergeCell ref="B76:C76"/>
    <mergeCell ref="C37:C38"/>
    <mergeCell ref="C29:C30"/>
    <mergeCell ref="C32:C33"/>
    <mergeCell ref="C2:F2"/>
    <mergeCell ref="C9:C10"/>
    <mergeCell ref="B9:B10"/>
    <mergeCell ref="D9:D10"/>
    <mergeCell ref="E9:E10"/>
    <mergeCell ref="F9:F10"/>
    <mergeCell ref="B7:F8"/>
    <mergeCell ref="C3:F3"/>
    <mergeCell ref="C4:F4"/>
    <mergeCell ref="B178:C178"/>
    <mergeCell ref="B120:C120"/>
    <mergeCell ref="B102:F103"/>
    <mergeCell ref="B98:C98"/>
    <mergeCell ref="B104:B105"/>
    <mergeCell ref="D104:D105"/>
    <mergeCell ref="E104:E105"/>
    <mergeCell ref="F104:F105"/>
    <mergeCell ref="B134:F135"/>
    <mergeCell ref="B136:B137"/>
    <mergeCell ref="C136:C137"/>
    <mergeCell ref="B124:F125"/>
    <mergeCell ref="B126:B127"/>
    <mergeCell ref="C126:C127"/>
    <mergeCell ref="D126:D127"/>
    <mergeCell ref="D136:D137"/>
    <mergeCell ref="C11:C12"/>
    <mergeCell ref="C17:C19"/>
    <mergeCell ref="C104:C105"/>
    <mergeCell ref="B54:F55"/>
    <mergeCell ref="B56:B57"/>
    <mergeCell ref="C56:C57"/>
    <mergeCell ref="D56:D57"/>
    <mergeCell ref="B101:F101"/>
    <mergeCell ref="B40:C40"/>
    <mergeCell ref="B80:F81"/>
    <mergeCell ref="B82:B83"/>
    <mergeCell ref="C82:C83"/>
    <mergeCell ref="D82:D83"/>
    <mergeCell ref="E82:E83"/>
    <mergeCell ref="F82:F83"/>
    <mergeCell ref="B53:F53"/>
  </mergeCells>
  <printOptions horizontalCentered="1"/>
  <pageMargins left="0.19" right="0.19685039370078741" top="0.52" bottom="0.48" header="0.27559055118110237"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2018-08-02T21:20:07Z</cp:lastPrinted>
  <dcterms:created xsi:type="dcterms:W3CDTF">2015-10-16T17:50:57Z</dcterms:created>
  <dcterms:modified xsi:type="dcterms:W3CDTF">2018-08-02T21:20:39Z</dcterms:modified>
</cp:coreProperties>
</file>