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16 de agosto\Aregional_info\"/>
    </mc:Choice>
  </mc:AlternateContent>
  <bookViews>
    <workbookView xWindow="0" yWindow="0" windowWidth="20490" windowHeight="7755"/>
  </bookViews>
  <sheets>
    <sheet name="Ingresos-LDF (F7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D26" i="1" s="1"/>
  <c r="E26" i="1" s="1"/>
  <c r="C25" i="1"/>
  <c r="D25" i="1" s="1"/>
  <c r="E25" i="1" s="1"/>
  <c r="D24" i="1"/>
  <c r="E24" i="1" s="1"/>
  <c r="C24" i="1"/>
  <c r="C23" i="1"/>
  <c r="B23" i="1"/>
  <c r="C20" i="1"/>
  <c r="D20" i="1" s="1"/>
  <c r="E20" i="1" s="1"/>
  <c r="C19" i="1"/>
  <c r="D19" i="1" s="1"/>
  <c r="E19" i="1" s="1"/>
  <c r="C18" i="1"/>
  <c r="C17" i="1"/>
  <c r="D17" i="1" s="1"/>
  <c r="E17" i="1" s="1"/>
  <c r="C16" i="1"/>
  <c r="D16" i="1" s="1"/>
  <c r="E16" i="1" s="1"/>
  <c r="D15" i="1"/>
  <c r="E15" i="1" s="1"/>
  <c r="C15" i="1"/>
  <c r="C14" i="1"/>
  <c r="D14" i="1" s="1"/>
  <c r="E14" i="1" s="1"/>
  <c r="C13" i="1"/>
  <c r="D13" i="1" s="1"/>
  <c r="E13" i="1" s="1"/>
  <c r="C12" i="1"/>
  <c r="D12" i="1" s="1"/>
  <c r="E12" i="1" s="1"/>
  <c r="D11" i="1"/>
  <c r="E11" i="1" s="1"/>
  <c r="C11" i="1"/>
  <c r="C10" i="1"/>
  <c r="D10" i="1" s="1"/>
  <c r="B8" i="1"/>
  <c r="B34" i="1" s="1"/>
  <c r="B43" i="1" s="1"/>
  <c r="E10" i="1" l="1"/>
  <c r="E8" i="1" s="1"/>
  <c r="E34" i="1" s="1"/>
  <c r="E43" i="1" s="1"/>
  <c r="D8" i="1"/>
  <c r="D34" i="1" s="1"/>
  <c r="D43" i="1" s="1"/>
  <c r="E23" i="1"/>
  <c r="C8" i="1"/>
  <c r="C34" i="1" s="1"/>
  <c r="C43" i="1" s="1"/>
  <c r="D23" i="1"/>
</calcChain>
</file>

<file path=xl/sharedStrings.xml><?xml version="1.0" encoding="utf-8"?>
<sst xmlns="http://schemas.openxmlformats.org/spreadsheetml/2006/main" count="39" uniqueCount="39">
  <si>
    <r>
      <t>Formato 7 a)</t>
    </r>
    <r>
      <rPr>
        <sz val="8"/>
        <color rgb="FF2F2F2F"/>
        <rFont val="Arial"/>
        <family val="2"/>
      </rPr>
      <t>    </t>
    </r>
    <r>
      <rPr>
        <b/>
        <sz val="8"/>
        <color rgb="FF2F2F2F"/>
        <rFont val="Arial"/>
        <family val="2"/>
      </rPr>
      <t>Proyecciones de Ingresos - LDF</t>
    </r>
  </si>
  <si>
    <t>ESTIMACIONES  PARA LA LEY DE INGRESOS DE ZAPOPAN 
(De acuerdo al artículo 18 de la Ley de Disciplina Financiera)</t>
  </si>
  <si>
    <t>Proyecciones de Ingresos - LDF</t>
  </si>
  <si>
    <t>(PESOS)</t>
  </si>
  <si>
    <t>(CIFRAS NOMINALES)</t>
  </si>
  <si>
    <t>Concepto (b)</t>
  </si>
  <si>
    <r>
      <t>1.</t>
    </r>
    <r>
      <rPr>
        <sz val="8"/>
        <color rgb="FF000000"/>
        <rFont val="Arial"/>
        <family val="2"/>
      </rPr>
      <t> </t>
    </r>
    <r>
      <rPr>
        <b/>
        <sz val="8"/>
        <color rgb="FF000000"/>
        <rFont val="Arial"/>
        <family val="2"/>
      </rPr>
      <t>Ingresos de Libre Disposición</t>
    </r>
  </si>
  <si>
    <t>(1=A+B+C+D+E+F+G+H+I+J+K+L)</t>
  </si>
  <si>
    <r>
      <t>A.</t>
    </r>
    <r>
      <rPr>
        <sz val="8"/>
        <color rgb="FF000000"/>
        <rFont val="Arial"/>
        <family val="2"/>
      </rPr>
      <t>  Impuestos</t>
    </r>
  </si>
  <si>
    <r>
      <t>B.</t>
    </r>
    <r>
      <rPr>
        <sz val="8"/>
        <color rgb="FF000000"/>
        <rFont val="Arial"/>
        <family val="2"/>
      </rPr>
      <t>  Cuotas y Aportaciones de Seguridad Social</t>
    </r>
  </si>
  <si>
    <r>
      <t>C.</t>
    </r>
    <r>
      <rPr>
        <sz val="8"/>
        <color rgb="FF000000"/>
        <rFont val="Arial"/>
        <family val="2"/>
      </rPr>
      <t>  Contribuciones de Mejoras</t>
    </r>
  </si>
  <si>
    <r>
      <t>D.</t>
    </r>
    <r>
      <rPr>
        <sz val="8"/>
        <color rgb="FF000000"/>
        <rFont val="Arial"/>
        <family val="2"/>
      </rPr>
      <t>  Derechos</t>
    </r>
  </si>
  <si>
    <r>
      <t>E.</t>
    </r>
    <r>
      <rPr>
        <sz val="8"/>
        <color rgb="FF000000"/>
        <rFont val="Arial"/>
        <family val="2"/>
      </rPr>
      <t>  Productos</t>
    </r>
  </si>
  <si>
    <r>
      <t>F.</t>
    </r>
    <r>
      <rPr>
        <sz val="8"/>
        <color rgb="FF000000"/>
        <rFont val="Arial"/>
        <family val="2"/>
      </rPr>
      <t>  Aprovechamientos</t>
    </r>
  </si>
  <si>
    <r>
      <t>G.</t>
    </r>
    <r>
      <rPr>
        <sz val="8"/>
        <color rgb="FF000000"/>
        <rFont val="Arial"/>
        <family val="2"/>
      </rPr>
      <t>  Ingresos por Ventas de Bienes y Servicios</t>
    </r>
  </si>
  <si>
    <r>
      <t>H.</t>
    </r>
    <r>
      <rPr>
        <sz val="8"/>
        <color rgb="FF000000"/>
        <rFont val="Arial"/>
        <family val="2"/>
      </rPr>
      <t>  Participaciones</t>
    </r>
  </si>
  <si>
    <r>
      <t>I.</t>
    </r>
    <r>
      <rPr>
        <sz val="8"/>
        <color rgb="FF000000"/>
        <rFont val="Arial"/>
        <family val="2"/>
      </rPr>
      <t>   Incentivos Derivados de la Colaboración Fiscal</t>
    </r>
  </si>
  <si>
    <r>
      <t>J.</t>
    </r>
    <r>
      <rPr>
        <sz val="8"/>
        <color rgb="FF000000"/>
        <rFont val="Arial"/>
        <family val="2"/>
      </rPr>
      <t>   Transferencias</t>
    </r>
  </si>
  <si>
    <r>
      <t>K.</t>
    </r>
    <r>
      <rPr>
        <sz val="8"/>
        <color rgb="FF000000"/>
        <rFont val="Arial"/>
        <family val="2"/>
      </rPr>
      <t>  Convenios</t>
    </r>
  </si>
  <si>
    <r>
      <t>L.</t>
    </r>
    <r>
      <rPr>
        <sz val="8"/>
        <color rgb="FF000000"/>
        <rFont val="Arial"/>
        <family val="2"/>
      </rPr>
      <t>  Otros Ingresos de Libre Disposición</t>
    </r>
  </si>
  <si>
    <r>
      <t>2.</t>
    </r>
    <r>
      <rPr>
        <sz val="8"/>
        <color rgb="FF000000"/>
        <rFont val="Arial"/>
        <family val="2"/>
      </rPr>
      <t> </t>
    </r>
    <r>
      <rPr>
        <b/>
        <sz val="8"/>
        <color rgb="FF000000"/>
        <rFont val="Arial"/>
        <family val="2"/>
      </rPr>
      <t>Transferencias Federales Etiquetadas (2=A+B+C+D+E)</t>
    </r>
  </si>
  <si>
    <r>
      <t>A.</t>
    </r>
    <r>
      <rPr>
        <sz val="8"/>
        <color rgb="FF000000"/>
        <rFont val="Arial"/>
        <family val="2"/>
      </rPr>
      <t>  Aportaciones</t>
    </r>
  </si>
  <si>
    <r>
      <t>B.</t>
    </r>
    <r>
      <rPr>
        <sz val="8"/>
        <color rgb="FF000000"/>
        <rFont val="Arial"/>
        <family val="2"/>
      </rPr>
      <t>  Convenios</t>
    </r>
  </si>
  <si>
    <r>
      <t>C.</t>
    </r>
    <r>
      <rPr>
        <sz val="8"/>
        <color rgb="FF000000"/>
        <rFont val="Arial"/>
        <family val="2"/>
      </rPr>
      <t>  Fondos Distintos de Aportaciones</t>
    </r>
  </si>
  <si>
    <r>
      <t>D.</t>
    </r>
    <r>
      <rPr>
        <sz val="8"/>
        <color rgb="FF000000"/>
        <rFont val="Arial"/>
        <family val="2"/>
      </rPr>
      <t> Transferencias, Subsidios y Subvenciones, y Pensiones</t>
    </r>
  </si>
  <si>
    <t>y Jubilaciones</t>
  </si>
  <si>
    <r>
      <t>E.</t>
    </r>
    <r>
      <rPr>
        <sz val="8"/>
        <color rgb="FF000000"/>
        <rFont val="Arial"/>
        <family val="2"/>
      </rPr>
      <t>  Otras Transferencias Federales Etiquetadas</t>
    </r>
  </si>
  <si>
    <r>
      <t>3.</t>
    </r>
    <r>
      <rPr>
        <sz val="8"/>
        <color rgb="FF000000"/>
        <rFont val="Arial"/>
        <family val="2"/>
      </rPr>
      <t> </t>
    </r>
    <r>
      <rPr>
        <b/>
        <sz val="8"/>
        <color rgb="FF000000"/>
        <rFont val="Arial"/>
        <family val="2"/>
      </rPr>
      <t>Ingresos Derivados de Financiamientos (3=A)</t>
    </r>
  </si>
  <si>
    <r>
      <t>A.</t>
    </r>
    <r>
      <rPr>
        <sz val="8"/>
        <color rgb="FF000000"/>
        <rFont val="Arial"/>
        <family val="2"/>
      </rPr>
      <t> Ingresos Derivados de Financiamientos</t>
    </r>
  </si>
  <si>
    <r>
      <t>4.</t>
    </r>
    <r>
      <rPr>
        <sz val="8"/>
        <color rgb="FF000000"/>
        <rFont val="Arial"/>
        <family val="2"/>
      </rPr>
      <t> </t>
    </r>
    <r>
      <rPr>
        <b/>
        <sz val="8"/>
        <color rgb="FF000000"/>
        <rFont val="Arial"/>
        <family val="2"/>
      </rPr>
      <t>Total de Ingresos Proyectados (4=1+2+3)</t>
    </r>
  </si>
  <si>
    <t>Datos Informativos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</si>
  <si>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</si>
  <si>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</si>
  <si>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</si>
  <si>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</si>
  <si>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 = 1 + 2)</t>
  </si>
  <si>
    <t>TOTAL</t>
  </si>
  <si>
    <t>Fuente: Tesorería Municipal</t>
  </si>
  <si>
    <t>Nota: Proyección estimada en ingresos futuros acorde a un escenario moderado crecimiento del 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</si>
</sst>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F2F2F"/>
      <name val="Arial"/>
      <family val="2"/>
    </font>
    <font>
      <sz val="8"/>
      <color rgb="FF2F2F2F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i/>
      <u val="singleAccounting"/>
      <sz val="8"/>
      <color rgb="FF00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indent="1"/>
    </xf>
    <xf numFmtId="164" fontId="7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2"/>
    </xf>
    <xf numFmtId="164" fontId="7" fillId="0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/>
    <xf numFmtId="0" fontId="7" fillId="4" borderId="1" xfId="0" applyFont="1" applyFill="1" applyBorder="1" applyAlignment="1">
      <alignment horizontal="left" vertical="center"/>
    </xf>
    <xf numFmtId="164" fontId="7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indent="2"/>
    </xf>
    <xf numFmtId="164" fontId="8" fillId="4" borderId="1" xfId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justify" vertical="center" wrapText="1"/>
    </xf>
    <xf numFmtId="164" fontId="7" fillId="4" borderId="1" xfId="0" applyNumberFormat="1" applyFont="1" applyFill="1" applyBorder="1" applyAlignment="1">
      <alignment horizontal="justify" vertical="center" wrapText="1"/>
    </xf>
    <xf numFmtId="164" fontId="4" fillId="0" borderId="1" xfId="1" applyNumberFormat="1" applyFont="1" applyBorder="1"/>
    <xf numFmtId="0" fontId="5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/>
    </xf>
    <xf numFmtId="43" fontId="4" fillId="0" borderId="0" xfId="1" applyFont="1"/>
    <xf numFmtId="9" fontId="4" fillId="0" borderId="0" xfId="2" applyFont="1"/>
    <xf numFmtId="43" fontId="4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zoomScaleNormal="100" workbookViewId="0">
      <selection activeCell="A14" sqref="A14"/>
    </sheetView>
  </sheetViews>
  <sheetFormatPr baseColWidth="10" defaultRowHeight="11.25" x14ac:dyDescent="0.2"/>
  <cols>
    <col min="1" max="1" width="49.140625" style="2" bestFit="1" customWidth="1"/>
    <col min="2" max="2" width="18.42578125" style="2" bestFit="1" customWidth="1"/>
    <col min="3" max="3" width="18.7109375" style="2" bestFit="1" customWidth="1"/>
    <col min="4" max="4" width="18.42578125" style="2" customWidth="1"/>
    <col min="5" max="5" width="18.42578125" style="2" bestFit="1" customWidth="1"/>
    <col min="6" max="16384" width="11.42578125" style="2"/>
  </cols>
  <sheetData>
    <row r="2" spans="1:5" ht="21" customHeight="1" x14ac:dyDescent="0.2">
      <c r="A2" s="1" t="s">
        <v>0</v>
      </c>
    </row>
    <row r="3" spans="1:5" ht="27" customHeight="1" x14ac:dyDescent="0.2">
      <c r="A3" s="3" t="s">
        <v>1</v>
      </c>
      <c r="B3" s="4"/>
      <c r="C3" s="4"/>
      <c r="D3" s="4"/>
      <c r="E3" s="5"/>
    </row>
    <row r="4" spans="1:5" x14ac:dyDescent="0.2">
      <c r="A4" s="6" t="s">
        <v>2</v>
      </c>
      <c r="B4" s="7"/>
      <c r="C4" s="7"/>
      <c r="D4" s="7"/>
      <c r="E4" s="8"/>
    </row>
    <row r="5" spans="1:5" x14ac:dyDescent="0.2">
      <c r="A5" s="6" t="s">
        <v>3</v>
      </c>
      <c r="B5" s="7"/>
      <c r="C5" s="7"/>
      <c r="D5" s="7"/>
      <c r="E5" s="8"/>
    </row>
    <row r="6" spans="1:5" x14ac:dyDescent="0.2">
      <c r="A6" s="9" t="s">
        <v>4</v>
      </c>
      <c r="B6" s="10"/>
      <c r="C6" s="10"/>
      <c r="D6" s="10"/>
      <c r="E6" s="11"/>
    </row>
    <row r="7" spans="1:5" ht="29.25" customHeight="1" x14ac:dyDescent="0.2">
      <c r="A7" s="12" t="s">
        <v>5</v>
      </c>
      <c r="B7" s="12">
        <v>2018</v>
      </c>
      <c r="C7" s="12">
        <v>2019</v>
      </c>
      <c r="D7" s="12">
        <v>2020</v>
      </c>
      <c r="E7" s="12">
        <v>2021</v>
      </c>
    </row>
    <row r="8" spans="1:5" ht="15" customHeight="1" x14ac:dyDescent="0.2">
      <c r="A8" s="13" t="s">
        <v>6</v>
      </c>
      <c r="B8" s="14">
        <f>SUM(B10:B21)</f>
        <v>5413286600</v>
      </c>
      <c r="C8" s="14">
        <f t="shared" ref="C8:E8" si="0">SUM(C10:C21)</f>
        <v>5626686633.3399992</v>
      </c>
      <c r="D8" s="14">
        <f t="shared" si="0"/>
        <v>5848614257.0268497</v>
      </c>
      <c r="E8" s="14">
        <f t="shared" si="0"/>
        <v>6079414833.7987738</v>
      </c>
    </row>
    <row r="9" spans="1:5" ht="15" customHeight="1" x14ac:dyDescent="0.2">
      <c r="A9" s="15" t="s">
        <v>7</v>
      </c>
      <c r="B9" s="14"/>
      <c r="C9" s="14"/>
      <c r="D9" s="14"/>
      <c r="E9" s="14"/>
    </row>
    <row r="10" spans="1:5" ht="15" customHeight="1" x14ac:dyDescent="0.2">
      <c r="A10" s="16" t="s">
        <v>8</v>
      </c>
      <c r="B10" s="17">
        <v>2023781727</v>
      </c>
      <c r="C10" s="18">
        <f>B10*1.045</f>
        <v>2114851904.7149999</v>
      </c>
      <c r="D10" s="18">
        <f t="shared" ref="D10:E10" si="1">C10*1.045</f>
        <v>2210020240.4271746</v>
      </c>
      <c r="E10" s="18">
        <f t="shared" si="1"/>
        <v>2309471151.2463975</v>
      </c>
    </row>
    <row r="11" spans="1:5" ht="15" customHeight="1" x14ac:dyDescent="0.2">
      <c r="A11" s="16" t="s">
        <v>9</v>
      </c>
      <c r="B11" s="17"/>
      <c r="C11" s="18">
        <f t="shared" ref="C11:E11" si="2">B11*1.045</f>
        <v>0</v>
      </c>
      <c r="D11" s="18">
        <f t="shared" si="2"/>
        <v>0</v>
      </c>
      <c r="E11" s="18">
        <f t="shared" si="2"/>
        <v>0</v>
      </c>
    </row>
    <row r="12" spans="1:5" ht="15" customHeight="1" x14ac:dyDescent="0.2">
      <c r="A12" s="16" t="s">
        <v>10</v>
      </c>
      <c r="B12" s="19">
        <v>26576255</v>
      </c>
      <c r="C12" s="18">
        <f>B12*1.04</f>
        <v>27639305.199999999</v>
      </c>
      <c r="D12" s="18">
        <f t="shared" ref="D12:E12" si="3">C12*1.04</f>
        <v>28744877.408</v>
      </c>
      <c r="E12" s="18">
        <f t="shared" si="3"/>
        <v>29894672.504319999</v>
      </c>
    </row>
    <row r="13" spans="1:5" ht="15" customHeight="1" x14ac:dyDescent="0.2">
      <c r="A13" s="16" t="s">
        <v>11</v>
      </c>
      <c r="B13" s="19">
        <v>602571866</v>
      </c>
      <c r="C13" s="18">
        <f t="shared" ref="C13:E16" si="4">B13*1.04</f>
        <v>626674740.63999999</v>
      </c>
      <c r="D13" s="18">
        <f t="shared" si="4"/>
        <v>651741730.26559997</v>
      </c>
      <c r="E13" s="18">
        <f t="shared" si="4"/>
        <v>677811399.47622395</v>
      </c>
    </row>
    <row r="14" spans="1:5" ht="15" customHeight="1" x14ac:dyDescent="0.2">
      <c r="A14" s="16" t="s">
        <v>12</v>
      </c>
      <c r="B14" s="19">
        <v>72404631</v>
      </c>
      <c r="C14" s="18">
        <f t="shared" si="4"/>
        <v>75300816.24000001</v>
      </c>
      <c r="D14" s="18">
        <f t="shared" si="4"/>
        <v>78312848.889600009</v>
      </c>
      <c r="E14" s="18">
        <f t="shared" si="4"/>
        <v>81445362.845184013</v>
      </c>
    </row>
    <row r="15" spans="1:5" ht="15" customHeight="1" x14ac:dyDescent="0.2">
      <c r="A15" s="16" t="s">
        <v>13</v>
      </c>
      <c r="B15" s="20">
        <v>37871312.960000001</v>
      </c>
      <c r="C15" s="18">
        <f t="shared" si="4"/>
        <v>39386165.478399999</v>
      </c>
      <c r="D15" s="18">
        <f t="shared" si="4"/>
        <v>40961612.097535998</v>
      </c>
      <c r="E15" s="18">
        <f t="shared" si="4"/>
        <v>42600076.581437439</v>
      </c>
    </row>
    <row r="16" spans="1:5" ht="15" customHeight="1" x14ac:dyDescent="0.2">
      <c r="A16" s="16" t="s">
        <v>14</v>
      </c>
      <c r="B16" s="19">
        <v>12949.04</v>
      </c>
      <c r="C16" s="18">
        <f t="shared" si="4"/>
        <v>13467.001600000001</v>
      </c>
      <c r="D16" s="18">
        <f t="shared" si="4"/>
        <v>14005.681664000002</v>
      </c>
      <c r="E16" s="18">
        <f t="shared" si="4"/>
        <v>14565.908930560003</v>
      </c>
    </row>
    <row r="17" spans="1:5" ht="15" customHeight="1" x14ac:dyDescent="0.2">
      <c r="A17" s="16" t="s">
        <v>15</v>
      </c>
      <c r="B17" s="19">
        <v>2650000000</v>
      </c>
      <c r="C17" s="18">
        <f>B17*1.035</f>
        <v>2742750000</v>
      </c>
      <c r="D17" s="18">
        <f t="shared" ref="D17:E17" si="5">C17*1.035</f>
        <v>2838746250</v>
      </c>
      <c r="E17" s="18">
        <f t="shared" si="5"/>
        <v>2938102368.75</v>
      </c>
    </row>
    <row r="18" spans="1:5" ht="15" customHeight="1" x14ac:dyDescent="0.2">
      <c r="A18" s="16" t="s">
        <v>16</v>
      </c>
      <c r="B18" s="17"/>
      <c r="C18" s="18">
        <f t="shared" ref="C18:E19" si="6">B18*1.035</f>
        <v>0</v>
      </c>
      <c r="D18" s="18"/>
      <c r="E18" s="18"/>
    </row>
    <row r="19" spans="1:5" ht="15" customHeight="1" x14ac:dyDescent="0.2">
      <c r="A19" s="16" t="s">
        <v>17</v>
      </c>
      <c r="B19" s="17">
        <v>67859</v>
      </c>
      <c r="C19" s="18">
        <f t="shared" si="6"/>
        <v>70234.064999999988</v>
      </c>
      <c r="D19" s="18">
        <f t="shared" si="6"/>
        <v>72692.257274999982</v>
      </c>
      <c r="E19" s="18">
        <f t="shared" si="6"/>
        <v>75236.48627962498</v>
      </c>
    </row>
    <row r="20" spans="1:5" ht="15" customHeight="1" x14ac:dyDescent="0.2">
      <c r="A20" s="16" t="s">
        <v>18</v>
      </c>
      <c r="B20" s="17"/>
      <c r="C20" s="18">
        <f>B20*1.02</f>
        <v>0</v>
      </c>
      <c r="D20" s="18">
        <f t="shared" ref="D20:E20" si="7">C20*1.02</f>
        <v>0</v>
      </c>
      <c r="E20" s="18">
        <f t="shared" si="7"/>
        <v>0</v>
      </c>
    </row>
    <row r="21" spans="1:5" ht="15" customHeight="1" x14ac:dyDescent="0.2">
      <c r="A21" s="16" t="s">
        <v>19</v>
      </c>
      <c r="B21" s="17"/>
      <c r="C21" s="18"/>
      <c r="D21" s="18"/>
      <c r="E21" s="18"/>
    </row>
    <row r="22" spans="1:5" ht="15" customHeight="1" x14ac:dyDescent="0.2">
      <c r="A22" s="21"/>
      <c r="B22" s="17"/>
      <c r="C22" s="18"/>
      <c r="D22" s="18"/>
      <c r="E22" s="18"/>
    </row>
    <row r="23" spans="1:5" ht="15" customHeight="1" x14ac:dyDescent="0.2">
      <c r="A23" s="13" t="s">
        <v>20</v>
      </c>
      <c r="B23" s="17">
        <f>SUM(B24:B29)</f>
        <v>865746915</v>
      </c>
      <c r="C23" s="17">
        <f t="shared" ref="C23:E23" si="8">SUM(C24:C29)</f>
        <v>896048057.02499998</v>
      </c>
      <c r="D23" s="17">
        <f t="shared" si="8"/>
        <v>927409739.02087486</v>
      </c>
      <c r="E23" s="17">
        <f t="shared" si="8"/>
        <v>959869079.88660538</v>
      </c>
    </row>
    <row r="24" spans="1:5" ht="15" customHeight="1" x14ac:dyDescent="0.2">
      <c r="A24" s="16" t="s">
        <v>21</v>
      </c>
      <c r="B24" s="17">
        <v>865746915</v>
      </c>
      <c r="C24" s="18">
        <f>B24*1.035</f>
        <v>896048057.02499998</v>
      </c>
      <c r="D24" s="18">
        <f t="shared" ref="D24:E24" si="9">C24*1.035</f>
        <v>927409739.02087486</v>
      </c>
      <c r="E24" s="18">
        <f t="shared" si="9"/>
        <v>959869079.88660538</v>
      </c>
    </row>
    <row r="25" spans="1:5" ht="15" customHeight="1" x14ac:dyDescent="0.2">
      <c r="A25" s="16" t="s">
        <v>22</v>
      </c>
      <c r="B25" s="17"/>
      <c r="C25" s="18">
        <f>B25*1.02</f>
        <v>0</v>
      </c>
      <c r="D25" s="18">
        <f t="shared" ref="D25:E26" si="10">C25*1.02</f>
        <v>0</v>
      </c>
      <c r="E25" s="18">
        <f t="shared" si="10"/>
        <v>0</v>
      </c>
    </row>
    <row r="26" spans="1:5" ht="15" customHeight="1" x14ac:dyDescent="0.2">
      <c r="A26" s="16" t="s">
        <v>23</v>
      </c>
      <c r="B26" s="17"/>
      <c r="C26" s="18">
        <f>B26*1.02</f>
        <v>0</v>
      </c>
      <c r="D26" s="18">
        <f t="shared" si="10"/>
        <v>0</v>
      </c>
      <c r="E26" s="18">
        <f t="shared" si="10"/>
        <v>0</v>
      </c>
    </row>
    <row r="27" spans="1:5" ht="15" customHeight="1" x14ac:dyDescent="0.2">
      <c r="A27" s="16" t="s">
        <v>24</v>
      </c>
      <c r="B27" s="22"/>
      <c r="C27" s="14"/>
      <c r="D27" s="14"/>
      <c r="E27" s="14"/>
    </row>
    <row r="28" spans="1:5" ht="15" customHeight="1" x14ac:dyDescent="0.2">
      <c r="A28" s="23" t="s">
        <v>25</v>
      </c>
      <c r="B28" s="22"/>
      <c r="C28" s="14"/>
      <c r="D28" s="14"/>
      <c r="E28" s="14"/>
    </row>
    <row r="29" spans="1:5" ht="15" customHeight="1" x14ac:dyDescent="0.2">
      <c r="A29" s="16" t="s">
        <v>26</v>
      </c>
      <c r="B29" s="24"/>
      <c r="C29" s="25"/>
      <c r="D29" s="18"/>
      <c r="E29" s="18"/>
    </row>
    <row r="30" spans="1:5" ht="15" customHeight="1" x14ac:dyDescent="0.2">
      <c r="A30" s="21"/>
      <c r="B30" s="26"/>
      <c r="C30" s="25"/>
      <c r="D30" s="18"/>
      <c r="E30" s="18"/>
    </row>
    <row r="31" spans="1:5" ht="15" customHeight="1" x14ac:dyDescent="0.2">
      <c r="A31" s="13" t="s">
        <v>27</v>
      </c>
      <c r="B31" s="26"/>
      <c r="C31" s="18"/>
      <c r="D31" s="18"/>
      <c r="E31" s="18"/>
    </row>
    <row r="32" spans="1:5" ht="15" customHeight="1" x14ac:dyDescent="0.2">
      <c r="A32" s="16" t="s">
        <v>28</v>
      </c>
      <c r="B32" s="26">
        <v>0</v>
      </c>
      <c r="C32" s="18"/>
      <c r="D32" s="18"/>
      <c r="E32" s="18"/>
    </row>
    <row r="33" spans="1:5" ht="15" customHeight="1" x14ac:dyDescent="0.2">
      <c r="A33" s="21"/>
      <c r="B33" s="27"/>
      <c r="C33" s="28"/>
      <c r="D33" s="28"/>
      <c r="E33" s="28"/>
    </row>
    <row r="34" spans="1:5" ht="15" customHeight="1" x14ac:dyDescent="0.2">
      <c r="A34" s="13" t="s">
        <v>29</v>
      </c>
      <c r="B34" s="29">
        <f>B8+B23+B31</f>
        <v>6279033515</v>
      </c>
      <c r="C34" s="29">
        <f t="shared" ref="C34:E34" si="11">C8+C23+C31</f>
        <v>6522734690.3649988</v>
      </c>
      <c r="D34" s="29">
        <f t="shared" si="11"/>
        <v>6776023996.0477247</v>
      </c>
      <c r="E34" s="29">
        <f t="shared" si="11"/>
        <v>7039283913.685379</v>
      </c>
    </row>
    <row r="35" spans="1:5" ht="15" customHeight="1" x14ac:dyDescent="0.2">
      <c r="A35" s="21"/>
      <c r="B35" s="27"/>
      <c r="C35" s="28"/>
      <c r="D35" s="28"/>
      <c r="E35" s="28"/>
    </row>
    <row r="36" spans="1:5" ht="15" customHeight="1" x14ac:dyDescent="0.2">
      <c r="A36" s="30" t="s">
        <v>30</v>
      </c>
      <c r="B36" s="26"/>
      <c r="C36" s="18"/>
      <c r="D36" s="18"/>
      <c r="E36" s="18"/>
    </row>
    <row r="37" spans="1:5" ht="15" customHeight="1" x14ac:dyDescent="0.2">
      <c r="A37" s="21" t="s">
        <v>31</v>
      </c>
      <c r="B37" s="22"/>
      <c r="C37" s="14"/>
      <c r="D37" s="14"/>
      <c r="E37" s="14"/>
    </row>
    <row r="38" spans="1:5" ht="15" customHeight="1" x14ac:dyDescent="0.2">
      <c r="A38" s="21" t="s">
        <v>32</v>
      </c>
      <c r="B38" s="22"/>
      <c r="C38" s="14"/>
      <c r="D38" s="14"/>
      <c r="E38" s="14"/>
    </row>
    <row r="39" spans="1:5" ht="15" customHeight="1" x14ac:dyDescent="0.2">
      <c r="A39" s="21" t="s">
        <v>33</v>
      </c>
      <c r="B39" s="22"/>
      <c r="C39" s="14"/>
      <c r="D39" s="14"/>
      <c r="E39" s="14"/>
    </row>
    <row r="40" spans="1:5" ht="15" customHeight="1" x14ac:dyDescent="0.2">
      <c r="A40" s="21" t="s">
        <v>34</v>
      </c>
      <c r="B40" s="22"/>
      <c r="C40" s="14"/>
      <c r="D40" s="14"/>
      <c r="E40" s="14"/>
    </row>
    <row r="41" spans="1:5" ht="15" customHeight="1" x14ac:dyDescent="0.2">
      <c r="A41" s="30" t="s">
        <v>35</v>
      </c>
      <c r="B41" s="26"/>
      <c r="C41" s="18"/>
      <c r="D41" s="18"/>
      <c r="E41" s="18"/>
    </row>
    <row r="42" spans="1:5" ht="15" customHeight="1" x14ac:dyDescent="0.2">
      <c r="A42" s="21"/>
      <c r="B42" s="26"/>
      <c r="C42" s="18"/>
      <c r="D42" s="18"/>
      <c r="E42" s="18"/>
    </row>
    <row r="43" spans="1:5" ht="15" customHeight="1" x14ac:dyDescent="0.2">
      <c r="A43" s="31" t="s">
        <v>36</v>
      </c>
      <c r="B43" s="32">
        <f>B34</f>
        <v>6279033515</v>
      </c>
      <c r="C43" s="32">
        <f t="shared" ref="C43:E43" si="12">C34</f>
        <v>6522734690.3649988</v>
      </c>
      <c r="D43" s="32">
        <f t="shared" si="12"/>
        <v>6776023996.0477247</v>
      </c>
      <c r="E43" s="32">
        <f t="shared" si="12"/>
        <v>7039283913.685379</v>
      </c>
    </row>
    <row r="44" spans="1:5" x14ac:dyDescent="0.2">
      <c r="A44" s="2" t="s">
        <v>37</v>
      </c>
      <c r="B44" s="33"/>
      <c r="C44" s="34"/>
      <c r="D44" s="34"/>
      <c r="E44" s="34"/>
    </row>
    <row r="45" spans="1:5" x14ac:dyDescent="0.2">
      <c r="A45" s="2" t="s">
        <v>38</v>
      </c>
      <c r="B45" s="33"/>
    </row>
    <row r="47" spans="1:5" x14ac:dyDescent="0.2">
      <c r="B47" s="35"/>
    </row>
  </sheetData>
  <mergeCells count="20">
    <mergeCell ref="B39:B40"/>
    <mergeCell ref="C39:C40"/>
    <mergeCell ref="D39:D40"/>
    <mergeCell ref="E39:E40"/>
    <mergeCell ref="B27:B28"/>
    <mergeCell ref="C27:C28"/>
    <mergeCell ref="D27:D28"/>
    <mergeCell ref="E27:E28"/>
    <mergeCell ref="B37:B38"/>
    <mergeCell ref="C37:C38"/>
    <mergeCell ref="D37:D38"/>
    <mergeCell ref="E37:E38"/>
    <mergeCell ref="A3:E3"/>
    <mergeCell ref="A4:E4"/>
    <mergeCell ref="A5:E5"/>
    <mergeCell ref="A6:E6"/>
    <mergeCell ref="B8:B9"/>
    <mergeCell ref="C8:C9"/>
    <mergeCell ref="D8:D9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Ingresos-LDF (F7a)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2018-08-16T20:24:56Z</dcterms:created>
  <dcterms:modified xsi:type="dcterms:W3CDTF">2018-08-16T20:25:41Z</dcterms:modified>
</cp:coreProperties>
</file>