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Desarrollo Urbano 2017" sheetId="1" r:id="rId1"/>
  </sheets>
  <definedNames>
    <definedName name="_xlnm.Print_Area" localSheetId="0">'Desarrollo Urbano 2017'!$A$1:$R$61</definedName>
  </definedNames>
  <calcPr calcId="125725"/>
</workbook>
</file>

<file path=xl/calcChain.xml><?xml version="1.0" encoding="utf-8"?>
<calcChain xmlns="http://schemas.openxmlformats.org/spreadsheetml/2006/main">
  <c r="P15" i="1"/>
  <c r="P7"/>
  <c r="G16"/>
  <c r="H16"/>
  <c r="F16"/>
  <c r="E16" l="1"/>
  <c r="I16"/>
  <c r="J16"/>
  <c r="K16"/>
  <c r="L16"/>
  <c r="M16"/>
  <c r="N16"/>
  <c r="O16"/>
  <c r="D16"/>
  <c r="P14" l="1"/>
  <c r="Q7" l="1"/>
  <c r="P8"/>
  <c r="P9"/>
  <c r="P10"/>
  <c r="P11"/>
  <c r="P12"/>
  <c r="P13"/>
  <c r="Q13" l="1"/>
  <c r="Q9"/>
  <c r="Q12"/>
  <c r="Q8"/>
  <c r="Q11"/>
  <c r="Q15"/>
  <c r="Q10"/>
  <c r="Q14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Regidor 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Regidor 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Regidor con Licencia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Regidor con Licencia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Regidor con Licencia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K15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<sst xmlns="http://schemas.openxmlformats.org/spreadsheetml/2006/main" count="37" uniqueCount="25">
  <si>
    <t>AYUNTAMIENTO DE ZAPOPAN, JALISCO</t>
  </si>
  <si>
    <t>DIRECCIÓN DE TRANSPARENCIA Y BUENAS PRÁCTICAS</t>
  </si>
  <si>
    <t>COMISIÓN EDILICIA DE DESARROLLO URBANO</t>
  </si>
  <si>
    <t>NOMBRE DE REGIDOR (A)</t>
  </si>
  <si>
    <t>CARGO</t>
  </si>
  <si>
    <t>FRACCIÓN PARTIDISTA</t>
  </si>
  <si>
    <t>ASISTENCIA</t>
  </si>
  <si>
    <t>Porcentaje de Asistencia por regidor</t>
  </si>
  <si>
    <t>Presidente</t>
  </si>
  <si>
    <t>MC</t>
  </si>
  <si>
    <t>Integrante</t>
  </si>
  <si>
    <t>XAVIER MARCONI MONTERO VILLANUEVA</t>
  </si>
  <si>
    <t>PRI</t>
  </si>
  <si>
    <t>ALEJANDRO PINEDA VALENZUELA</t>
  </si>
  <si>
    <t>PAN</t>
  </si>
  <si>
    <t>SALVADOR RIZO CASTELO</t>
  </si>
  <si>
    <t>% TOTAL DE ASISTENCIA POR SESIÓN</t>
  </si>
  <si>
    <t>Total de Asistencia por Regidor</t>
  </si>
  <si>
    <t>ESTADÍSTICA DE ASISTENCIA COMISIONES EDILICIAS 2018</t>
  </si>
  <si>
    <t>FABIOLA RAQUEL GPE. LOYA HERNÀNDEZ / DIEDRA GONZÁLEZ FREE</t>
  </si>
  <si>
    <t xml:space="preserve">GRACIELA DE OBALDÍA ESCALANTE / ELIZABETH RAMÍREZ GONZÁLEZ </t>
  </si>
  <si>
    <t xml:space="preserve">JOSÉ LUIS TOSTADO BASTIDAS /  LUIS ENRIQUE GARCÍA JARAMILLO </t>
  </si>
  <si>
    <t>RICARDO RODRIGUEZ JIMENEZ / GUSTAVO COBARRUBIAS ARREGUIi</t>
  </si>
  <si>
    <t xml:space="preserve">JOSÉ HIRAM TORRES SALCEDO / CARLOS GERARDO MARTÍNEZ DOMÍNGUEZ </t>
  </si>
  <si>
    <t>MARIO ALBERTO RODRÍGUEZ CARRILLO FAUSTINO GONZALEZ FIGUEROA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</si>
</sst>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</c:title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Urbano 2017'!$A$7:$A$15</c:f>
              <c:strCache>
                <c:ptCount val="9"/>
                <c:pt idx="0">
                  <c:v>MARIO ALBERTO RODRÍGUEZ CARRILLO FAUSTINO GONZALEZ FIGUEROA</c:v>
                </c:pt>
                <c:pt idx="1">
                  <c:v>FABIOLA RAQUEL GPE. LOYA HERNÀNDEZ / DIEDRA GONZÁLEZ FREE</c:v>
                </c:pt>
                <c:pt idx="2">
                  <c:v>JOSÉ HIRAM TORRES SALCEDO / CARLOS GERARDO MARTÍNEZ DOMÍNGUEZ </c:v>
                </c:pt>
                <c:pt idx="3">
                  <c:v>GRACIELA DE OBALDÍA ESCALANTE / ELIZABETH RAMÍREZ GONZÁLEZ </c:v>
                </c:pt>
                <c:pt idx="4">
                  <c:v>JOSÉ LUIS TOSTADO BASTIDAS /  LUIS ENRIQUE GARCÍA JARAMILLO </c:v>
                </c:pt>
                <c:pt idx="5">
                  <c:v>XAVIER MARCONI MONTERO VILLANUEVA</c:v>
                </c:pt>
                <c:pt idx="6">
                  <c:v>ALEJANDRO PINEDA VALENZUELA</c:v>
                </c:pt>
                <c:pt idx="7">
                  <c:v>RICARDO RODRIGUEZ JIMENEZ / GUSTAVO COBARRUBIAS ARREGUIi</c:v>
                </c:pt>
                <c:pt idx="8">
                  <c:v>SALVADOR RIZO CASTELO</c:v>
                </c:pt>
              </c:strCache>
            </c:strRef>
          </c:cat>
          <c:val>
            <c:numRef>
              <c:f>'Desarrollo Urbano 2017'!$P$7:$P$15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axId val="93594752"/>
        <c:axId val="93596288"/>
      </c:barChart>
      <c:catAx>
        <c:axId val="9359475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3596288"/>
        <c:crosses val="autoZero"/>
        <c:auto val="1"/>
        <c:lblAlgn val="ctr"/>
        <c:lblOffset val="100"/>
        <c:tickLblSkip val="1"/>
      </c:catAx>
      <c:valAx>
        <c:axId val="93596288"/>
        <c:scaling>
          <c:orientation val="minMax"/>
          <c:max val="10"/>
          <c:min val="0"/>
        </c:scaling>
        <c:axPos val="b"/>
        <c:majorGridlines/>
        <c:numFmt formatCode="General" sourceLinked="1"/>
        <c:tickLblPos val="nextTo"/>
        <c:crossAx val="9359475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'Desarrollo Urbano 2017'!$Q$7:$Q$13</c:f>
              <c:strCache>
                <c:ptCount val="1"/>
                <c:pt idx="0">
                  <c:v>100 70 80 90 70 40 90</c:v>
                </c:pt>
              </c:strCache>
            </c:strRef>
          </c:tx>
          <c:spPr>
            <a:ln>
              <a:noFill/>
            </a:ln>
          </c:spPr>
          <c:cat>
            <c:strRef>
              <c:f>'Desarrollo Urbano 2017'!$A$7:$A$13</c:f>
              <c:strCache>
                <c:ptCount val="7"/>
                <c:pt idx="0">
                  <c:v>MARIO ALBERTO RODRÍGUEZ CARRILLO FAUSTINO GONZALEZ FIGUEROA</c:v>
                </c:pt>
                <c:pt idx="1">
                  <c:v>FABIOLA RAQUEL GPE. LOYA HERNÀNDEZ / DIEDRA GONZÁLEZ FREE</c:v>
                </c:pt>
                <c:pt idx="2">
                  <c:v>JOSÉ HIRAM TORRES SALCEDO / CARLOS GERARDO MARTÍNEZ DOMÍNGUEZ </c:v>
                </c:pt>
                <c:pt idx="3">
                  <c:v>GRACIELA DE OBALDÍA ESCALANTE / ELIZABETH RAMÍREZ GONZÁLEZ </c:v>
                </c:pt>
                <c:pt idx="4">
                  <c:v>JOSÉ LUIS TOSTADO BASTIDAS /  LUIS ENRIQUE GARCÍA JARAMILLO </c:v>
                </c:pt>
                <c:pt idx="5">
                  <c:v>XAVIER MARCONI MONTERO VILLANUEVA</c:v>
                </c:pt>
                <c:pt idx="6">
                  <c:v>ALEJANDRO PINEDA VALENZUELA</c:v>
                </c:pt>
              </c:strCache>
            </c:strRef>
          </c:cat>
          <c:val>
            <c:numRef>
              <c:f>'Desarrollo Urbano 2017'!$Q$7:$Q$13</c:f>
              <c:numCache>
                <c:formatCode>0</c:formatCode>
                <c:ptCount val="7"/>
                <c:pt idx="0">
                  <c:v>100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70</c:v>
                </c:pt>
                <c:pt idx="5">
                  <c:v>40</c:v>
                </c:pt>
                <c:pt idx="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15"/>
          <c:w val="0.43888886357207635"/>
          <c:h val="0.68476232137649451"/>
        </c:manualLayout>
      </c:layout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955"/>
          <c:y val="2.4411494875920151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showVal val="1"/>
          </c:dLbls>
          <c:cat>
            <c:numRef>
              <c:f>'Desarrollo Urbano 2017'!$D$6:$O$6</c:f>
              <c:numCache>
                <c:formatCode>dd/mm/yyyy</c:formatCode>
                <c:ptCount val="12"/>
                <c:pt idx="0">
                  <c:v>43125</c:v>
                </c:pt>
                <c:pt idx="1">
                  <c:v>43159</c:v>
                </c:pt>
                <c:pt idx="2">
                  <c:v>43174</c:v>
                </c:pt>
                <c:pt idx="3">
                  <c:v>43220</c:v>
                </c:pt>
                <c:pt idx="4">
                  <c:v>43241</c:v>
                </c:pt>
                <c:pt idx="5">
                  <c:v>43266</c:v>
                </c:pt>
                <c:pt idx="6">
                  <c:v>43279</c:v>
                </c:pt>
                <c:pt idx="7">
                  <c:v>43308</c:v>
                </c:pt>
                <c:pt idx="8">
                  <c:v>43336</c:v>
                </c:pt>
                <c:pt idx="9">
                  <c:v>43367</c:v>
                </c:pt>
              </c:numCache>
            </c:numRef>
          </c:cat>
          <c:val>
            <c:numRef>
              <c:f>'Desarrollo Urbano 2017'!$D$16:$O$16</c:f>
              <c:numCache>
                <c:formatCode>0</c:formatCode>
                <c:ptCount val="12"/>
                <c:pt idx="0">
                  <c:v>66.666666666666657</c:v>
                </c:pt>
                <c:pt idx="1">
                  <c:v>77.777777777777786</c:v>
                </c:pt>
                <c:pt idx="2">
                  <c:v>75</c:v>
                </c:pt>
                <c:pt idx="3">
                  <c:v>75</c:v>
                </c:pt>
                <c:pt idx="4">
                  <c:v>87.5</c:v>
                </c:pt>
                <c:pt idx="5">
                  <c:v>77.777777777777786</c:v>
                </c:pt>
                <c:pt idx="6">
                  <c:v>77.777777777777786</c:v>
                </c:pt>
                <c:pt idx="7">
                  <c:v>66.666666666666657</c:v>
                </c:pt>
                <c:pt idx="8">
                  <c:v>66.666666666666657</c:v>
                </c:pt>
                <c:pt idx="9">
                  <c:v>88.888888888888886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shape val="cylinder"/>
        <c:axId val="87189760"/>
        <c:axId val="87216128"/>
        <c:axId val="0"/>
      </c:bar3DChart>
      <c:catAx>
        <c:axId val="87189760"/>
        <c:scaling>
          <c:orientation val="minMax"/>
        </c:scaling>
        <c:axPos val="l"/>
        <c:numFmt formatCode="m/d/yyyy" sourceLinked="0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7216128"/>
        <c:crosses val="autoZero"/>
        <c:lblAlgn val="ctr"/>
        <c:lblOffset val="100"/>
      </c:catAx>
      <c:valAx>
        <c:axId val="8721612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718976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19</xdr:row>
      <xdr:rowOff>104776</xdr:rowOff>
    </xdr:from>
    <xdr:to>
      <xdr:col>18</xdr:col>
      <xdr:colOff>62705</xdr:colOff>
      <xdr:row>43</xdr:row>
      <xdr:rowOff>85726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635265</xdr:colOff>
      <xdr:row>0</xdr:row>
      <xdr:rowOff>238125</xdr:rowOff>
    </xdr:from>
    <xdr:to>
      <xdr:col>2</xdr:col>
      <xdr:colOff>590550</xdr:colOff>
      <xdr:row>3</xdr:row>
      <xdr:rowOff>133350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3073665" y="23812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279399</xdr:colOff>
      <xdr:row>20</xdr:row>
      <xdr:rowOff>11907</xdr:rowOff>
    </xdr:from>
    <xdr:to>
      <xdr:col>5</xdr:col>
      <xdr:colOff>514350</xdr:colOff>
      <xdr:row>43</xdr:row>
      <xdr:rowOff>76200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38099</xdr:colOff>
      <xdr:row>44</xdr:row>
      <xdr:rowOff>114300</xdr:rowOff>
    </xdr:from>
    <xdr:to>
      <xdr:col>7</xdr:col>
      <xdr:colOff>1032932</xdr:colOff>
      <xdr:row>76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704850</xdr:colOff>
      <xdr:row>0</xdr:row>
      <xdr:rowOff>228600</xdr:rowOff>
    </xdr:from>
    <xdr:to>
      <xdr:col>14</xdr:col>
      <xdr:colOff>660135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51597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Normal="100" zoomScaleSheetLayoutView="80" workbookViewId="0">
      <selection activeCell="M16" sqref="M16"/>
    </sheetView>
  </sheetViews>
  <sheetFormatPr baseColWidth="10" defaultRowHeight="11.25"/>
  <cols>
    <col min="1" max="1" width="36.5703125" style="1" customWidth="1"/>
    <col min="2" max="2" width="15.7109375" style="1" customWidth="1"/>
    <col min="3" max="3" width="12.7109375" style="1" customWidth="1"/>
    <col min="4" max="15" width="15.7109375" style="1" customWidth="1"/>
    <col min="16" max="17" width="13.7109375" style="1" customWidth="1"/>
    <col min="18" max="16384" width="11.42578125" style="1"/>
  </cols>
  <sheetData>
    <row r="1" spans="1:17" ht="27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8.5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9.25" customHeight="1">
      <c r="A3" s="16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27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21.75" customHeight="1">
      <c r="A5" s="19" t="s">
        <v>3</v>
      </c>
      <c r="B5" s="19" t="s">
        <v>4</v>
      </c>
      <c r="C5" s="19" t="s">
        <v>5</v>
      </c>
      <c r="D5" s="19" t="s">
        <v>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56.25" customHeight="1">
      <c r="A6" s="19"/>
      <c r="B6" s="19"/>
      <c r="C6" s="19"/>
      <c r="D6" s="2">
        <v>43125</v>
      </c>
      <c r="E6" s="2">
        <v>43159</v>
      </c>
      <c r="F6" s="2">
        <v>43174</v>
      </c>
      <c r="G6" s="2">
        <v>43220</v>
      </c>
      <c r="H6" s="2">
        <v>43241</v>
      </c>
      <c r="I6" s="2">
        <v>43266</v>
      </c>
      <c r="J6" s="2">
        <v>43279</v>
      </c>
      <c r="K6" s="2">
        <v>43308</v>
      </c>
      <c r="L6" s="2">
        <v>43336</v>
      </c>
      <c r="M6" s="2">
        <v>43367</v>
      </c>
      <c r="N6" s="2"/>
      <c r="O6" s="2"/>
      <c r="P6" s="3" t="s">
        <v>17</v>
      </c>
      <c r="Q6" s="3" t="s">
        <v>7</v>
      </c>
    </row>
    <row r="7" spans="1:17" ht="30" customHeight="1">
      <c r="A7" s="11" t="s">
        <v>24</v>
      </c>
      <c r="B7" s="5" t="s">
        <v>8</v>
      </c>
      <c r="C7" s="5" t="s">
        <v>9</v>
      </c>
      <c r="D7" s="5">
        <v>1</v>
      </c>
      <c r="E7" s="5">
        <v>1</v>
      </c>
      <c r="F7" s="8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/>
      <c r="O7" s="5"/>
      <c r="P7" s="6">
        <f>SUM(D7:O7)</f>
        <v>10</v>
      </c>
      <c r="Q7" s="7">
        <f>(P7*100)/($P$7)</f>
        <v>100</v>
      </c>
    </row>
    <row r="8" spans="1:17" ht="30" customHeight="1">
      <c r="A8" s="11" t="s">
        <v>19</v>
      </c>
      <c r="B8" s="5" t="s">
        <v>10</v>
      </c>
      <c r="C8" s="5" t="s">
        <v>9</v>
      </c>
      <c r="D8" s="5">
        <v>0</v>
      </c>
      <c r="E8" s="5">
        <v>1</v>
      </c>
      <c r="F8" s="5">
        <v>1</v>
      </c>
      <c r="G8" s="5">
        <v>0</v>
      </c>
      <c r="H8" s="5">
        <v>1</v>
      </c>
      <c r="I8" s="5">
        <v>1</v>
      </c>
      <c r="J8" s="5">
        <v>1</v>
      </c>
      <c r="K8" s="5">
        <v>0</v>
      </c>
      <c r="L8" s="5">
        <v>1</v>
      </c>
      <c r="M8" s="5">
        <v>1</v>
      </c>
      <c r="N8" s="5"/>
      <c r="O8" s="5"/>
      <c r="P8" s="6">
        <f t="shared" ref="P8:P14" si="0">SUM(D8:O8)</f>
        <v>7</v>
      </c>
      <c r="Q8" s="7">
        <f t="shared" ref="Q8:Q15" si="1">(P8*100)/($P$7)</f>
        <v>70</v>
      </c>
    </row>
    <row r="9" spans="1:17" ht="30" customHeight="1">
      <c r="A9" s="11" t="s">
        <v>23</v>
      </c>
      <c r="B9" s="5" t="s">
        <v>10</v>
      </c>
      <c r="C9" s="5"/>
      <c r="D9" s="5">
        <v>1</v>
      </c>
      <c r="E9" s="5">
        <v>1</v>
      </c>
      <c r="F9" s="8">
        <v>1</v>
      </c>
      <c r="G9" s="5">
        <v>1</v>
      </c>
      <c r="H9" s="5">
        <v>1</v>
      </c>
      <c r="I9" s="5">
        <v>1</v>
      </c>
      <c r="J9" s="5">
        <v>1</v>
      </c>
      <c r="K9" s="5">
        <v>0</v>
      </c>
      <c r="L9" s="5">
        <v>0</v>
      </c>
      <c r="M9" s="5">
        <v>1</v>
      </c>
      <c r="N9" s="5"/>
      <c r="O9" s="5"/>
      <c r="P9" s="6">
        <f t="shared" si="0"/>
        <v>8</v>
      </c>
      <c r="Q9" s="7">
        <f t="shared" si="1"/>
        <v>80</v>
      </c>
    </row>
    <row r="10" spans="1:17" ht="30" customHeight="1">
      <c r="A10" s="11" t="s">
        <v>20</v>
      </c>
      <c r="B10" s="5" t="s">
        <v>10</v>
      </c>
      <c r="C10" s="5" t="s">
        <v>9</v>
      </c>
      <c r="D10" s="5">
        <v>1</v>
      </c>
      <c r="E10" s="5">
        <v>0</v>
      </c>
      <c r="F10" s="8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/>
      <c r="O10" s="5"/>
      <c r="P10" s="6">
        <f t="shared" si="0"/>
        <v>9</v>
      </c>
      <c r="Q10" s="7">
        <f t="shared" si="1"/>
        <v>90</v>
      </c>
    </row>
    <row r="11" spans="1:17" ht="30" customHeight="1">
      <c r="A11" s="11" t="s">
        <v>21</v>
      </c>
      <c r="B11" s="5" t="s">
        <v>10</v>
      </c>
      <c r="C11" s="5" t="s">
        <v>9</v>
      </c>
      <c r="D11" s="8">
        <v>1</v>
      </c>
      <c r="E11" s="5">
        <v>0</v>
      </c>
      <c r="F11" s="8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0</v>
      </c>
      <c r="M11" s="5">
        <v>0</v>
      </c>
      <c r="N11" s="5"/>
      <c r="O11" s="5"/>
      <c r="P11" s="6">
        <f t="shared" si="0"/>
        <v>7</v>
      </c>
      <c r="Q11" s="7">
        <f t="shared" si="1"/>
        <v>70</v>
      </c>
    </row>
    <row r="12" spans="1:17" ht="30" customHeight="1">
      <c r="A12" s="4" t="s">
        <v>11</v>
      </c>
      <c r="B12" s="5" t="s">
        <v>10</v>
      </c>
      <c r="C12" s="5" t="s">
        <v>12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1</v>
      </c>
      <c r="M12" s="5">
        <v>1</v>
      </c>
      <c r="N12" s="5"/>
      <c r="O12" s="5"/>
      <c r="P12" s="6">
        <f t="shared" si="0"/>
        <v>4</v>
      </c>
      <c r="Q12" s="7">
        <f t="shared" si="1"/>
        <v>40</v>
      </c>
    </row>
    <row r="13" spans="1:17" ht="30" customHeight="1">
      <c r="A13" s="4" t="s">
        <v>13</v>
      </c>
      <c r="B13" s="5" t="s">
        <v>10</v>
      </c>
      <c r="C13" s="5" t="s">
        <v>14</v>
      </c>
      <c r="D13" s="5">
        <v>1</v>
      </c>
      <c r="E13" s="5">
        <v>1</v>
      </c>
      <c r="F13" s="5">
        <v>1</v>
      </c>
      <c r="G13" s="5">
        <v>1</v>
      </c>
      <c r="H13" s="5">
        <v>0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/>
      <c r="O13" s="5"/>
      <c r="P13" s="6">
        <f t="shared" si="0"/>
        <v>9</v>
      </c>
      <c r="Q13" s="7">
        <f t="shared" si="1"/>
        <v>90</v>
      </c>
    </row>
    <row r="14" spans="1:17" ht="30" customHeight="1">
      <c r="A14" s="11" t="s">
        <v>22</v>
      </c>
      <c r="B14" s="5" t="s">
        <v>10</v>
      </c>
      <c r="C14" s="5" t="s">
        <v>9</v>
      </c>
      <c r="D14" s="5">
        <v>0</v>
      </c>
      <c r="E14" s="5">
        <v>1</v>
      </c>
      <c r="F14" s="5">
        <v>0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/>
      <c r="O14" s="5"/>
      <c r="P14" s="6">
        <f t="shared" si="0"/>
        <v>8</v>
      </c>
      <c r="Q14" s="7">
        <f t="shared" si="1"/>
        <v>80</v>
      </c>
    </row>
    <row r="15" spans="1:17" ht="30" customHeight="1">
      <c r="A15" s="4" t="s">
        <v>15</v>
      </c>
      <c r="B15" s="5" t="s">
        <v>10</v>
      </c>
      <c r="C15" s="5" t="s">
        <v>12</v>
      </c>
      <c r="D15" s="9">
        <v>1</v>
      </c>
      <c r="E15" s="5">
        <v>1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/>
      <c r="O15" s="5"/>
      <c r="P15" s="6">
        <f>SUM(D15:O15)</f>
        <v>4</v>
      </c>
      <c r="Q15" s="7">
        <f t="shared" si="1"/>
        <v>40</v>
      </c>
    </row>
    <row r="16" spans="1:17" ht="27" customHeight="1">
      <c r="A16" s="12" t="s">
        <v>16</v>
      </c>
      <c r="B16" s="12"/>
      <c r="C16" s="12"/>
      <c r="D16" s="10">
        <f>SUM(D7:D15)/9*100</f>
        <v>66.666666666666657</v>
      </c>
      <c r="E16" s="10">
        <f t="shared" ref="E16:O16" si="2">SUM(E7:E15)/9*100</f>
        <v>77.777777777777786</v>
      </c>
      <c r="F16" s="10">
        <f>SUM(F7+F8+F9+F10+F11+F13+F14+F15)/8*100</f>
        <v>75</v>
      </c>
      <c r="G16" s="10">
        <f t="shared" ref="G16:H16" si="3">SUM(G7+G8+G9+G10+G11+G13+G14+G15)/8*100</f>
        <v>75</v>
      </c>
      <c r="H16" s="10">
        <f t="shared" si="3"/>
        <v>87.5</v>
      </c>
      <c r="I16" s="10">
        <f t="shared" si="2"/>
        <v>77.777777777777786</v>
      </c>
      <c r="J16" s="10">
        <f t="shared" si="2"/>
        <v>77.777777777777786</v>
      </c>
      <c r="K16" s="10">
        <f t="shared" si="2"/>
        <v>66.666666666666657</v>
      </c>
      <c r="L16" s="10">
        <f t="shared" si="2"/>
        <v>66.666666666666657</v>
      </c>
      <c r="M16" s="10">
        <f t="shared" si="2"/>
        <v>88.888888888888886</v>
      </c>
      <c r="N16" s="10">
        <f t="shared" si="2"/>
        <v>0</v>
      </c>
      <c r="O16" s="10">
        <f t="shared" si="2"/>
        <v>0</v>
      </c>
      <c r="P16" s="10"/>
      <c r="Q16" s="7"/>
    </row>
  </sheetData>
  <mergeCells count="9">
    <mergeCell ref="A16:C16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45" orientation="landscape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2017</vt:lpstr>
      <vt:lpstr>'Desarrollo Urbano 2017'!Área_de_impresión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2018-09-27T17:32:53Z</dcterms:modified>
</cp:coreProperties>
</file>