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520" windowHeight="8085"/>
  </bookViews>
  <sheets>
    <sheet name="Estadísticas y Gráficas " sheetId="1" r:id="rId1"/>
  </sheets>
  <definedNames>
    <definedName name="_xlnm.Print_Area" localSheetId="0">'Estadísticas y Gráficas '!$A$1:$R$60</definedName>
  </definedName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K14"/>
  <c r="L14"/>
  <c r="M14"/>
  <c r="N14"/>
  <c r="O14"/>
  <c r="P14"/>
  <c r="E14"/>
  <c r="D14"/>
  <c r="Q13" l="1"/>
  <c r="Q8"/>
  <c r="Q9"/>
  <c r="Q10"/>
  <c r="Q11"/>
  <c r="Q12"/>
  <c r="Q7"/>
  <c r="R7" s="1"/>
  <c r="R11" l="1"/>
  <c r="R13"/>
  <c r="R12"/>
  <c r="R8"/>
  <c r="R9"/>
  <c r="R10"/>
  <c r="R14" l="1"/>
</calcChain>
</file>

<file path=xl/comments1.xml><?xml version="1.0" encoding="utf-8"?>
<comments xmlns="http://schemas.openxmlformats.org/spreadsheetml/2006/main">
  <authors>
    <author>smarquez</author>
  </authors>
  <commentList>
    <comment ref="E9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  <comment ref="J11" authorId="0">
      <text>
        <r>
          <rPr>
            <sz val="9"/>
            <color indexed="81"/>
            <rFont val="Tahoma"/>
            <family val="2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<sst xmlns="http://schemas.openxmlformats.org/spreadsheetml/2006/main" count="38" uniqueCount="27">
  <si>
    <t>AYUNTAMIENTO DE ZAPOPAN, JALISCO</t>
  </si>
  <si>
    <t>TRANSPARENCIA Y BUENAS PRÁCTICAS</t>
  </si>
  <si>
    <t>COMISIÓN EDILICIA DE MOVILIDAD URBANA Y CONURBACIÓN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</si>
  <si>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</si>
  <si>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</si>
  <si>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</si>
  <si>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</si>
  <si>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</si>
  <si>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</si>
  <si>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MYRIAM PAOLA ABUNDIS VÁZQUEZ</t>
  </si>
  <si>
    <t>Presidente</t>
  </si>
  <si>
    <t>MC</t>
  </si>
  <si>
    <t>TZITZI SANTILLÁN HERNÁNDEZ</t>
  </si>
  <si>
    <t>Integrante</t>
  </si>
  <si>
    <t>SALVADOR RIZO CASTELO</t>
  </si>
  <si>
    <t>PRI</t>
  </si>
  <si>
    <t>ALEJANDRO PINEDA VALENZUELA</t>
  </si>
  <si>
    <t>PAN</t>
  </si>
  <si>
    <t>% TOTAL DE ASISTENCIA POR SESIÓN</t>
  </si>
  <si>
    <t>Sesión Cancelada</t>
  </si>
  <si>
    <t>Abril</t>
  </si>
  <si>
    <t>Noviembre</t>
  </si>
  <si>
    <t>ESTADÍSTICA DE ASISTENCIA COMISIONES EDILICIAS 2018</t>
  </si>
  <si>
    <t>JESÚS OSWALDO VEGA CERROS/ 
ESTEBAN ESTRADA RAMÍREZ</t>
  </si>
  <si>
    <t>ELIZABETH RAMÍREZ GONZÁLEZ /
GRACIELA DE OBALDIA ESCALANTE</t>
  </si>
  <si>
    <t>KARINA GONZÁLEZ DIQUE /
ANA LIDIA SANDOVAL GARCÍA</t>
  </si>
  <si>
    <t>Se pospone la Sesión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</si>
</sst>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9.9"/>
      <color theme="10"/>
      <name val="Calibri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14" fontId="3" fillId="4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vertical="center" wrapText="1"/>
    </xf>
    <xf numFmtId="0" fontId="8" fillId="0" borderId="11" xfId="2" applyFont="1" applyFill="1" applyBorder="1" applyAlignment="1" applyProtection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11" xfId="2" applyFont="1" applyBorder="1" applyAlignment="1" applyProtection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MOVILIDAD URBANA Y CONURBACIÓN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352002461"/>
          <c:y val="4.0100689168239938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D0-408D-9267-C4D427AB7B10}"/>
              </c:ext>
            </c:extLst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D0-408D-9267-C4D427AB7B10}"/>
              </c:ext>
            </c:extLst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D0-408D-9267-C4D427AB7B10}"/>
              </c:ext>
            </c:extLst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D0-408D-9267-C4D427AB7B10}"/>
              </c:ext>
            </c:extLst>
          </c:dPt>
          <c:dPt>
            <c:idx val="4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D0-408D-9267-C4D427AB7B10}"/>
              </c:ext>
            </c:extLst>
          </c:dPt>
          <c:dPt>
            <c:idx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D0-408D-9267-C4D427AB7B10}"/>
              </c:ext>
            </c:extLst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'Estadísticas y Gráficas '!$A$7:$A$13</c:f>
              <c:strCache>
                <c:ptCount val="7"/>
                <c:pt idx="0">
                  <c:v>MYRIAM PAOLA ABUNDIS VÁZQUEZ</c:v>
                </c:pt>
                <c:pt idx="1">
                  <c:v>TZITZI SANTILLÁN HERNÁNDEZ</c:v>
                </c:pt>
                <c:pt idx="2">
                  <c:v>JESÚS OSWALDO VEGA CERROS/ 
ESTEBAN ESTRADA RAMÍREZ</c:v>
                </c:pt>
                <c:pt idx="3">
                  <c:v>KARINA GONZÁLEZ DIQUE /
ANA LIDIA SANDOVAL GARCÍA</c:v>
                </c:pt>
                <c:pt idx="4">
                  <c:v>SALVADOR RIZO CASTELO</c:v>
                </c:pt>
                <c:pt idx="5">
                  <c:v>ALEJANDRO PINEDA VALENZUELA</c:v>
                </c:pt>
                <c:pt idx="6">
                  <c:v>ELIZABETH RAMÍREZ GONZÁLEZ /
GRACIELA DE OBALDIA ESCALANTE</c:v>
                </c:pt>
              </c:strCache>
            </c:strRef>
          </c:cat>
          <c:val>
            <c:numRef>
              <c:f>'Estadísticas y Gráficas '!$Q$7:$Q$13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D0-408D-9267-C4D427AB7B10}"/>
            </c:ext>
          </c:extLst>
        </c:ser>
        <c:axId val="74711424"/>
        <c:axId val="74712960"/>
      </c:barChart>
      <c:catAx>
        <c:axId val="7471142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74712960"/>
        <c:crosses val="autoZero"/>
        <c:auto val="1"/>
        <c:lblAlgn val="ctr"/>
        <c:lblOffset val="100"/>
        <c:tickLblSkip val="1"/>
      </c:catAx>
      <c:valAx>
        <c:axId val="74712960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7471142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MOVILIDAD</a:t>
            </a:r>
            <a:r>
              <a:rPr lang="es-MX" sz="1000" baseline="0">
                <a:latin typeface="Century Gothic" pitchFamily="34" charset="0"/>
              </a:rPr>
              <a:t> URBANA Y CONURBACIÓN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1522212337286393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y Gráficas '!$A$7:$A$13</c:f>
              <c:strCache>
                <c:ptCount val="7"/>
                <c:pt idx="0">
                  <c:v>MYRIAM PAOLA ABUNDIS VÁZQUEZ</c:v>
                </c:pt>
                <c:pt idx="1">
                  <c:v>TZITZI SANTILLÁN HERNÁNDEZ</c:v>
                </c:pt>
                <c:pt idx="2">
                  <c:v>JESÚS OSWALDO VEGA CERROS/ 
ESTEBAN ESTRADA RAMÍREZ</c:v>
                </c:pt>
                <c:pt idx="3">
                  <c:v>KARINA GONZÁLEZ DIQUE /
ANA LIDIA SANDOVAL GARCÍA</c:v>
                </c:pt>
                <c:pt idx="4">
                  <c:v>SALVADOR RIZO CASTELO</c:v>
                </c:pt>
                <c:pt idx="5">
                  <c:v>ALEJANDRO PINEDA VALENZUELA</c:v>
                </c:pt>
                <c:pt idx="6">
                  <c:v>ELIZABETH RAMÍREZ GONZÁLEZ /
GRACIELA DE OBALDIA ESCALANTE</c:v>
                </c:pt>
              </c:strCache>
            </c:strRef>
          </c:cat>
          <c:val>
            <c:numRef>
              <c:f>'Estadísticas y Gráficas '!$R$7:$R$13</c:f>
              <c:numCache>
                <c:formatCode>0</c:formatCode>
                <c:ptCount val="7"/>
                <c:pt idx="0">
                  <c:v>100</c:v>
                </c:pt>
                <c:pt idx="1">
                  <c:v>85.714285714285708</c:v>
                </c:pt>
                <c:pt idx="2">
                  <c:v>71.428571428571431</c:v>
                </c:pt>
                <c:pt idx="3">
                  <c:v>71.428571428571431</c:v>
                </c:pt>
                <c:pt idx="4">
                  <c:v>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8-4492-9EC9-5FE1640BF164}"/>
            </c:ext>
          </c:extLst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586474332"/>
          <c:y val="0.26355639079858217"/>
          <c:w val="0.43888887413525818"/>
          <c:h val="0.68476247115636157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 sz="1200"/>
            </a:pPr>
            <a:r>
              <a:rPr lang="es-MX" sz="1200"/>
              <a:t>PORCENTAJE</a:t>
            </a:r>
            <a:r>
              <a:rPr lang="es-MX" sz="1200" baseline="0"/>
              <a:t> DE ASISTENCIA POR SESIÓN</a:t>
            </a:r>
          </a:p>
          <a:p>
            <a:pPr algn="r">
              <a:defRPr sz="1200"/>
            </a:pPr>
            <a:r>
              <a:rPr lang="es-MX" sz="1200" baseline="0"/>
              <a:t>COMISIÓN DE MOVILIDAD URBANA Y CONURBACIÓN</a:t>
            </a:r>
          </a:p>
        </c:rich>
      </c:tx>
      <c:layout>
        <c:manualLayout>
          <c:xMode val="edge"/>
          <c:yMode val="edge"/>
          <c:x val="0.67453048849374364"/>
          <c:y val="3.1704986876640417E-2"/>
        </c:manualLayout>
      </c:layout>
    </c:title>
    <c:view3D>
      <c:rotY val="1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7662517289073324E-3"/>
                  <c:y val="2.66134397870924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 '!$D$6:$P$6</c:f>
              <c:strCache>
                <c:ptCount val="13"/>
                <c:pt idx="0">
                  <c:v>22/01/2018</c:v>
                </c:pt>
                <c:pt idx="1">
                  <c:v>12/02/2018</c:v>
                </c:pt>
                <c:pt idx="2">
                  <c:v>09/03/2018</c:v>
                </c:pt>
                <c:pt idx="3">
                  <c:v>15/03/2018</c:v>
                </c:pt>
                <c:pt idx="4">
                  <c:v>Abril</c:v>
                </c:pt>
                <c:pt idx="5">
                  <c:v>11/05/2018</c:v>
                </c:pt>
                <c:pt idx="6">
                  <c:v>22/06/2018</c:v>
                </c:pt>
                <c:pt idx="7">
                  <c:v>16/07/2018</c:v>
                </c:pt>
                <c:pt idx="8">
                  <c:v>24/07/2018</c:v>
                </c:pt>
                <c:pt idx="9">
                  <c:v>13/08/2018</c:v>
                </c:pt>
                <c:pt idx="10">
                  <c:v>18/09/2018</c:v>
                </c:pt>
                <c:pt idx="11">
                  <c:v>19/09/2018</c:v>
                </c:pt>
                <c:pt idx="12">
                  <c:v>Noviembre</c:v>
                </c:pt>
              </c:strCache>
            </c:strRef>
          </c:cat>
          <c:val>
            <c:numRef>
              <c:f>'Estadísticas y Gráficas '!$D$14:$P$14</c:f>
              <c:numCache>
                <c:formatCode>0</c:formatCode>
                <c:ptCount val="13"/>
                <c:pt idx="0">
                  <c:v>0</c:v>
                </c:pt>
                <c:pt idx="1">
                  <c:v>71.428571428571431</c:v>
                </c:pt>
                <c:pt idx="2">
                  <c:v>0</c:v>
                </c:pt>
                <c:pt idx="3">
                  <c:v>71.428571428571431</c:v>
                </c:pt>
                <c:pt idx="4">
                  <c:v>0</c:v>
                </c:pt>
                <c:pt idx="5">
                  <c:v>71.428571428571431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0</c:v>
                </c:pt>
                <c:pt idx="9">
                  <c:v>85.714285714285708</c:v>
                </c:pt>
                <c:pt idx="10">
                  <c:v>0</c:v>
                </c:pt>
                <c:pt idx="11">
                  <c:v>71.428571428571431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3B3-4AB5-9F17-5009450A67A5}"/>
            </c:ext>
          </c:extLst>
        </c:ser>
        <c:shape val="cylinder"/>
        <c:axId val="74773632"/>
        <c:axId val="74775168"/>
        <c:axId val="0"/>
      </c:bar3DChart>
      <c:catAx>
        <c:axId val="7477363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4775168"/>
        <c:crosses val="autoZero"/>
        <c:auto val="1"/>
        <c:lblAlgn val="ctr"/>
        <c:lblOffset val="100"/>
      </c:catAx>
      <c:valAx>
        <c:axId val="74775168"/>
        <c:scaling>
          <c:orientation val="minMax"/>
          <c:max val="100"/>
          <c:min val="4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477363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15</xdr:row>
      <xdr:rowOff>0</xdr:rowOff>
    </xdr:from>
    <xdr:to>
      <xdr:col>17</xdr:col>
      <xdr:colOff>866775</xdr:colOff>
      <xdr:row>32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323849</xdr:colOff>
      <xdr:row>0</xdr:row>
      <xdr:rowOff>359833</xdr:rowOff>
    </xdr:from>
    <xdr:to>
      <xdr:col>2</xdr:col>
      <xdr:colOff>275166</xdr:colOff>
      <xdr:row>3</xdr:row>
      <xdr:rowOff>148166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2766" y="359833"/>
          <a:ext cx="999067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66675</xdr:rowOff>
    </xdr:from>
    <xdr:to>
      <xdr:col>4</xdr:col>
      <xdr:colOff>447675</xdr:colOff>
      <xdr:row>31</xdr:row>
      <xdr:rowOff>171450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34</xdr:row>
      <xdr:rowOff>47625</xdr:rowOff>
    </xdr:from>
    <xdr:to>
      <xdr:col>8</xdr:col>
      <xdr:colOff>781050</xdr:colOff>
      <xdr:row>59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243416</xdr:colOff>
      <xdr:row>0</xdr:row>
      <xdr:rowOff>359834</xdr:rowOff>
    </xdr:from>
    <xdr:to>
      <xdr:col>15</xdr:col>
      <xdr:colOff>395817</xdr:colOff>
      <xdr:row>3</xdr:row>
      <xdr:rowOff>148167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53583" y="359834"/>
          <a:ext cx="999067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zapopan.gob.mx/wp-content/uploads/2018/07/Oficio_abril_2018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18/03/Cancelacion_09032018.pdf" TargetMode="External"/><Relationship Id="rId1" Type="http://schemas.openxmlformats.org/officeDocument/2006/relationships/hyperlink" Target="http://www.zapopan.gob.mx/wp-content/uploads/2018/01/Cancelacion-25-enero-201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8/07/Oficio_pospone_24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zoomScaleNormal="100" workbookViewId="0">
      <selection activeCell="K45" sqref="K45"/>
    </sheetView>
  </sheetViews>
  <sheetFormatPr baseColWidth="10" defaultColWidth="11.42578125" defaultRowHeight="15"/>
  <cols>
    <col min="1" max="1" width="35.140625" customWidth="1"/>
    <col min="2" max="2" width="15.7109375" customWidth="1"/>
    <col min="3" max="3" width="13.5703125" customWidth="1"/>
    <col min="4" max="16" width="12.7109375" customWidth="1"/>
    <col min="17" max="18" width="13.7109375" customWidth="1"/>
  </cols>
  <sheetData>
    <row r="1" spans="1:18" s="1" customFormat="1" ht="30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s="1" customFormat="1" ht="30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s="1" customFormat="1" ht="30" customHeight="1">
      <c r="A3" s="20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s="1" customFormat="1" ht="30" customHeight="1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s="1" customFormat="1" ht="30" customHeight="1">
      <c r="A5" s="26" t="s">
        <v>3</v>
      </c>
      <c r="B5" s="26" t="s">
        <v>4</v>
      </c>
      <c r="C5" s="26" t="s">
        <v>5</v>
      </c>
      <c r="D5" s="26" t="s">
        <v>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1" customFormat="1" ht="38.25">
      <c r="A6" s="26"/>
      <c r="B6" s="26"/>
      <c r="C6" s="26"/>
      <c r="D6" s="2">
        <v>43122</v>
      </c>
      <c r="E6" s="2">
        <v>43143</v>
      </c>
      <c r="F6" s="2">
        <v>43168</v>
      </c>
      <c r="G6" s="2">
        <v>43174</v>
      </c>
      <c r="H6" s="2" t="s">
        <v>20</v>
      </c>
      <c r="I6" s="2">
        <v>43231</v>
      </c>
      <c r="J6" s="2">
        <v>43273</v>
      </c>
      <c r="K6" s="2">
        <v>43297</v>
      </c>
      <c r="L6" s="2">
        <v>43305</v>
      </c>
      <c r="M6" s="2">
        <v>43325</v>
      </c>
      <c r="N6" s="2">
        <v>43361</v>
      </c>
      <c r="O6" s="2">
        <v>43362</v>
      </c>
      <c r="P6" s="2" t="s">
        <v>21</v>
      </c>
      <c r="Q6" s="10" t="s">
        <v>7</v>
      </c>
      <c r="R6" s="10" t="s">
        <v>8</v>
      </c>
    </row>
    <row r="7" spans="1:18" s="1" customFormat="1" ht="38.1" customHeight="1">
      <c r="A7" s="3" t="s">
        <v>9</v>
      </c>
      <c r="B7" s="4" t="s">
        <v>10</v>
      </c>
      <c r="C7" s="4" t="s">
        <v>11</v>
      </c>
      <c r="D7" s="27" t="s">
        <v>19</v>
      </c>
      <c r="E7" s="14">
        <v>1</v>
      </c>
      <c r="F7" s="27" t="s">
        <v>19</v>
      </c>
      <c r="G7" s="14">
        <v>1</v>
      </c>
      <c r="H7" s="27" t="s">
        <v>19</v>
      </c>
      <c r="I7" s="14">
        <v>1</v>
      </c>
      <c r="J7" s="14">
        <v>1</v>
      </c>
      <c r="K7" s="14">
        <v>1</v>
      </c>
      <c r="L7" s="27" t="s">
        <v>26</v>
      </c>
      <c r="M7" s="14">
        <v>1</v>
      </c>
      <c r="N7" s="13"/>
      <c r="O7" s="30">
        <v>1</v>
      </c>
      <c r="P7" s="13"/>
      <c r="Q7" s="5">
        <f t="shared" ref="Q7:Q13" si="0">SUM(D7:P7)</f>
        <v>7</v>
      </c>
      <c r="R7" s="6">
        <f>(Q7*100)/($Q$7)</f>
        <v>100</v>
      </c>
    </row>
    <row r="8" spans="1:18" s="1" customFormat="1" ht="38.1" customHeight="1">
      <c r="A8" s="3" t="s">
        <v>12</v>
      </c>
      <c r="B8" s="4" t="s">
        <v>13</v>
      </c>
      <c r="C8" s="4" t="s">
        <v>11</v>
      </c>
      <c r="D8" s="28"/>
      <c r="E8" s="14">
        <v>1</v>
      </c>
      <c r="F8" s="28"/>
      <c r="G8" s="14">
        <v>1</v>
      </c>
      <c r="H8" s="28"/>
      <c r="I8" s="14">
        <v>1</v>
      </c>
      <c r="J8" s="14">
        <v>1</v>
      </c>
      <c r="K8" s="14">
        <v>0</v>
      </c>
      <c r="L8" s="28"/>
      <c r="M8" s="14">
        <v>1</v>
      </c>
      <c r="N8" s="13"/>
      <c r="O8" s="30">
        <v>1</v>
      </c>
      <c r="P8" s="13"/>
      <c r="Q8" s="5">
        <f t="shared" si="0"/>
        <v>6</v>
      </c>
      <c r="R8" s="6">
        <f t="shared" ref="R8:R13" si="1">(Q8*100)/($Q$7)</f>
        <v>85.714285714285708</v>
      </c>
    </row>
    <row r="9" spans="1:18" s="1" customFormat="1" ht="38.1" customHeight="1">
      <c r="A9" s="15" t="s">
        <v>23</v>
      </c>
      <c r="B9" s="4" t="s">
        <v>13</v>
      </c>
      <c r="C9" s="4" t="s">
        <v>11</v>
      </c>
      <c r="D9" s="28"/>
      <c r="E9" s="14">
        <v>0</v>
      </c>
      <c r="F9" s="28"/>
      <c r="G9" s="14">
        <v>1</v>
      </c>
      <c r="H9" s="28"/>
      <c r="I9" s="14">
        <v>0</v>
      </c>
      <c r="J9" s="14">
        <v>1</v>
      </c>
      <c r="K9" s="14">
        <v>1</v>
      </c>
      <c r="L9" s="28"/>
      <c r="M9" s="14">
        <v>1</v>
      </c>
      <c r="N9" s="13"/>
      <c r="O9" s="30">
        <v>1</v>
      </c>
      <c r="P9" s="13"/>
      <c r="Q9" s="5">
        <f t="shared" si="0"/>
        <v>5</v>
      </c>
      <c r="R9" s="6">
        <f t="shared" si="1"/>
        <v>71.428571428571431</v>
      </c>
    </row>
    <row r="10" spans="1:18" s="1" customFormat="1" ht="38.1" customHeight="1">
      <c r="A10" s="15" t="s">
        <v>25</v>
      </c>
      <c r="B10" s="4" t="s">
        <v>13</v>
      </c>
      <c r="C10" s="4" t="s">
        <v>11</v>
      </c>
      <c r="D10" s="28"/>
      <c r="E10" s="14">
        <v>1</v>
      </c>
      <c r="F10" s="28"/>
      <c r="G10" s="14">
        <v>0</v>
      </c>
      <c r="H10" s="28"/>
      <c r="I10" s="14">
        <v>1</v>
      </c>
      <c r="J10" s="14">
        <v>1</v>
      </c>
      <c r="K10" s="14">
        <v>1</v>
      </c>
      <c r="L10" s="28"/>
      <c r="M10" s="14">
        <v>1</v>
      </c>
      <c r="N10" s="13"/>
      <c r="O10" s="30">
        <v>0</v>
      </c>
      <c r="P10" s="13"/>
      <c r="Q10" s="5">
        <f t="shared" si="0"/>
        <v>5</v>
      </c>
      <c r="R10" s="6">
        <f t="shared" si="1"/>
        <v>71.428571428571431</v>
      </c>
    </row>
    <row r="11" spans="1:18" s="1" customFormat="1" ht="38.1" customHeight="1">
      <c r="A11" s="15" t="s">
        <v>14</v>
      </c>
      <c r="B11" s="4" t="s">
        <v>13</v>
      </c>
      <c r="C11" s="4" t="s">
        <v>15</v>
      </c>
      <c r="D11" s="28"/>
      <c r="E11" s="14">
        <v>0</v>
      </c>
      <c r="F11" s="28"/>
      <c r="G11" s="14">
        <v>0</v>
      </c>
      <c r="H11" s="28"/>
      <c r="I11" s="14">
        <v>0</v>
      </c>
      <c r="J11" s="14">
        <v>0</v>
      </c>
      <c r="K11" s="14">
        <v>0</v>
      </c>
      <c r="L11" s="28"/>
      <c r="M11" s="14">
        <v>0</v>
      </c>
      <c r="N11" s="13"/>
      <c r="O11" s="30">
        <v>0</v>
      </c>
      <c r="P11" s="13"/>
      <c r="Q11" s="5">
        <f t="shared" si="0"/>
        <v>0</v>
      </c>
      <c r="R11" s="6">
        <f t="shared" si="1"/>
        <v>0</v>
      </c>
    </row>
    <row r="12" spans="1:18" s="1" customFormat="1" ht="38.1" customHeight="1">
      <c r="A12" s="3" t="s">
        <v>16</v>
      </c>
      <c r="B12" s="4" t="s">
        <v>13</v>
      </c>
      <c r="C12" s="4" t="s">
        <v>17</v>
      </c>
      <c r="D12" s="28"/>
      <c r="E12" s="14">
        <v>1</v>
      </c>
      <c r="F12" s="28"/>
      <c r="G12" s="14">
        <v>1</v>
      </c>
      <c r="H12" s="28"/>
      <c r="I12" s="14">
        <v>1</v>
      </c>
      <c r="J12" s="14">
        <v>1</v>
      </c>
      <c r="K12" s="14">
        <v>1</v>
      </c>
      <c r="L12" s="28"/>
      <c r="M12" s="14">
        <v>1</v>
      </c>
      <c r="N12" s="13"/>
      <c r="O12" s="30">
        <v>1</v>
      </c>
      <c r="P12" s="13"/>
      <c r="Q12" s="5">
        <f t="shared" si="0"/>
        <v>7</v>
      </c>
      <c r="R12" s="6">
        <f t="shared" si="1"/>
        <v>100</v>
      </c>
    </row>
    <row r="13" spans="1:18" s="1" customFormat="1" ht="38.1" customHeight="1">
      <c r="A13" s="15" t="s">
        <v>24</v>
      </c>
      <c r="B13" s="4" t="s">
        <v>13</v>
      </c>
      <c r="C13" s="4" t="s">
        <v>11</v>
      </c>
      <c r="D13" s="29"/>
      <c r="E13" s="14">
        <v>1</v>
      </c>
      <c r="F13" s="29"/>
      <c r="G13" s="14">
        <v>1</v>
      </c>
      <c r="H13" s="29"/>
      <c r="I13" s="14">
        <v>1</v>
      </c>
      <c r="J13" s="14">
        <v>1</v>
      </c>
      <c r="K13" s="14">
        <v>1</v>
      </c>
      <c r="L13" s="29"/>
      <c r="M13" s="14">
        <v>1</v>
      </c>
      <c r="N13" s="13"/>
      <c r="O13" s="30">
        <v>1</v>
      </c>
      <c r="P13" s="13"/>
      <c r="Q13" s="5">
        <f t="shared" si="0"/>
        <v>7</v>
      </c>
      <c r="R13" s="6">
        <f t="shared" si="1"/>
        <v>100</v>
      </c>
    </row>
    <row r="14" spans="1:18" s="1" customFormat="1" ht="30" customHeight="1">
      <c r="A14" s="16" t="s">
        <v>18</v>
      </c>
      <c r="B14" s="16"/>
      <c r="C14" s="16"/>
      <c r="D14" s="7">
        <f>SUM(D7)/7*100</f>
        <v>0</v>
      </c>
      <c r="E14" s="7">
        <f>SUM(E7:E13)/7*100</f>
        <v>71.428571428571431</v>
      </c>
      <c r="F14" s="7">
        <f>SUM(F7:F13)/7*100</f>
        <v>0</v>
      </c>
      <c r="G14" s="7">
        <f t="shared" ref="G14:P14" si="2">SUM(G7:G13)/7*100</f>
        <v>71.428571428571431</v>
      </c>
      <c r="H14" s="7">
        <f t="shared" si="2"/>
        <v>0</v>
      </c>
      <c r="I14" s="7">
        <f t="shared" si="2"/>
        <v>71.428571428571431</v>
      </c>
      <c r="J14" s="7">
        <f t="shared" si="2"/>
        <v>85.714285714285708</v>
      </c>
      <c r="K14" s="7">
        <f t="shared" si="2"/>
        <v>71.428571428571431</v>
      </c>
      <c r="L14" s="7">
        <f t="shared" si="2"/>
        <v>0</v>
      </c>
      <c r="M14" s="7">
        <f t="shared" si="2"/>
        <v>85.714285714285708</v>
      </c>
      <c r="N14" s="7">
        <f t="shared" si="2"/>
        <v>0</v>
      </c>
      <c r="O14" s="7">
        <f t="shared" si="2"/>
        <v>71.428571428571431</v>
      </c>
      <c r="P14" s="7">
        <f t="shared" si="2"/>
        <v>0</v>
      </c>
      <c r="Q14" s="8"/>
      <c r="R14" s="9">
        <f>SUM(R7:R13)/7</f>
        <v>75.510204081632665</v>
      </c>
    </row>
    <row r="34" spans="4:4">
      <c r="D34" s="11"/>
    </row>
    <row r="35" spans="4:4">
      <c r="D35" s="12"/>
    </row>
    <row r="36" spans="4:4">
      <c r="D36" s="12"/>
    </row>
    <row r="37" spans="4:4">
      <c r="D37" s="12"/>
    </row>
    <row r="38" spans="4:4">
      <c r="D38" s="12"/>
    </row>
    <row r="39" spans="4:4">
      <c r="D39" s="12"/>
    </row>
  </sheetData>
  <mergeCells count="13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D7:D13"/>
    <mergeCell ref="F7:F13"/>
    <mergeCell ref="H7:H13"/>
    <mergeCell ref="L7:L13"/>
  </mergeCells>
  <hyperlinks>
    <hyperlink ref="D7:D13" r:id="rId1" display="Sesión Cancelada"/>
    <hyperlink ref="F7:F13" r:id="rId2" display="Sesión Cancelada"/>
    <hyperlink ref="H7:H13" r:id="rId3" display="Sesión Cancelada"/>
    <hyperlink ref="L7:L13" r:id="rId4" display="Se pospone la Sesión"/>
  </hyperlinks>
  <pageMargins left="0.7" right="0.7" top="0.75" bottom="0.75" header="0.3" footer="0.3"/>
  <pageSetup paperSize="5" scale="47" orientation="landscape" r:id="rId5"/>
  <colBreaks count="1" manualBreakCount="1">
    <brk id="18" max="1048575" man="1"/>
  </colBreak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y Gráficas </vt:lpstr>
      <vt:lpstr>'Estadísticas y Gráficas 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smarquez</cp:lastModifiedBy>
  <cp:revision/>
  <dcterms:created xsi:type="dcterms:W3CDTF">2016-02-18T21:59:58Z</dcterms:created>
  <dcterms:modified xsi:type="dcterms:W3CDTF">2018-09-20T18:48:44Z</dcterms:modified>
</cp:coreProperties>
</file>