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Juventud y Deportes" sheetId="1" r:id="rId1"/>
  </sheets>
  <calcPr calcId="125725"/>
</workbook>
</file>

<file path=xl/calcChain.xml><?xml version="1.0" encoding="utf-8"?>
<calcChain xmlns="http://schemas.openxmlformats.org/spreadsheetml/2006/main">
  <c r="P8" i="1"/>
  <c r="P9"/>
  <c r="P10"/>
  <c r="P11"/>
  <c r="P12"/>
  <c r="P13"/>
  <c r="P14"/>
  <c r="P15"/>
  <c r="P16"/>
  <c r="P7"/>
  <c r="E17"/>
  <c r="F17"/>
  <c r="G17"/>
  <c r="H17"/>
  <c r="I17"/>
  <c r="J17"/>
  <c r="K17"/>
  <c r="L17"/>
  <c r="M17"/>
  <c r="N17"/>
  <c r="O17"/>
  <c r="D17"/>
  <c r="Q12" l="1"/>
  <c r="Q13"/>
  <c r="Q16"/>
  <c r="Q9"/>
  <c r="Q15"/>
  <c r="Q8"/>
  <c r="Q14"/>
  <c r="Q10"/>
  <c r="Q11"/>
  <c r="Q7"/>
  <c r="Q17" l="1"/>
</calcChain>
</file>

<file path=xl/comments1.xml><?xml version="1.0" encoding="utf-8"?>
<comments xmlns="http://schemas.openxmlformats.org/spreadsheetml/2006/main">
  <authors>
    <author>smarquez</author>
    <author>Rocio Selene Aceves Ramirez</author>
  </authors>
  <commentList>
    <comment ref="J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9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3" authorId="0">
      <text>
        <r>
          <rPr>
            <sz val="9"/>
            <color indexed="81"/>
            <rFont val="Tahoma"/>
            <family val="2"/>
          </rPr>
          <t xml:space="preserve">Ausencia justificaad
</t>
        </r>
      </text>
    </comment>
    <comment ref="F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5" authorId="1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5" authorId="0">
      <text>
        <r>
          <rPr>
            <sz val="9"/>
            <color indexed="81"/>
            <rFont val="Tahoma"/>
            <family val="2"/>
          </rPr>
          <t xml:space="preserve">Ausencia justificaad
</t>
        </r>
      </text>
    </comment>
    <comment ref="L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6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<sst xmlns="http://schemas.openxmlformats.org/spreadsheetml/2006/main" count="44" uniqueCount="30">
  <si>
    <t>% TOTAL DE ASISTENCIA POR SESIÓN</t>
  </si>
  <si>
    <t>PVEM</t>
  </si>
  <si>
    <t>Integrante</t>
  </si>
  <si>
    <t>MICHELLE LEAÑO ACEVES</t>
  </si>
  <si>
    <t>PAN</t>
  </si>
  <si>
    <t xml:space="preserve">ERIKA EUGENIA FÉLIX ÁNGELES </t>
  </si>
  <si>
    <t>PRI</t>
  </si>
  <si>
    <t>SALVADOR RIZO CASTELO</t>
  </si>
  <si>
    <t>PMC</t>
  </si>
  <si>
    <t>Presidente</t>
  </si>
  <si>
    <t>JOSÉ FLORES TREJO</t>
  </si>
  <si>
    <t>Porcentaje de Asistencia por regidor</t>
  </si>
  <si>
    <t>Total de asistencias</t>
  </si>
  <si>
    <t>FRACCIÓN PARTIDISTA</t>
  </si>
  <si>
    <t>CARGO</t>
  </si>
  <si>
    <t>NOMBRE DE REGIDOR (A)</t>
  </si>
  <si>
    <t>COMISIÓN EDILICIA DE JUVENTUD Y DEPORTES</t>
  </si>
  <si>
    <t>DIRECCIÓN DE TRANSPARENCIA Y BUENAS PRÁCTICAS</t>
  </si>
  <si>
    <t>AYUNTAMIENTO DE ZAPOPAN, JALISCO</t>
  </si>
  <si>
    <t>Octubre</t>
  </si>
  <si>
    <t>Noviembre</t>
  </si>
  <si>
    <t>Diciembre</t>
  </si>
  <si>
    <t>ESTADÍSTICA DE ASISTENCIA COMISIONES EDILICIAS 2018</t>
  </si>
  <si>
    <t>JESÚS OSWALDO VEGA CERROS / ESTEBAN ESTRADA RAMÍREZ</t>
  </si>
  <si>
    <t>KARINA GONZÁLEZ DIQUE / ANA LIDIA SANDOVAL GARCÍA</t>
  </si>
  <si>
    <t>MANUEL SIERRA  CAMARENA / OSCAR JAVIER RAMÍREZ CASTELLANOS</t>
  </si>
  <si>
    <t>ELIZABETH RAMÍREZ GONZÁLEZ / GRACIELA DE OBALDIA ESCALANTE</t>
  </si>
  <si>
    <t>LUIS ENRIQUE GARCÍA JARAMILLO / JOSÉ LUIS TOSTADO BASTIDAS</t>
  </si>
  <si>
    <t>TAYGETE IRISAY RODRÍGUEZ GONZÁLEZ / LAURA GABRIELA CÁRDENAS RODRÍGUEZ</t>
  </si>
  <si>
    <t>226/09/2018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</si>
</sst>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'Juventud y Deportes'!$A$7:$A$16</c:f>
              <c:strCache>
                <c:ptCount val="10"/>
                <c:pt idx="0">
                  <c:v>JOSÉ FLORES TREJO</c:v>
                </c:pt>
                <c:pt idx="1">
                  <c:v>TAYGETE IRISAY RODRÍGUEZ GONZÁLEZ / LAURA GABRIELA CÁRDENAS RODRÍGUEZ</c:v>
                </c:pt>
                <c:pt idx="2">
                  <c:v>JESÚS OSWALDO VEGA CERROS / ESTEBAN ESTRADA RAMÍREZ</c:v>
                </c:pt>
                <c:pt idx="3">
                  <c:v>KARINA GONZÁLEZ DIQUE / ANA LIDIA SANDOVAL GARCÍA</c:v>
                </c:pt>
                <c:pt idx="4">
                  <c:v>MANUEL SIERRA  CAMARENA / OSCAR JAVIER RAMÍREZ CASTELLANOS</c:v>
                </c:pt>
                <c:pt idx="5">
                  <c:v>SALVADOR RIZO CASTELO</c:v>
                </c:pt>
                <c:pt idx="6">
                  <c:v>ERIKA EUGENIA FÉLIX ÁNGELES </c:v>
                </c:pt>
                <c:pt idx="7">
                  <c:v>ELIZABETH RAMÍREZ GONZÁLEZ / GRACIELA DE OBALDIA ESCALANTE</c:v>
                </c:pt>
                <c:pt idx="8">
                  <c:v>LUIS ENRIQUE GARCÍA JARAMILLO / JOSÉ LUIS TOSTADO BASTIDAS</c:v>
                </c:pt>
                <c:pt idx="9">
                  <c:v>MICHELLE LEAÑO ACEVES</c:v>
                </c:pt>
              </c:strCache>
            </c:strRef>
          </c:cat>
          <c:val>
            <c:numRef>
              <c:f>'Juventud y Deportes'!$P$7:$P$16</c:f>
              <c:numCache>
                <c:formatCode>General</c:formatCode>
                <c:ptCount val="10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axId val="83300352"/>
        <c:axId val="83301888"/>
      </c:barChart>
      <c:catAx>
        <c:axId val="83300352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83301888"/>
        <c:crosses val="autoZero"/>
        <c:auto val="1"/>
        <c:lblAlgn val="ctr"/>
        <c:lblOffset val="100"/>
        <c:tickLblSkip val="1"/>
      </c:catAx>
      <c:valAx>
        <c:axId val="8330188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330035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Deportes'!$A$7:$A$16</c:f>
              <c:strCache>
                <c:ptCount val="10"/>
                <c:pt idx="0">
                  <c:v>JOSÉ FLORES TREJO</c:v>
                </c:pt>
                <c:pt idx="1">
                  <c:v>TAYGETE IRISAY RODRÍGUEZ GONZÁLEZ / LAURA GABRIELA CÁRDENAS RODRÍGUEZ</c:v>
                </c:pt>
                <c:pt idx="2">
                  <c:v>JESÚS OSWALDO VEGA CERROS / ESTEBAN ESTRADA RAMÍREZ</c:v>
                </c:pt>
                <c:pt idx="3">
                  <c:v>KARINA GONZÁLEZ DIQUE / ANA LIDIA SANDOVAL GARCÍA</c:v>
                </c:pt>
                <c:pt idx="4">
                  <c:v>MANUEL SIERRA  CAMARENA / OSCAR JAVIER RAMÍREZ CASTELLANOS</c:v>
                </c:pt>
                <c:pt idx="5">
                  <c:v>SALVADOR RIZO CASTELO</c:v>
                </c:pt>
                <c:pt idx="6">
                  <c:v>ERIKA EUGENIA FÉLIX ÁNGELES </c:v>
                </c:pt>
                <c:pt idx="7">
                  <c:v>ELIZABETH RAMÍREZ GONZÁLEZ / GRACIELA DE OBALDIA ESCALANTE</c:v>
                </c:pt>
                <c:pt idx="8">
                  <c:v>LUIS ENRIQUE GARCÍA JARAMILLO / JOSÉ LUIS TOSTADO BASTIDAS</c:v>
                </c:pt>
                <c:pt idx="9">
                  <c:v>MICHELLE LEAÑO ACEVES</c:v>
                </c:pt>
              </c:strCache>
            </c:strRef>
          </c:cat>
          <c:val>
            <c:numRef>
              <c:f>'Juventud y Deportes'!$Q$7:$Q$16</c:f>
              <c:numCache>
                <c:formatCode>0</c:formatCode>
                <c:ptCount val="10"/>
                <c:pt idx="0">
                  <c:v>100</c:v>
                </c:pt>
                <c:pt idx="1">
                  <c:v>77.777777777777771</c:v>
                </c:pt>
                <c:pt idx="2">
                  <c:v>77.777777777777771</c:v>
                </c:pt>
                <c:pt idx="3">
                  <c:v>88.888888888888886</c:v>
                </c:pt>
                <c:pt idx="4">
                  <c:v>88.888888888888886</c:v>
                </c:pt>
                <c:pt idx="5">
                  <c:v>44.444444444444443</c:v>
                </c:pt>
                <c:pt idx="6">
                  <c:v>55.555555555555557</c:v>
                </c:pt>
                <c:pt idx="7">
                  <c:v>88.888888888888886</c:v>
                </c:pt>
                <c:pt idx="8">
                  <c:v>55.555555555555557</c:v>
                </c:pt>
                <c:pt idx="9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5752046620488527"/>
          <c:w val="0.43888886357207701"/>
          <c:h val="0.84069769640545844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55441087474965256"/>
          <c:y val="3.7037192515530157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'Juventud y Deportes'!$D$6:$O$6</c:f>
              <c:strCache>
                <c:ptCount val="12"/>
                <c:pt idx="0">
                  <c:v>24/01/2017</c:v>
                </c:pt>
                <c:pt idx="1">
                  <c:v>22/02/2018</c:v>
                </c:pt>
                <c:pt idx="2">
                  <c:v>21/03/2018</c:v>
                </c:pt>
                <c:pt idx="3">
                  <c:v>26/04/2018</c:v>
                </c:pt>
                <c:pt idx="4">
                  <c:v>29/05/2018</c:v>
                </c:pt>
                <c:pt idx="5">
                  <c:v>25/06/2018</c:v>
                </c:pt>
                <c:pt idx="6">
                  <c:v>25/07/2018</c:v>
                </c:pt>
                <c:pt idx="7">
                  <c:v>29/08/2018</c:v>
                </c:pt>
                <c:pt idx="8">
                  <c:v>226/09/2018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'Juventud y Deportes'!$D$17:$O$17</c:f>
              <c:numCache>
                <c:formatCode>General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shape val="cylinder"/>
        <c:axId val="85139840"/>
        <c:axId val="85141376"/>
        <c:axId val="0"/>
      </c:bar3DChart>
      <c:catAx>
        <c:axId val="85139840"/>
        <c:scaling>
          <c:orientation val="minMax"/>
        </c:scaling>
        <c:axPos val="l"/>
        <c:numFmt formatCode="dd/mm/yyyy" sourceLinked="0"/>
        <c:majorTickMark val="none"/>
        <c:tickLblPos val="nextTo"/>
        <c:crossAx val="85141376"/>
        <c:crosses val="autoZero"/>
        <c:lblAlgn val="ctr"/>
        <c:lblOffset val="100"/>
      </c:catAx>
      <c:valAx>
        <c:axId val="85141376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crossAx val="8513984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550333</xdr:colOff>
      <xdr:row>18</xdr:row>
      <xdr:rowOff>38892</xdr:rowOff>
    </xdr:from>
    <xdr:to>
      <xdr:col>16</xdr:col>
      <xdr:colOff>1492250</xdr:colOff>
      <xdr:row>35</xdr:row>
      <xdr:rowOff>52916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186268</xdr:colOff>
      <xdr:row>0</xdr:row>
      <xdr:rowOff>148167</xdr:rowOff>
    </xdr:from>
    <xdr:to>
      <xdr:col>4</xdr:col>
      <xdr:colOff>243418</xdr:colOff>
      <xdr:row>3</xdr:row>
      <xdr:rowOff>116417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5276851" y="148167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65882</xdr:rowOff>
    </xdr:from>
    <xdr:to>
      <xdr:col>5</xdr:col>
      <xdr:colOff>21166</xdr:colOff>
      <xdr:row>39</xdr:row>
      <xdr:rowOff>137583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296334</xdr:colOff>
      <xdr:row>40</xdr:row>
      <xdr:rowOff>51857</xdr:rowOff>
    </xdr:from>
    <xdr:to>
      <xdr:col>6</xdr:col>
      <xdr:colOff>592668</xdr:colOff>
      <xdr:row>64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677334</xdr:colOff>
      <xdr:row>0</xdr:row>
      <xdr:rowOff>158749</xdr:rowOff>
    </xdr:from>
    <xdr:to>
      <xdr:col>11</xdr:col>
      <xdr:colOff>734484</xdr:colOff>
      <xdr:row>3</xdr:row>
      <xdr:rowOff>126999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139084" y="158749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zoomScale="90" zoomScaleNormal="90" workbookViewId="0">
      <selection activeCell="I52" sqref="I52"/>
    </sheetView>
  </sheetViews>
  <sheetFormatPr baseColWidth="10" defaultColWidth="11.42578125" defaultRowHeight="15"/>
  <cols>
    <col min="1" max="1" width="41" customWidth="1"/>
    <col min="2" max="2" width="17.85546875" customWidth="1"/>
    <col min="3" max="3" width="17.42578125" customWidth="1"/>
    <col min="4" max="16" width="13.7109375" customWidth="1"/>
    <col min="17" max="17" width="22.7109375" customWidth="1"/>
  </cols>
  <sheetData>
    <row r="1" spans="1:17" ht="27" customHeight="1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9.25" customHeight="1">
      <c r="A3" s="20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27" customHeight="1">
      <c r="A4" s="23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21.75" customHeight="1">
      <c r="A5" s="16" t="s">
        <v>15</v>
      </c>
      <c r="B5" s="16" t="s">
        <v>14</v>
      </c>
      <c r="C5" s="16" t="s">
        <v>13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56.25" customHeight="1">
      <c r="A6" s="16"/>
      <c r="B6" s="16"/>
      <c r="C6" s="16"/>
      <c r="D6" s="9">
        <v>42759</v>
      </c>
      <c r="E6" s="9">
        <v>43153</v>
      </c>
      <c r="F6" s="9">
        <v>43180</v>
      </c>
      <c r="G6" s="9">
        <v>43216</v>
      </c>
      <c r="H6" s="9">
        <v>43249</v>
      </c>
      <c r="I6" s="9">
        <v>43276</v>
      </c>
      <c r="J6" s="9">
        <v>43306</v>
      </c>
      <c r="K6" s="9">
        <v>43341</v>
      </c>
      <c r="L6" s="9" t="s">
        <v>29</v>
      </c>
      <c r="M6" s="9" t="s">
        <v>19</v>
      </c>
      <c r="N6" s="9" t="s">
        <v>20</v>
      </c>
      <c r="O6" s="9" t="s">
        <v>21</v>
      </c>
      <c r="P6" s="10" t="s">
        <v>12</v>
      </c>
      <c r="Q6" s="10" t="s">
        <v>11</v>
      </c>
    </row>
    <row r="7" spans="1:17" ht="36" customHeight="1">
      <c r="A7" s="13" t="s">
        <v>10</v>
      </c>
      <c r="B7" s="5" t="s">
        <v>9</v>
      </c>
      <c r="C7" s="5" t="s">
        <v>1</v>
      </c>
      <c r="D7" s="5">
        <v>1</v>
      </c>
      <c r="E7" s="5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1"/>
      <c r="N7" s="11"/>
      <c r="O7" s="11"/>
      <c r="P7" s="6">
        <f>SUM(D7:O7)</f>
        <v>9</v>
      </c>
      <c r="Q7" s="7">
        <f>(P7*100)/($P$7)</f>
        <v>100</v>
      </c>
    </row>
    <row r="8" spans="1:17" ht="36" customHeight="1">
      <c r="A8" s="14" t="s">
        <v>28</v>
      </c>
      <c r="B8" s="5" t="s">
        <v>2</v>
      </c>
      <c r="C8" s="5" t="s">
        <v>8</v>
      </c>
      <c r="D8" s="5">
        <v>1</v>
      </c>
      <c r="E8" s="5">
        <v>1</v>
      </c>
      <c r="F8" s="12">
        <v>1</v>
      </c>
      <c r="G8" s="12">
        <v>1</v>
      </c>
      <c r="H8" s="12">
        <v>1</v>
      </c>
      <c r="I8" s="12">
        <v>1</v>
      </c>
      <c r="J8" s="12">
        <v>0</v>
      </c>
      <c r="K8" s="12">
        <v>1</v>
      </c>
      <c r="L8" s="12">
        <v>0</v>
      </c>
      <c r="M8" s="11"/>
      <c r="N8" s="11"/>
      <c r="O8" s="11"/>
      <c r="P8" s="6">
        <f t="shared" ref="P8:P16" si="0">SUM(D8:O8)</f>
        <v>7</v>
      </c>
      <c r="Q8" s="7">
        <f t="shared" ref="Q8:Q16" si="1">(P8*100)/($P$7)</f>
        <v>77.777777777777771</v>
      </c>
    </row>
    <row r="9" spans="1:17" ht="36" customHeight="1">
      <c r="A9" s="14" t="s">
        <v>23</v>
      </c>
      <c r="B9" s="5" t="s">
        <v>2</v>
      </c>
      <c r="C9" s="5" t="s">
        <v>8</v>
      </c>
      <c r="D9" s="5">
        <v>0</v>
      </c>
      <c r="E9" s="5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</v>
      </c>
      <c r="L9" s="12">
        <v>1</v>
      </c>
      <c r="M9" s="11"/>
      <c r="N9" s="11"/>
      <c r="O9" s="11"/>
      <c r="P9" s="6">
        <f t="shared" si="0"/>
        <v>7</v>
      </c>
      <c r="Q9" s="7">
        <f t="shared" si="1"/>
        <v>77.777777777777771</v>
      </c>
    </row>
    <row r="10" spans="1:17" ht="36" customHeight="1">
      <c r="A10" s="13" t="s">
        <v>24</v>
      </c>
      <c r="B10" s="5" t="s">
        <v>2</v>
      </c>
      <c r="C10" s="5" t="s">
        <v>8</v>
      </c>
      <c r="D10" s="5">
        <v>1</v>
      </c>
      <c r="E10" s="5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0</v>
      </c>
      <c r="M10" s="11"/>
      <c r="N10" s="11"/>
      <c r="O10" s="11"/>
      <c r="P10" s="6">
        <f t="shared" si="0"/>
        <v>8</v>
      </c>
      <c r="Q10" s="7">
        <f t="shared" si="1"/>
        <v>88.888888888888886</v>
      </c>
    </row>
    <row r="11" spans="1:17" ht="36" customHeight="1">
      <c r="A11" s="14" t="s">
        <v>25</v>
      </c>
      <c r="B11" s="5" t="s">
        <v>2</v>
      </c>
      <c r="C11" s="5" t="s">
        <v>8</v>
      </c>
      <c r="D11" s="5">
        <v>1</v>
      </c>
      <c r="E11" s="5">
        <v>0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1"/>
      <c r="N11" s="11"/>
      <c r="O11" s="11"/>
      <c r="P11" s="6">
        <f t="shared" si="0"/>
        <v>8</v>
      </c>
      <c r="Q11" s="7">
        <f t="shared" si="1"/>
        <v>88.888888888888886</v>
      </c>
    </row>
    <row r="12" spans="1:17" ht="36" customHeight="1">
      <c r="A12" s="13" t="s">
        <v>7</v>
      </c>
      <c r="B12" s="5" t="s">
        <v>2</v>
      </c>
      <c r="C12" s="5" t="s">
        <v>6</v>
      </c>
      <c r="D12" s="5">
        <v>1</v>
      </c>
      <c r="E12" s="5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1</v>
      </c>
      <c r="L12" s="12">
        <v>1</v>
      </c>
      <c r="M12" s="11"/>
      <c r="N12" s="11"/>
      <c r="O12" s="11"/>
      <c r="P12" s="6">
        <f t="shared" si="0"/>
        <v>4</v>
      </c>
      <c r="Q12" s="7">
        <f t="shared" si="1"/>
        <v>44.444444444444443</v>
      </c>
    </row>
    <row r="13" spans="1:17" ht="36" customHeight="1">
      <c r="A13" s="13" t="s">
        <v>5</v>
      </c>
      <c r="B13" s="5" t="s">
        <v>2</v>
      </c>
      <c r="C13" s="5" t="s">
        <v>4</v>
      </c>
      <c r="D13" s="5">
        <v>1</v>
      </c>
      <c r="E13" s="5">
        <v>1</v>
      </c>
      <c r="F13" s="12">
        <v>1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1"/>
      <c r="N13" s="11"/>
      <c r="O13" s="11"/>
      <c r="P13" s="6">
        <f t="shared" si="0"/>
        <v>5</v>
      </c>
      <c r="Q13" s="7">
        <f t="shared" si="1"/>
        <v>55.555555555555557</v>
      </c>
    </row>
    <row r="14" spans="1:17" ht="36" customHeight="1">
      <c r="A14" s="14" t="s">
        <v>26</v>
      </c>
      <c r="B14" s="5" t="s">
        <v>2</v>
      </c>
      <c r="C14" s="5" t="s">
        <v>8</v>
      </c>
      <c r="D14" s="5">
        <v>1</v>
      </c>
      <c r="E14" s="5">
        <v>1</v>
      </c>
      <c r="F14" s="12">
        <v>0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1"/>
      <c r="N14" s="11"/>
      <c r="O14" s="11"/>
      <c r="P14" s="6">
        <f t="shared" si="0"/>
        <v>8</v>
      </c>
      <c r="Q14" s="7">
        <f t="shared" si="1"/>
        <v>88.888888888888886</v>
      </c>
    </row>
    <row r="15" spans="1:17" ht="36" customHeight="1">
      <c r="A15" s="14" t="s">
        <v>27</v>
      </c>
      <c r="B15" s="5" t="s">
        <v>2</v>
      </c>
      <c r="C15" s="5" t="s">
        <v>8</v>
      </c>
      <c r="D15" s="5">
        <v>0</v>
      </c>
      <c r="E15" s="5">
        <v>1</v>
      </c>
      <c r="F15" s="12">
        <v>1</v>
      </c>
      <c r="G15" s="12">
        <v>1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1"/>
      <c r="N15" s="11"/>
      <c r="O15" s="11"/>
      <c r="P15" s="6">
        <f t="shared" si="0"/>
        <v>5</v>
      </c>
      <c r="Q15" s="7">
        <f t="shared" si="1"/>
        <v>55.555555555555557</v>
      </c>
    </row>
    <row r="16" spans="1:17" ht="36" customHeight="1">
      <c r="A16" s="13" t="s">
        <v>3</v>
      </c>
      <c r="B16" s="5" t="s">
        <v>2</v>
      </c>
      <c r="C16" s="5" t="s">
        <v>1</v>
      </c>
      <c r="D16" s="5">
        <v>1</v>
      </c>
      <c r="E16" s="5">
        <v>1</v>
      </c>
      <c r="F16" s="12">
        <v>1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1</v>
      </c>
      <c r="M16" s="11"/>
      <c r="N16" s="11"/>
      <c r="O16" s="11"/>
      <c r="P16" s="6">
        <f t="shared" si="0"/>
        <v>8</v>
      </c>
      <c r="Q16" s="7">
        <f t="shared" si="1"/>
        <v>88.888888888888886</v>
      </c>
    </row>
    <row r="17" spans="1:17" ht="29.25" customHeight="1">
      <c r="A17" s="15" t="s">
        <v>0</v>
      </c>
      <c r="B17" s="15"/>
      <c r="C17" s="15"/>
      <c r="D17" s="5">
        <f>AVERAGE(D7:D16)*100</f>
        <v>80</v>
      </c>
      <c r="E17" s="5">
        <f t="shared" ref="E17:O17" si="2">AVERAGE(E7:E16)*100</f>
        <v>80</v>
      </c>
      <c r="F17" s="5">
        <f t="shared" si="2"/>
        <v>80</v>
      </c>
      <c r="G17" s="5">
        <f t="shared" si="2"/>
        <v>80</v>
      </c>
      <c r="H17" s="5">
        <f t="shared" si="2"/>
        <v>80</v>
      </c>
      <c r="I17" s="5">
        <f t="shared" si="2"/>
        <v>80</v>
      </c>
      <c r="J17" s="5">
        <f t="shared" si="2"/>
        <v>70</v>
      </c>
      <c r="K17" s="5">
        <f t="shared" si="2"/>
        <v>70</v>
      </c>
      <c r="L17" s="5">
        <f t="shared" si="2"/>
        <v>70</v>
      </c>
      <c r="M17" s="5" t="e">
        <f t="shared" si="2"/>
        <v>#DIV/0!</v>
      </c>
      <c r="N17" s="5" t="e">
        <f t="shared" si="2"/>
        <v>#DIV/0!</v>
      </c>
      <c r="O17" s="5" t="e">
        <f t="shared" si="2"/>
        <v>#DIV/0!</v>
      </c>
      <c r="P17" s="4"/>
      <c r="Q17" s="8">
        <f>AVERAGE(Q7:Q16)</f>
        <v>76.666666666666671</v>
      </c>
    </row>
    <row r="40" spans="5:16"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</row>
    <row r="41" spans="5:16"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</row>
  </sheetData>
  <mergeCells count="9">
    <mergeCell ref="A17:C17"/>
    <mergeCell ref="D5:Q5"/>
    <mergeCell ref="A1:Q1"/>
    <mergeCell ref="A2:Q2"/>
    <mergeCell ref="A3:Q3"/>
    <mergeCell ref="A4:Q4"/>
    <mergeCell ref="A5:A6"/>
    <mergeCell ref="B5:B6"/>
    <mergeCell ref="C5:C6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Juventud y Deportes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2016-03-23T18:04:18Z</dcterms:created>
  <dcterms:modified xsi:type="dcterms:W3CDTF">2018-09-26T19:20:02Z</dcterms:modified>
</cp:coreProperties>
</file>