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40" yWindow="2580" windowWidth="20730" windowHeight="667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38" i="3"/>
  <c r="D38"/>
  <c r="E43"/>
  <c r="D43"/>
  <c r="E66"/>
  <c r="D66"/>
  <c r="E59"/>
  <c r="D59"/>
  <c r="E14"/>
  <c r="D14"/>
  <c r="D35" s="1"/>
  <c r="E24"/>
  <c r="D24"/>
  <c r="E74"/>
  <c r="D74"/>
  <c r="E54"/>
  <c r="D54"/>
  <c r="E28"/>
  <c r="D28"/>
  <c r="E35" l="1"/>
  <c r="D77"/>
  <c r="D79" s="1"/>
  <c r="E77"/>
  <c r="E79" l="1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<sst xmlns="http://schemas.openxmlformats.org/spreadsheetml/2006/main" count="62" uniqueCount="61">
  <si>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</si>
  <si>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</si>
  <si>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</si>
  <si>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</si>
  <si>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</si>
  <si>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</si>
  <si>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</si>
  <si>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</si>
  <si>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</si>
  <si>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</si>
  <si>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</si>
  <si>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</si>
  <si>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</si>
  <si>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</si>
  <si>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</si>
  <si>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</si>
  <si>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</si>
  <si>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</si>
  <si>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</si>
  <si>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</si>
  <si>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</si>
  <si>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</si>
  <si>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</si>
  <si>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</si>
  <si>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</si>
  <si>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</si>
  <si>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</si>
  <si>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</si>
  <si>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</si>
  <si>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</si>
  <si>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</si>
  <si>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</si>
  <si>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</si>
  <si>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</si>
  <si>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</si>
  <si>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</si>
  <si>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</si>
  <si>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</si>
  <si>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</si>
  <si>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</si>
  <si>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</si>
  <si>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</si>
  <si>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</si>
  <si>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</si>
  <si>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</si>
  <si>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</si>
  <si>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</si>
  <si>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</si>
  <si>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</si>
  <si>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</si>
  <si>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</si>
  <si>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</si>
  <si>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</si>
  <si>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</si>
  <si>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</si>
  <si>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</si>
  <si>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</si>
  <si>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</si>
  <si>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</si>
  <si>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</si>
  <si>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31 de Agosto  de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</si>
</sst>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topLeftCell="A67" zoomScale="90" zoomScaleNormal="90" workbookViewId="0">
      <selection activeCell="I74" sqref="I74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94" t="s">
        <v>58</v>
      </c>
      <c r="C10" s="95"/>
      <c r="D10" s="98">
        <v>2018</v>
      </c>
      <c r="E10" s="98">
        <v>2017</v>
      </c>
      <c r="F10" s="48"/>
    </row>
    <row r="11" spans="1:13" s="17" customFormat="1" ht="13.5" customHeight="1" thickBot="1">
      <c r="A11" s="29"/>
      <c r="B11" s="96"/>
      <c r="C11" s="97"/>
      <c r="D11" s="99"/>
      <c r="E11" s="99"/>
      <c r="F11" s="48"/>
    </row>
    <row r="12" spans="1:13" s="17" customFormat="1" ht="6.75" customHeight="1">
      <c r="A12" s="29"/>
      <c r="B12" s="86"/>
      <c r="C12" s="87"/>
      <c r="D12" s="56"/>
      <c r="E12" s="57"/>
      <c r="F12" s="30"/>
    </row>
    <row r="13" spans="1:13" s="17" customFormat="1" ht="13.5" customHeight="1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>
      <c r="A14" s="29"/>
      <c r="B14" s="84" t="s">
        <v>4</v>
      </c>
      <c r="C14" s="85"/>
      <c r="D14" s="50">
        <f>SUM(D15:D22)</f>
        <v>2127424758.4400001</v>
      </c>
      <c r="E14" s="51">
        <f>SUM(E15:E22)</f>
        <v>2034068506.99</v>
      </c>
      <c r="F14" s="43"/>
    </row>
    <row r="15" spans="1:13" s="17" customFormat="1" ht="13.5" customHeight="1">
      <c r="A15" s="29"/>
      <c r="B15" s="82" t="s">
        <v>6</v>
      </c>
      <c r="C15" s="83"/>
      <c r="D15" s="60">
        <v>1585712476.3099999</v>
      </c>
      <c r="E15" s="65">
        <v>1524963798.1699998</v>
      </c>
      <c r="F15" s="44"/>
    </row>
    <row r="16" spans="1:13" s="17" customFormat="1" ht="13.5" customHeight="1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>
      <c r="A17" s="29"/>
      <c r="B17" s="82" t="s">
        <v>9</v>
      </c>
      <c r="C17" s="83"/>
      <c r="D17" s="61">
        <v>18991833.550000001</v>
      </c>
      <c r="E17" s="66">
        <v>26704033.710000001</v>
      </c>
      <c r="F17" s="44"/>
    </row>
    <row r="18" spans="1:6" s="17" customFormat="1" ht="13.5" customHeight="1">
      <c r="A18" s="29"/>
      <c r="B18" s="82" t="s">
        <v>11</v>
      </c>
      <c r="C18" s="83"/>
      <c r="D18" s="60">
        <v>452526697.50999999</v>
      </c>
      <c r="E18" s="65">
        <v>415410577.42000002</v>
      </c>
      <c r="F18" s="44"/>
    </row>
    <row r="19" spans="1:6" s="17" customFormat="1" ht="13.5" customHeight="1">
      <c r="A19" s="29"/>
      <c r="B19" s="82" t="s">
        <v>12</v>
      </c>
      <c r="C19" s="83"/>
      <c r="D19" s="60">
        <v>49132223.399999999</v>
      </c>
      <c r="E19" s="65">
        <v>66315002.409999996</v>
      </c>
      <c r="F19" s="44"/>
    </row>
    <row r="20" spans="1:6" s="17" customFormat="1" ht="13.5" customHeight="1">
      <c r="A20" s="29"/>
      <c r="B20" s="82" t="s">
        <v>14</v>
      </c>
      <c r="C20" s="83"/>
      <c r="D20" s="60">
        <v>21061527.669999998</v>
      </c>
      <c r="E20" s="65">
        <v>675095.28</v>
      </c>
      <c r="F20" s="44"/>
    </row>
    <row r="21" spans="1:6" s="17" customFormat="1" ht="13.5" customHeight="1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>
      <c r="A23" s="29"/>
      <c r="B23" s="82"/>
      <c r="C23" s="83"/>
      <c r="D23" s="52"/>
      <c r="E23" s="53"/>
      <c r="F23" s="31"/>
    </row>
    <row r="24" spans="1:6" s="17" customFormat="1" ht="13.5" customHeight="1">
      <c r="A24" s="29"/>
      <c r="B24" s="84" t="s">
        <v>21</v>
      </c>
      <c r="C24" s="85"/>
      <c r="D24" s="50">
        <f>SUM(D25:D26)</f>
        <v>2658648754.6900001</v>
      </c>
      <c r="E24" s="51">
        <f>SUM(E25:E26)</f>
        <v>2439382055.1400003</v>
      </c>
      <c r="F24" s="46"/>
    </row>
    <row r="25" spans="1:6" s="17" customFormat="1" ht="13.5" customHeight="1">
      <c r="A25" s="29"/>
      <c r="B25" s="82" t="s">
        <v>23</v>
      </c>
      <c r="C25" s="83"/>
      <c r="D25" s="62">
        <v>2658516219.6100001</v>
      </c>
      <c r="E25" s="66">
        <v>2439338691.0400004</v>
      </c>
      <c r="F25" s="44"/>
    </row>
    <row r="26" spans="1:6" s="17" customFormat="1" ht="12" customHeight="1">
      <c r="A26" s="29"/>
      <c r="B26" s="82" t="s">
        <v>25</v>
      </c>
      <c r="C26" s="83"/>
      <c r="D26" s="62">
        <v>132535.07999999999</v>
      </c>
      <c r="E26" s="66">
        <v>43364.1</v>
      </c>
      <c r="F26" s="44"/>
    </row>
    <row r="27" spans="1:6" s="17" customFormat="1" ht="6" customHeight="1">
      <c r="A27" s="29"/>
      <c r="B27" s="74"/>
      <c r="C27" s="1"/>
      <c r="D27" s="52"/>
      <c r="E27" s="53"/>
      <c r="F27" s="31"/>
    </row>
    <row r="28" spans="1:6" s="17" customFormat="1" ht="13.5" customHeight="1">
      <c r="A28" s="29"/>
      <c r="B28" s="84" t="s">
        <v>28</v>
      </c>
      <c r="C28" s="85"/>
      <c r="D28" s="50">
        <f>SUM(D29:D33)</f>
        <v>0</v>
      </c>
      <c r="E28" s="51">
        <f>SUM(E29:E33)</f>
        <v>19.77</v>
      </c>
      <c r="F28" s="46"/>
    </row>
    <row r="29" spans="1:6" s="17" customFormat="1" ht="13.5" customHeight="1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>
      <c r="A33" s="29"/>
      <c r="B33" s="82" t="s">
        <v>59</v>
      </c>
      <c r="C33" s="83"/>
      <c r="D33" s="52">
        <v>0</v>
      </c>
      <c r="E33" s="53">
        <v>19.77</v>
      </c>
      <c r="F33" s="44"/>
    </row>
    <row r="34" spans="1:6" s="17" customFormat="1" ht="6.75" customHeight="1">
      <c r="A34" s="29"/>
      <c r="B34" s="74"/>
      <c r="C34" s="2"/>
      <c r="D34" s="52"/>
      <c r="E34" s="53"/>
      <c r="F34" s="31"/>
    </row>
    <row r="35" spans="1:6" s="17" customFormat="1" ht="13.5" customHeight="1">
      <c r="A35" s="29"/>
      <c r="B35" s="77" t="s">
        <v>36</v>
      </c>
      <c r="C35" s="78"/>
      <c r="D35" s="50">
        <f>SUM(D14+D24+D28)</f>
        <v>4786073513.1300001</v>
      </c>
      <c r="E35" s="51">
        <f>SUM(E14+E24+E28)</f>
        <v>4473450581.9000006</v>
      </c>
      <c r="F35" s="47"/>
    </row>
    <row r="36" spans="1:6" s="17" customFormat="1" ht="5.25" customHeight="1">
      <c r="A36" s="29"/>
      <c r="B36" s="68"/>
      <c r="C36" s="69"/>
      <c r="D36" s="52"/>
      <c r="E36" s="53"/>
      <c r="F36" s="31"/>
    </row>
    <row r="37" spans="1:6" s="17" customFormat="1" ht="13.5" customHeight="1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>
      <c r="A38" s="29"/>
      <c r="B38" s="84" t="s">
        <v>5</v>
      </c>
      <c r="C38" s="85"/>
      <c r="D38" s="50">
        <f>SUM(D39:D41)</f>
        <v>2833074054.6999998</v>
      </c>
      <c r="E38" s="51">
        <f>SUM(E39:E41)</f>
        <v>2616958567.8699999</v>
      </c>
      <c r="F38" s="47"/>
    </row>
    <row r="39" spans="1:6" s="17" customFormat="1" ht="13.5" customHeight="1">
      <c r="A39" s="29"/>
      <c r="B39" s="82" t="s">
        <v>55</v>
      </c>
      <c r="C39" s="83"/>
      <c r="D39" s="63">
        <v>1961675745.8800001</v>
      </c>
      <c r="E39" s="66">
        <v>1871499097.8700001</v>
      </c>
      <c r="F39" s="44"/>
    </row>
    <row r="40" spans="1:6" s="17" customFormat="1" ht="13.5" customHeight="1">
      <c r="A40" s="29"/>
      <c r="B40" s="82" t="s">
        <v>8</v>
      </c>
      <c r="C40" s="83"/>
      <c r="D40" s="63">
        <v>124650981.42999999</v>
      </c>
      <c r="E40" s="66">
        <v>123076491.17999999</v>
      </c>
      <c r="F40" s="44"/>
    </row>
    <row r="41" spans="1:6" s="17" customFormat="1" ht="13.5" customHeight="1">
      <c r="A41" s="29"/>
      <c r="B41" s="82" t="s">
        <v>10</v>
      </c>
      <c r="C41" s="83"/>
      <c r="D41" s="63">
        <v>746747327.38999987</v>
      </c>
      <c r="E41" s="66">
        <v>622382978.81999993</v>
      </c>
      <c r="F41" s="44"/>
    </row>
    <row r="42" spans="1:6" s="17" customFormat="1" ht="6" customHeight="1">
      <c r="A42" s="29"/>
      <c r="B42" s="70"/>
      <c r="C42" s="71"/>
      <c r="D42" s="52"/>
      <c r="E42" s="53"/>
      <c r="F42" s="31"/>
    </row>
    <row r="43" spans="1:6" s="17" customFormat="1" ht="13.5" customHeight="1">
      <c r="A43" s="29"/>
      <c r="B43" s="84" t="s">
        <v>13</v>
      </c>
      <c r="C43" s="85"/>
      <c r="D43" s="50">
        <f>SUM(D44:D52)</f>
        <v>845250154.50999999</v>
      </c>
      <c r="E43" s="51">
        <f>SUM(E44:E52)</f>
        <v>795860100.04999995</v>
      </c>
      <c r="F43" s="47"/>
    </row>
    <row r="44" spans="1:6" s="17" customFormat="1" ht="13.5" customHeight="1">
      <c r="A44" s="29"/>
      <c r="B44" s="82" t="s">
        <v>15</v>
      </c>
      <c r="C44" s="83"/>
      <c r="D44" s="63">
        <v>28423258.649999999</v>
      </c>
      <c r="E44" s="66">
        <v>27916928</v>
      </c>
      <c r="F44" s="44"/>
    </row>
    <row r="45" spans="1:6" s="17" customFormat="1" ht="13.5" customHeight="1">
      <c r="A45" s="29"/>
      <c r="B45" s="82" t="s">
        <v>17</v>
      </c>
      <c r="C45" s="83"/>
      <c r="D45" s="64">
        <v>571791247.29999995</v>
      </c>
      <c r="E45" s="65">
        <v>578345270.14999998</v>
      </c>
      <c r="F45" s="44"/>
    </row>
    <row r="46" spans="1:6" s="17" customFormat="1" ht="13.5" customHeight="1">
      <c r="A46" s="29"/>
      <c r="B46" s="82" t="s">
        <v>19</v>
      </c>
      <c r="C46" s="83"/>
      <c r="D46" s="64">
        <v>24630.09</v>
      </c>
      <c r="E46" s="65">
        <v>10193000</v>
      </c>
      <c r="F46" s="44"/>
    </row>
    <row r="47" spans="1:6" s="17" customFormat="1" ht="13.5" customHeight="1">
      <c r="A47" s="29"/>
      <c r="B47" s="82" t="s">
        <v>20</v>
      </c>
      <c r="C47" s="83"/>
      <c r="D47" s="64">
        <v>180999302.58000001</v>
      </c>
      <c r="E47" s="65">
        <v>98107066.919999987</v>
      </c>
      <c r="F47" s="44"/>
    </row>
    <row r="48" spans="1:6" s="17" customFormat="1" ht="13.5" customHeight="1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>
      <c r="A51" s="29"/>
      <c r="B51" s="70" t="s">
        <v>27</v>
      </c>
      <c r="C51" s="41"/>
      <c r="D51" s="64">
        <v>60998892.239999995</v>
      </c>
      <c r="E51" s="65">
        <v>78297834.979999989</v>
      </c>
      <c r="F51" s="44"/>
    </row>
    <row r="52" spans="1:6" s="17" customFormat="1" ht="13.5" customHeight="1">
      <c r="A52" s="29"/>
      <c r="B52" s="82" t="s">
        <v>29</v>
      </c>
      <c r="C52" s="83"/>
      <c r="D52" s="64">
        <v>3012823.65</v>
      </c>
      <c r="E52" s="65">
        <v>3000000</v>
      </c>
      <c r="F52" s="44"/>
    </row>
    <row r="53" spans="1:6" s="17" customFormat="1" ht="5.25" customHeight="1">
      <c r="A53" s="29"/>
      <c r="B53" s="70"/>
      <c r="C53" s="71"/>
      <c r="D53" s="52"/>
      <c r="E53" s="53"/>
      <c r="F53" s="31"/>
    </row>
    <row r="54" spans="1:6" s="17" customFormat="1" ht="11.25" customHeight="1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>
      <c r="A58" s="29"/>
      <c r="B58" s="70"/>
      <c r="C58" s="71"/>
      <c r="D58" s="52"/>
      <c r="E58" s="53"/>
      <c r="F58" s="31"/>
    </row>
    <row r="59" spans="1:6" s="17" customFormat="1" ht="13.5" customHeight="1">
      <c r="A59" s="29"/>
      <c r="B59" s="84" t="s">
        <v>37</v>
      </c>
      <c r="C59" s="85"/>
      <c r="D59" s="50">
        <f>SUM(D60:D64)</f>
        <v>50772104.100000001</v>
      </c>
      <c r="E59" s="51">
        <f>SUM(E60:E64)</f>
        <v>52225524.170000002</v>
      </c>
      <c r="F59" s="47"/>
    </row>
    <row r="60" spans="1:6" s="17" customFormat="1" ht="13.5" customHeight="1">
      <c r="A60" s="29"/>
      <c r="B60" s="82" t="s">
        <v>38</v>
      </c>
      <c r="C60" s="83"/>
      <c r="D60" s="64">
        <v>50554446.5</v>
      </c>
      <c r="E60" s="67">
        <v>53292642.579999998</v>
      </c>
      <c r="F60" s="44"/>
    </row>
    <row r="61" spans="1:6" s="17" customFormat="1" ht="13.5" customHeight="1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>
      <c r="A62" s="29"/>
      <c r="B62" s="82" t="s">
        <v>40</v>
      </c>
      <c r="C62" s="83"/>
      <c r="D62" s="64">
        <v>217657.60000000001</v>
      </c>
      <c r="E62" s="65">
        <v>217657.60000000001</v>
      </c>
      <c r="F62" s="44"/>
    </row>
    <row r="63" spans="1:6" s="17" customFormat="1" ht="13.5" customHeight="1">
      <c r="A63" s="29"/>
      <c r="B63" s="82" t="s">
        <v>41</v>
      </c>
      <c r="C63" s="83"/>
      <c r="D63" s="63">
        <v>0</v>
      </c>
      <c r="E63" s="66">
        <v>-1284776.01</v>
      </c>
      <c r="F63" s="44"/>
    </row>
    <row r="64" spans="1:6" s="17" customFormat="1" ht="1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>
      <c r="A65" s="29"/>
      <c r="B65" s="70"/>
      <c r="C65" s="71"/>
      <c r="D65" s="54"/>
      <c r="E65" s="55"/>
      <c r="F65" s="31"/>
    </row>
    <row r="66" spans="1:7" s="17" customFormat="1" ht="13.5" customHeight="1">
      <c r="A66" s="29"/>
      <c r="B66" s="84" t="s">
        <v>43</v>
      </c>
      <c r="C66" s="85"/>
      <c r="D66" s="50">
        <f>SUM(D67:D73)</f>
        <v>84167108.937399998</v>
      </c>
      <c r="E66" s="51">
        <f>SUM(E67:E73)</f>
        <v>32252615.649999999</v>
      </c>
      <c r="F66" s="47"/>
    </row>
    <row r="67" spans="1:7" s="17" customFormat="1" ht="13.5" customHeight="1">
      <c r="A67" s="29"/>
      <c r="B67" s="82" t="s">
        <v>44</v>
      </c>
      <c r="C67" s="83"/>
      <c r="D67" s="64">
        <v>75905680.547399998</v>
      </c>
      <c r="E67" s="65">
        <v>31559733.609999999</v>
      </c>
      <c r="F67" s="44"/>
    </row>
    <row r="68" spans="1:7" s="17" customFormat="1" ht="13.5" customHeight="1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>
      <c r="A72" s="29"/>
      <c r="B72" s="82" t="s">
        <v>49</v>
      </c>
      <c r="C72" s="83"/>
      <c r="D72" s="64">
        <v>8261428.3899999997</v>
      </c>
      <c r="E72" s="65">
        <v>692882.04</v>
      </c>
      <c r="F72" s="44"/>
    </row>
    <row r="73" spans="1:7" s="17" customFormat="1" ht="6" customHeight="1">
      <c r="A73" s="29"/>
      <c r="B73" s="70"/>
      <c r="C73" s="71"/>
      <c r="D73" s="52"/>
      <c r="E73" s="53"/>
      <c r="F73" s="31"/>
    </row>
    <row r="74" spans="1:7" s="17" customFormat="1" ht="13.5" customHeight="1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>
      <c r="A76" s="29"/>
      <c r="B76" s="72"/>
      <c r="C76" s="73"/>
      <c r="D76" s="52"/>
      <c r="E76" s="53"/>
      <c r="F76" s="31"/>
    </row>
    <row r="77" spans="1:7" s="17" customFormat="1" ht="13.5" customHeight="1">
      <c r="A77" s="29"/>
      <c r="B77" s="84" t="s">
        <v>52</v>
      </c>
      <c r="C77" s="85"/>
      <c r="D77" s="50">
        <f>SUM(D38+D43+D54+D59+D66+D74)</f>
        <v>3813263422.2473998</v>
      </c>
      <c r="E77" s="51">
        <f>SUM(E38+E43+E54+E59+E66+E74)</f>
        <v>3497296807.7400002</v>
      </c>
      <c r="F77" s="47"/>
    </row>
    <row r="78" spans="1:7" s="17" customFormat="1" ht="5.25" customHeight="1">
      <c r="A78" s="29"/>
      <c r="B78" s="72"/>
      <c r="C78" s="40"/>
      <c r="D78" s="52"/>
      <c r="E78" s="53"/>
      <c r="F78" s="31"/>
      <c r="G78" s="32"/>
    </row>
    <row r="79" spans="1:7" s="17" customFormat="1" ht="13.5" customHeight="1">
      <c r="A79" s="29"/>
      <c r="B79" s="84" t="s">
        <v>53</v>
      </c>
      <c r="C79" s="85"/>
      <c r="D79" s="50">
        <f>SUM(D35-D77)</f>
        <v>972810090.88260031</v>
      </c>
      <c r="E79" s="51">
        <f>SUM(E35-E77)</f>
        <v>976153774.16000032</v>
      </c>
      <c r="F79" s="47"/>
      <c r="G79" s="33"/>
    </row>
    <row r="80" spans="1:7" s="17" customFormat="1" ht="13.5" customHeight="1" thickBot="1">
      <c r="A80" s="29"/>
      <c r="B80" s="79"/>
      <c r="C80" s="80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>
      <c r="A83" s="29"/>
      <c r="B83" s="102"/>
      <c r="C83" s="102"/>
      <c r="D83" s="102"/>
      <c r="E83" s="102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81"/>
      <c r="C85" s="81"/>
      <c r="D85" s="38"/>
      <c r="E85" s="36"/>
      <c r="F85" s="36"/>
    </row>
    <row r="86" spans="1:6" s="17" customFormat="1" ht="13.5" customHeight="1">
      <c r="A86" s="29"/>
      <c r="B86" s="75"/>
      <c r="C86" s="75"/>
      <c r="D86" s="42"/>
      <c r="E86" s="38"/>
      <c r="F86" s="38"/>
    </row>
    <row r="87" spans="1:6" s="17" customFormat="1" ht="13.5" customHeight="1">
      <c r="A87" s="29"/>
      <c r="B87" s="76"/>
      <c r="C87" s="76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2018-10-03T16:59:19Z</dcterms:modified>
</cp:coreProperties>
</file>