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43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J19" s="1"/>
  <c r="I21"/>
  <c r="J21" s="1"/>
  <c r="G24"/>
  <c r="I22"/>
  <c r="J22" s="1"/>
  <c r="I32"/>
  <c r="J32" s="1"/>
  <c r="I33"/>
  <c r="J33" s="1"/>
  <c r="I34"/>
  <c r="J34" s="1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<sst xmlns="http://schemas.openxmlformats.org/spreadsheetml/2006/main" count="33" uniqueCount="33">
  <si>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</si>
  <si>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</si>
  <si>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</si>
  <si>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</si>
  <si>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</si>
  <si>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</si>
  <si>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</si>
  <si>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</si>
  <si>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</si>
  <si>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</si>
  <si>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</si>
  <si>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</si>
  <si>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</si>
  <si>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</si>
  <si>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</si>
  <si>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</si>
  <si>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</si>
  <si>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</si>
  <si>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</si>
  <si>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</si>
  <si>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</si>
  <si>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</si>
  <si>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</si>
  <si>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</si>
  <si>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</si>
  <si>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</si>
  <si>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</si>
  <si>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</si>
  <si>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</si>
  <si>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</si>
  <si>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</si>
  <si>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</si>
  <si>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Julio al  30 de Julio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</si>
</sst>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4" sqref="D4:K4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4" t="s">
        <v>0</v>
      </c>
      <c r="E2" s="84"/>
      <c r="F2" s="84"/>
      <c r="G2" s="84"/>
      <c r="H2" s="84"/>
      <c r="I2" s="84"/>
      <c r="J2" s="84"/>
      <c r="K2" s="84"/>
      <c r="L2" s="37"/>
      <c r="M2" s="38"/>
    </row>
    <row r="3" spans="1:19" s="39" customFormat="1" ht="15.75" customHeight="1">
      <c r="A3" s="32"/>
      <c r="B3" s="32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6" customFormat="1" ht="15.75" customHeight="1">
      <c r="A4" s="32"/>
      <c r="C4" s="40"/>
      <c r="D4" s="84" t="s">
        <v>32</v>
      </c>
      <c r="E4" s="84"/>
      <c r="F4" s="84"/>
      <c r="G4" s="84"/>
      <c r="H4" s="84"/>
      <c r="I4" s="84"/>
      <c r="J4" s="84"/>
      <c r="K4" s="84"/>
      <c r="L4" s="41"/>
      <c r="M4" s="42"/>
      <c r="N4" s="42"/>
    </row>
    <row r="5" spans="1:19" s="36" customFormat="1" ht="18" customHeight="1">
      <c r="A5" s="43"/>
      <c r="D5" s="84" t="s">
        <v>2</v>
      </c>
      <c r="E5" s="84"/>
      <c r="F5" s="84"/>
      <c r="G5" s="84"/>
      <c r="H5" s="84"/>
      <c r="I5" s="84"/>
      <c r="J5" s="84"/>
      <c r="K5" s="84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6" t="s">
        <v>3</v>
      </c>
      <c r="D9" s="77"/>
      <c r="E9" s="77"/>
      <c r="F9" s="67" t="s">
        <v>31</v>
      </c>
      <c r="G9" s="67" t="s">
        <v>4</v>
      </c>
      <c r="H9" s="67" t="s">
        <v>5</v>
      </c>
      <c r="I9" s="67" t="s">
        <v>6</v>
      </c>
      <c r="J9" s="80" t="s">
        <v>7</v>
      </c>
      <c r="K9" s="81"/>
      <c r="L9" s="1"/>
      <c r="R9" s="1"/>
      <c r="S9" s="1"/>
    </row>
    <row r="10" spans="1:19" ht="15.75" customHeight="1" thickBot="1">
      <c r="C10" s="78"/>
      <c r="D10" s="79"/>
      <c r="E10" s="79"/>
      <c r="F10" s="68">
        <v>1</v>
      </c>
      <c r="G10" s="68">
        <v>2</v>
      </c>
      <c r="H10" s="68">
        <v>3</v>
      </c>
      <c r="I10" s="68" t="s">
        <v>8</v>
      </c>
      <c r="J10" s="82" t="s">
        <v>9</v>
      </c>
      <c r="K10" s="83"/>
      <c r="L10" s="1"/>
      <c r="R10" s="1"/>
      <c r="S10" s="1"/>
    </row>
    <row r="11" spans="1:19" ht="15.75" customHeight="1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>
      <c r="C12" s="57"/>
      <c r="D12" s="74" t="s">
        <v>10</v>
      </c>
      <c r="E12" s="74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5" t="s">
        <v>11</v>
      </c>
      <c r="E14" s="75"/>
      <c r="F14" s="18">
        <f>SUM(F16:F22)</f>
        <v>1088046462.79</v>
      </c>
      <c r="G14" s="18">
        <f t="shared" ref="G14:H14" si="0">SUM(G16:G22)</f>
        <v>5767914992.7300005</v>
      </c>
      <c r="H14" s="18">
        <f t="shared" si="0"/>
        <v>5815433246.0199995</v>
      </c>
      <c r="I14" s="26">
        <f>SUM(F14+G14-H14)</f>
        <v>1040528209.500001</v>
      </c>
      <c r="J14" s="29">
        <f>SUM(I14-F14)</f>
        <v>-47518253.289999008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0" t="s">
        <v>12</v>
      </c>
      <c r="E16" s="70"/>
      <c r="F16" s="22">
        <v>575327213.24000001</v>
      </c>
      <c r="G16" s="22">
        <v>5209118922.6700001</v>
      </c>
      <c r="H16" s="22">
        <v>5260362782.3599997</v>
      </c>
      <c r="I16" s="27">
        <v>524083353.55000001</v>
      </c>
      <c r="J16" s="54">
        <v>-51243859.689999998</v>
      </c>
      <c r="K16" s="58"/>
      <c r="L16" s="1"/>
      <c r="R16" s="1"/>
      <c r="S16" s="1"/>
    </row>
    <row r="17" spans="3:19" ht="15.75" customHeight="1">
      <c r="C17" s="60"/>
      <c r="D17" s="70" t="s">
        <v>13</v>
      </c>
      <c r="E17" s="70"/>
      <c r="F17" s="22">
        <v>26247517.440000001</v>
      </c>
      <c r="G17" s="22">
        <v>535058385.33999997</v>
      </c>
      <c r="H17" s="22">
        <v>541605538.32000005</v>
      </c>
      <c r="I17" s="27">
        <v>19700364.460000001</v>
      </c>
      <c r="J17" s="54">
        <v>-6547152.9800000004</v>
      </c>
      <c r="K17" s="58"/>
      <c r="L17" s="1"/>
      <c r="R17" s="1"/>
      <c r="S17" s="1"/>
    </row>
    <row r="18" spans="3:19" ht="15.75" customHeight="1">
      <c r="C18" s="60"/>
      <c r="D18" s="70" t="s">
        <v>14</v>
      </c>
      <c r="E18" s="70"/>
      <c r="F18" s="22">
        <v>28112966.550000001</v>
      </c>
      <c r="G18" s="22">
        <v>13123874.130000001</v>
      </c>
      <c r="H18" s="22">
        <v>13464034.560000001</v>
      </c>
      <c r="I18" s="27">
        <v>27772806.120000001</v>
      </c>
      <c r="J18" s="27">
        <v>-340160.43</v>
      </c>
      <c r="K18" s="58"/>
      <c r="L18" s="1"/>
      <c r="R18" s="1"/>
      <c r="S18" s="1"/>
    </row>
    <row r="19" spans="3:19" ht="15.75" customHeight="1">
      <c r="C19" s="60"/>
      <c r="D19" s="70" t="s">
        <v>15</v>
      </c>
      <c r="E19" s="70"/>
      <c r="F19" s="22">
        <v>0</v>
      </c>
      <c r="G19" s="22">
        <v>0</v>
      </c>
      <c r="H19" s="22">
        <v>0</v>
      </c>
      <c r="I19" s="27">
        <f t="shared" ref="I19:I22" si="1">SUM(F19+G19-H19)</f>
        <v>0</v>
      </c>
      <c r="J19" s="52">
        <f t="shared" ref="J19:J22" si="2">SUM(I19-F19)</f>
        <v>0</v>
      </c>
      <c r="K19" s="58"/>
      <c r="L19" s="1"/>
      <c r="R19" s="1"/>
      <c r="S19" s="1"/>
    </row>
    <row r="20" spans="3:19" ht="15.75" customHeight="1">
      <c r="C20" s="60"/>
      <c r="D20" s="70" t="s">
        <v>16</v>
      </c>
      <c r="E20" s="70"/>
      <c r="F20" s="22">
        <v>458358765.56</v>
      </c>
      <c r="G20" s="22">
        <v>10613810.59</v>
      </c>
      <c r="H20" s="22">
        <v>890.78</v>
      </c>
      <c r="I20" s="27">
        <v>468971685.37</v>
      </c>
      <c r="J20" s="52">
        <v>10612919.810000001</v>
      </c>
      <c r="K20" s="58"/>
      <c r="L20" s="1"/>
      <c r="R20" s="1"/>
      <c r="S20" s="1"/>
    </row>
    <row r="21" spans="3:19" ht="15.75" customHeight="1">
      <c r="C21" s="60"/>
      <c r="D21" s="70" t="s">
        <v>17</v>
      </c>
      <c r="E21" s="70"/>
      <c r="F21" s="22">
        <v>0</v>
      </c>
      <c r="G21" s="22">
        <v>0</v>
      </c>
      <c r="H21" s="22">
        <v>0</v>
      </c>
      <c r="I21" s="27">
        <f t="shared" si="1"/>
        <v>0</v>
      </c>
      <c r="J21" s="52">
        <f t="shared" si="2"/>
        <v>0</v>
      </c>
      <c r="K21" s="58"/>
      <c r="L21" s="1"/>
      <c r="R21" s="1"/>
      <c r="S21" s="1"/>
    </row>
    <row r="22" spans="3:19" ht="15.75" customHeight="1">
      <c r="C22" s="60"/>
      <c r="D22" s="70" t="s">
        <v>18</v>
      </c>
      <c r="E22" s="70"/>
      <c r="F22" s="22">
        <v>0</v>
      </c>
      <c r="G22" s="22">
        <v>0</v>
      </c>
      <c r="H22" s="22">
        <v>0</v>
      </c>
      <c r="I22" s="27">
        <f t="shared" si="1"/>
        <v>0</v>
      </c>
      <c r="J22" s="52">
        <f t="shared" si="2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5" t="s">
        <v>19</v>
      </c>
      <c r="E24" s="75"/>
      <c r="F24" s="21">
        <f>SUM(F26:F34)</f>
        <v>40670925443.011993</v>
      </c>
      <c r="G24" s="21">
        <f>SUM(G26:G34)</f>
        <v>31653615268.695</v>
      </c>
      <c r="H24" s="21">
        <f t="shared" ref="H24" si="3">SUM(H26:H34)</f>
        <v>130518966.34750001</v>
      </c>
      <c r="I24" s="21">
        <f>SUM(F24+G24-H24)</f>
        <v>72194021745.359497</v>
      </c>
      <c r="J24" s="28">
        <f>SUM(I24-F24)</f>
        <v>31523096302.347504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0" t="s">
        <v>20</v>
      </c>
      <c r="E26" s="70"/>
      <c r="F26" s="22">
        <v>80551475.409999996</v>
      </c>
      <c r="G26" s="22">
        <v>111774634.61</v>
      </c>
      <c r="H26" s="22">
        <v>118103421.98</v>
      </c>
      <c r="I26" s="30">
        <v>74222688.040000007</v>
      </c>
      <c r="J26" s="30">
        <v>-6328787.3700000001</v>
      </c>
      <c r="K26" s="58"/>
      <c r="L26" s="1"/>
      <c r="R26" s="1"/>
      <c r="S26" s="1"/>
    </row>
    <row r="27" spans="3:19" ht="15.75" customHeight="1">
      <c r="C27" s="60"/>
      <c r="D27" s="70" t="s">
        <v>21</v>
      </c>
      <c r="E27" s="70"/>
      <c r="F27" s="22">
        <v>3353463.54</v>
      </c>
      <c r="G27" s="22">
        <v>0</v>
      </c>
      <c r="H27" s="22">
        <v>3064601.81</v>
      </c>
      <c r="I27" s="30">
        <v>288861.73</v>
      </c>
      <c r="J27" s="30">
        <v>-3064601.81</v>
      </c>
      <c r="K27" s="58"/>
      <c r="L27" s="1"/>
      <c r="R27" s="1"/>
      <c r="S27" s="1"/>
    </row>
    <row r="28" spans="3:19" ht="15.75" customHeight="1">
      <c r="C28" s="60"/>
      <c r="D28" s="70" t="s">
        <v>22</v>
      </c>
      <c r="E28" s="70"/>
      <c r="F28" s="22">
        <v>39066233163.989998</v>
      </c>
      <c r="G28" s="22">
        <v>31530024491.924999</v>
      </c>
      <c r="H28" s="22">
        <v>-132243</v>
      </c>
      <c r="I28" s="30">
        <v>70596389898.914993</v>
      </c>
      <c r="J28" s="30">
        <v>31530156734.924999</v>
      </c>
      <c r="K28" s="58"/>
      <c r="L28" s="1"/>
      <c r="R28" s="1"/>
      <c r="S28" s="1"/>
    </row>
    <row r="29" spans="3:19" ht="15.75" customHeight="1">
      <c r="C29" s="60"/>
      <c r="D29" s="70" t="s">
        <v>23</v>
      </c>
      <c r="E29" s="70"/>
      <c r="F29" s="22">
        <v>1620181260.2420001</v>
      </c>
      <c r="G29" s="22">
        <v>2816142.16</v>
      </c>
      <c r="H29" s="22">
        <v>0</v>
      </c>
      <c r="I29" s="30">
        <v>1622997402.4019997</v>
      </c>
      <c r="J29" s="30">
        <v>2816142.16</v>
      </c>
      <c r="K29" s="58"/>
      <c r="L29" s="1"/>
      <c r="R29" s="1"/>
      <c r="S29" s="1"/>
    </row>
    <row r="30" spans="3:19" ht="15.75" customHeight="1">
      <c r="C30" s="60"/>
      <c r="D30" s="70" t="s">
        <v>24</v>
      </c>
      <c r="E30" s="70"/>
      <c r="F30" s="22">
        <v>107165433.23</v>
      </c>
      <c r="G30" s="22">
        <v>9000000</v>
      </c>
      <c r="H30" s="22">
        <v>0</v>
      </c>
      <c r="I30" s="30">
        <v>116165433.23</v>
      </c>
      <c r="J30" s="30">
        <v>9000000</v>
      </c>
      <c r="K30" s="58"/>
      <c r="L30" s="1"/>
      <c r="R30" s="1"/>
      <c r="S30" s="1"/>
    </row>
    <row r="31" spans="3:19" ht="15.75" customHeight="1">
      <c r="C31" s="60"/>
      <c r="D31" s="70" t="s">
        <v>25</v>
      </c>
      <c r="E31" s="70"/>
      <c r="F31" s="53">
        <v>-206559353.40000001</v>
      </c>
      <c r="G31" s="22">
        <v>0</v>
      </c>
      <c r="H31" s="22">
        <v>9483185.5574999992</v>
      </c>
      <c r="I31" s="30">
        <v>-216042538.95750001</v>
      </c>
      <c r="J31" s="30">
        <v>-9483185.5574999992</v>
      </c>
      <c r="K31" s="58"/>
      <c r="L31" s="1"/>
      <c r="R31" s="1"/>
      <c r="S31" s="1"/>
    </row>
    <row r="32" spans="3:19" ht="15.75" customHeight="1">
      <c r="C32" s="60"/>
      <c r="D32" s="70" t="s">
        <v>26</v>
      </c>
      <c r="E32" s="70"/>
      <c r="F32" s="22">
        <v>0</v>
      </c>
      <c r="G32" s="22">
        <v>0</v>
      </c>
      <c r="H32" s="22">
        <v>0</v>
      </c>
      <c r="I32" s="30">
        <f t="shared" ref="I32:I34" si="4">SUM(F32+G32-H32)</f>
        <v>0</v>
      </c>
      <c r="J32" s="30">
        <f t="shared" ref="J32:J34" si="5">SUM(I32-F32)</f>
        <v>0</v>
      </c>
      <c r="K32" s="58"/>
      <c r="L32" s="1"/>
      <c r="R32" s="1"/>
      <c r="S32" s="1"/>
    </row>
    <row r="33" spans="3:19" ht="15.75" customHeight="1">
      <c r="C33" s="60"/>
      <c r="D33" s="70" t="s">
        <v>27</v>
      </c>
      <c r="E33" s="70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0" t="s">
        <v>28</v>
      </c>
      <c r="E34" s="70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69" t="s">
        <v>29</v>
      </c>
      <c r="E36" s="69"/>
      <c r="F36" s="63">
        <f>SUM(F14+F24)</f>
        <v>41758971905.801994</v>
      </c>
      <c r="G36" s="63">
        <f>SUM(G14+G24)</f>
        <v>37421530261.425003</v>
      </c>
      <c r="H36" s="63">
        <f>SUM(H14+H24)</f>
        <v>5945952212.3674994</v>
      </c>
      <c r="I36" s="64">
        <f>SUM(F36+G36-H36)</f>
        <v>73234549954.859497</v>
      </c>
      <c r="J36" s="65">
        <f>SUM(I36-F36)</f>
        <v>31475578049.057503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6" t="s">
        <v>30</v>
      </c>
      <c r="E38" s="86"/>
      <c r="F38" s="86"/>
      <c r="G38" s="86"/>
      <c r="H38" s="86"/>
      <c r="I38" s="86"/>
      <c r="J38" s="86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7"/>
      <c r="E41" s="87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8"/>
      <c r="E42" s="88"/>
      <c r="F42" s="8"/>
      <c r="G42" s="61"/>
      <c r="H42" s="88"/>
      <c r="I42" s="88"/>
      <c r="J42" s="88"/>
      <c r="K42" s="9"/>
      <c r="L42" s="1"/>
      <c r="R42" s="1"/>
      <c r="S42" s="1"/>
    </row>
    <row r="43" spans="3:19" ht="15.75" customHeight="1">
      <c r="C43" s="1"/>
      <c r="D43" s="85"/>
      <c r="E43" s="85"/>
      <c r="F43" s="10"/>
      <c r="G43" s="15"/>
      <c r="H43" s="85"/>
      <c r="I43" s="85"/>
      <c r="J43" s="85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2018-10-03T19:52:55Z</dcterms:modified>
</cp:coreProperties>
</file>