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20" yWindow="1455" windowWidth="20730" windowHeight="499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I29" i="4"/>
  <c r="F23"/>
  <c r="F22"/>
  <c r="F21"/>
  <c r="F20"/>
  <c r="F19"/>
  <c r="F18"/>
  <c r="F17"/>
  <c r="F16"/>
  <c r="I16" s="1"/>
  <c r="I22" l="1"/>
  <c r="E12"/>
  <c r="F39"/>
  <c r="H12"/>
  <c r="G12"/>
  <c r="H36"/>
  <c r="G36"/>
  <c r="E36"/>
  <c r="D36"/>
  <c r="F36" l="1"/>
  <c r="E28"/>
  <c r="H28"/>
  <c r="G28"/>
  <c r="H24"/>
  <c r="G24"/>
  <c r="G15"/>
  <c r="I20"/>
  <c r="I19"/>
  <c r="E24"/>
  <c r="E15"/>
  <c r="D15"/>
  <c r="I18"/>
  <c r="I17"/>
  <c r="F13"/>
  <c r="E41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D28"/>
  <c r="F27"/>
  <c r="I27" s="1"/>
  <c r="F26"/>
  <c r="F25"/>
  <c r="I25" s="1"/>
  <c r="D24"/>
  <c r="I23"/>
  <c r="I21"/>
  <c r="H15"/>
  <c r="I14"/>
  <c r="I13"/>
  <c r="F12"/>
  <c r="I12" s="1"/>
  <c r="D12"/>
  <c r="G41" l="1"/>
  <c r="I26"/>
  <c r="I24" s="1"/>
  <c r="F24"/>
  <c r="I30"/>
  <c r="F28"/>
  <c r="I28" s="1"/>
  <c r="I36"/>
  <c r="H41"/>
  <c r="D41"/>
  <c r="F15"/>
  <c r="I15"/>
  <c r="F41" l="1"/>
  <c r="I41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<sst xmlns="http://schemas.openxmlformats.org/spreadsheetml/2006/main" count="44" uniqueCount="44">
  <si>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</si>
  <si>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</si>
  <si>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</si>
  <si>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</si>
  <si>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</si>
  <si>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</si>
  <si>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</si>
  <si>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</si>
  <si>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</si>
  <si>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</si>
  <si>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</si>
  <si>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</si>
  <si>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</si>
  <si>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</si>
  <si>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</si>
  <si>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</si>
  <si>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</si>
  <si>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</si>
  <si>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</si>
  <si>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</si>
  <si>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</si>
  <si>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</si>
  <si>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</si>
  <si>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</si>
  <si>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</si>
  <si>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</si>
  <si>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</si>
  <si>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</si>
  <si>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</si>
  <si>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</si>
  <si>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</si>
  <si>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</si>
  <si>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</si>
  <si>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</si>
  <si>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</si>
  <si>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</si>
  <si>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</si>
  <si>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</si>
  <si>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</si>
  <si>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</si>
  <si>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</si>
  <si>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</si>
  <si>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</si>
  <si>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>Del 01 de Enero al 30 de Septiembre 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</si>
</sst>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A27" zoomScaleNormal="100" zoomScaleSheetLayoutView="100" workbookViewId="0">
      <selection activeCell="E29" sqref="E29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48" t="s">
        <v>0</v>
      </c>
      <c r="E2" s="48"/>
      <c r="F2" s="48"/>
      <c r="G2" s="48"/>
      <c r="H2" s="48"/>
      <c r="I2" s="48"/>
      <c r="J2" s="15"/>
      <c r="K2" s="15"/>
      <c r="L2" s="11"/>
      <c r="M2" s="12"/>
    </row>
    <row r="3" spans="1:14" s="13" customFormat="1" ht="21" customHeight="1">
      <c r="A3" s="9"/>
      <c r="B3" s="9"/>
      <c r="D3" s="48" t="s">
        <v>1</v>
      </c>
      <c r="E3" s="48"/>
      <c r="F3" s="48"/>
      <c r="G3" s="48"/>
      <c r="H3" s="48"/>
      <c r="I3" s="48"/>
      <c r="J3" s="15"/>
      <c r="K3" s="15"/>
    </row>
    <row r="4" spans="1:14" s="10" customFormat="1" ht="20.25" customHeight="1">
      <c r="A4" s="9"/>
      <c r="C4" s="14"/>
      <c r="D4" s="48" t="s">
        <v>43</v>
      </c>
      <c r="E4" s="48"/>
      <c r="F4" s="48"/>
      <c r="G4" s="48"/>
      <c r="H4" s="48"/>
      <c r="I4" s="48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48"/>
      <c r="E6" s="48"/>
      <c r="F6" s="48"/>
      <c r="G6" s="48"/>
      <c r="H6" s="48"/>
      <c r="I6" s="48"/>
      <c r="J6" s="48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49" t="s">
        <v>2</v>
      </c>
      <c r="C9" s="50"/>
      <c r="D9" s="55" t="s">
        <v>5</v>
      </c>
      <c r="E9" s="55" t="s">
        <v>6</v>
      </c>
      <c r="F9" s="57" t="s">
        <v>3</v>
      </c>
      <c r="G9" s="58"/>
      <c r="H9" s="55" t="s">
        <v>9</v>
      </c>
      <c r="I9" s="55" t="s">
        <v>4</v>
      </c>
    </row>
    <row r="10" spans="1:14" ht="15.75" thickBot="1">
      <c r="B10" s="51"/>
      <c r="C10" s="52"/>
      <c r="D10" s="56"/>
      <c r="E10" s="56"/>
      <c r="F10" s="28" t="s">
        <v>7</v>
      </c>
      <c r="G10" s="29" t="s">
        <v>8</v>
      </c>
      <c r="H10" s="56"/>
      <c r="I10" s="56"/>
    </row>
    <row r="11" spans="1:14" ht="15.75" customHeight="1" thickBot="1">
      <c r="B11" s="53"/>
      <c r="C11" s="54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>
      <c r="B12" s="40" t="s">
        <v>12</v>
      </c>
      <c r="C12" s="41"/>
      <c r="D12" s="7">
        <f>SUM(D13:D14)</f>
        <v>2747779</v>
      </c>
      <c r="E12" s="7">
        <f t="shared" ref="E12:H12" si="0">SUM(E13:E14)</f>
        <v>-1571587</v>
      </c>
      <c r="F12" s="7">
        <f t="shared" si="0"/>
        <v>1176192</v>
      </c>
      <c r="G12" s="7">
        <f t="shared" si="0"/>
        <v>281581.89</v>
      </c>
      <c r="H12" s="7">
        <f t="shared" si="0"/>
        <v>281581.89</v>
      </c>
      <c r="I12" s="33">
        <f>SUM(F12-G12)</f>
        <v>894610.11</v>
      </c>
    </row>
    <row r="13" spans="1:14">
      <c r="B13" s="34"/>
      <c r="C13" s="1" t="s">
        <v>13</v>
      </c>
      <c r="D13" s="5">
        <v>2747779</v>
      </c>
      <c r="E13" s="5">
        <v>-1571587</v>
      </c>
      <c r="F13" s="6">
        <f>SUM(D13+E13)</f>
        <v>1176192</v>
      </c>
      <c r="G13" s="5">
        <v>281581.89</v>
      </c>
      <c r="H13" s="5">
        <v>281581.89</v>
      </c>
      <c r="I13" s="35">
        <f>SUM(F13-G13)</f>
        <v>894610.11</v>
      </c>
    </row>
    <row r="14" spans="1:14">
      <c r="B14" s="34"/>
      <c r="C14" s="1" t="s">
        <v>14</v>
      </c>
      <c r="D14" s="5">
        <v>0</v>
      </c>
      <c r="E14" s="5">
        <v>0</v>
      </c>
      <c r="F14" s="6">
        <v>0</v>
      </c>
      <c r="G14" s="5">
        <v>0</v>
      </c>
      <c r="H14" s="5">
        <v>0</v>
      </c>
      <c r="I14" s="35">
        <f>SUM(F14-G14)</f>
        <v>0</v>
      </c>
    </row>
    <row r="15" spans="1:14">
      <c r="B15" s="40" t="s">
        <v>15</v>
      </c>
      <c r="C15" s="41"/>
      <c r="D15" s="7">
        <f>SUM(D16:D23)</f>
        <v>3431628727.0299997</v>
      </c>
      <c r="E15" s="7">
        <f>SUM(E16:E23)</f>
        <v>140250590</v>
      </c>
      <c r="F15" s="7">
        <f t="shared" ref="F15:I15" si="1">SUM(F16:F23)</f>
        <v>3571879317.0300002</v>
      </c>
      <c r="G15" s="7">
        <f>SUM(G16:G23)</f>
        <v>2652897921.54</v>
      </c>
      <c r="H15" s="7">
        <f t="shared" si="1"/>
        <v>2304454867.77</v>
      </c>
      <c r="I15" s="33">
        <f t="shared" si="1"/>
        <v>918981395.49000025</v>
      </c>
    </row>
    <row r="16" spans="1:14" ht="18" customHeight="1">
      <c r="B16" s="34"/>
      <c r="C16" s="1" t="s">
        <v>16</v>
      </c>
      <c r="D16" s="5">
        <v>2171046335.73</v>
      </c>
      <c r="E16" s="5">
        <v>173857725.72999999</v>
      </c>
      <c r="F16" s="6">
        <f>SUM(D16+E16)</f>
        <v>2344904061.46</v>
      </c>
      <c r="G16" s="5">
        <v>1654889693.0999999</v>
      </c>
      <c r="H16" s="5">
        <v>1494875238.5599999</v>
      </c>
      <c r="I16" s="35">
        <f>SUM(F16-G16)</f>
        <v>690014368.36000013</v>
      </c>
    </row>
    <row r="17" spans="2:9">
      <c r="B17" s="34"/>
      <c r="C17" s="1" t="s">
        <v>17</v>
      </c>
      <c r="D17" s="5">
        <v>3992016.49</v>
      </c>
      <c r="E17" s="5">
        <v>831902.16</v>
      </c>
      <c r="F17" s="6">
        <f>SUM(D17+E17)</f>
        <v>4823918.6500000004</v>
      </c>
      <c r="G17" s="5">
        <v>2097492.67</v>
      </c>
      <c r="H17" s="5">
        <v>1931669.23</v>
      </c>
      <c r="I17" s="35">
        <f>SUM(F17-G17)</f>
        <v>2726425.9800000004</v>
      </c>
    </row>
    <row r="18" spans="2:9" ht="24">
      <c r="B18" s="34"/>
      <c r="C18" s="1" t="s">
        <v>18</v>
      </c>
      <c r="D18" s="5">
        <v>356268411.10000002</v>
      </c>
      <c r="E18" s="5">
        <v>-30918823.66</v>
      </c>
      <c r="F18" s="6">
        <f>SUM(D18+E18)</f>
        <v>325349587.44</v>
      </c>
      <c r="G18" s="5">
        <v>240325934.09999999</v>
      </c>
      <c r="H18" s="5">
        <v>162164498.75</v>
      </c>
      <c r="I18" s="35">
        <f>SUM(F18-G18)</f>
        <v>85023653.340000004</v>
      </c>
    </row>
    <row r="19" spans="2:9">
      <c r="B19" s="34"/>
      <c r="C19" s="1" t="s">
        <v>19</v>
      </c>
      <c r="D19" s="5">
        <v>56238210.549999997</v>
      </c>
      <c r="E19" s="5">
        <v>-14137080.939999999</v>
      </c>
      <c r="F19" s="6">
        <f>SUM(D19+E19)</f>
        <v>42101129.609999999</v>
      </c>
      <c r="G19" s="5">
        <v>17747880.010000002</v>
      </c>
      <c r="H19" s="5">
        <v>13292688.82</v>
      </c>
      <c r="I19" s="35">
        <f>SUM(F19-G19)</f>
        <v>24353249.599999998</v>
      </c>
    </row>
    <row r="20" spans="2:9">
      <c r="B20" s="34"/>
      <c r="C20" s="1" t="s">
        <v>20</v>
      </c>
      <c r="D20" s="5">
        <v>5586000</v>
      </c>
      <c r="E20" s="5">
        <v>2082460.35</v>
      </c>
      <c r="F20" s="6">
        <f>SUM(D20+E20)</f>
        <v>7668460.3499999996</v>
      </c>
      <c r="G20" s="5">
        <v>3978984.66</v>
      </c>
      <c r="H20" s="5">
        <v>2525785.8199999998</v>
      </c>
      <c r="I20" s="35">
        <f>SUM(F20-G20)</f>
        <v>3689475.6899999995</v>
      </c>
    </row>
    <row r="21" spans="2:9" ht="24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>
      <c r="B22" s="34"/>
      <c r="C22" s="1" t="s">
        <v>22</v>
      </c>
      <c r="D22" s="5">
        <v>838497753.15999997</v>
      </c>
      <c r="E22" s="5">
        <v>8534406.3599999994</v>
      </c>
      <c r="F22" s="6">
        <f t="shared" si="2"/>
        <v>847032159.51999998</v>
      </c>
      <c r="G22" s="5">
        <v>733857937</v>
      </c>
      <c r="H22" s="5">
        <v>629664986.59000003</v>
      </c>
      <c r="I22" s="35">
        <f t="shared" si="3"/>
        <v>113174222.51999998</v>
      </c>
    </row>
    <row r="23" spans="2:9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>
      <c r="B24" s="40" t="s">
        <v>24</v>
      </c>
      <c r="C24" s="41"/>
      <c r="D24" s="7">
        <f>SUM(D25:D27)</f>
        <v>4022295684.1999998</v>
      </c>
      <c r="E24" s="7">
        <f>SUM(E25:E27)</f>
        <v>-147936572.59999999</v>
      </c>
      <c r="F24" s="7">
        <f>SUM(F25:F27)</f>
        <v>3874359111.5999994</v>
      </c>
      <c r="G24" s="7">
        <f>SUM(G25:G27)</f>
        <v>2786174170.9200001</v>
      </c>
      <c r="H24" s="7">
        <f>SUM(H25:H27)</f>
        <v>2744412979.54</v>
      </c>
      <c r="I24" s="33">
        <f t="shared" ref="I24" si="4">SUM(I25:I27)</f>
        <v>1088184940.6799996</v>
      </c>
    </row>
    <row r="25" spans="2:9" ht="24">
      <c r="B25" s="34"/>
      <c r="C25" s="1" t="s">
        <v>25</v>
      </c>
      <c r="D25" s="5">
        <v>183270285.5</v>
      </c>
      <c r="E25" s="5">
        <v>7458725.8399999999</v>
      </c>
      <c r="F25" s="6">
        <f t="shared" ref="F25:F40" si="5">SUM(D25+E25)</f>
        <v>190729011.34</v>
      </c>
      <c r="G25" s="5">
        <v>152022920.91999999</v>
      </c>
      <c r="H25" s="5">
        <v>157530499.56</v>
      </c>
      <c r="I25" s="35">
        <f t="shared" ref="I25:I29" si="6">SUM(F25-G25)</f>
        <v>38706090.420000017</v>
      </c>
    </row>
    <row r="26" spans="2:9" ht="24">
      <c r="B26" s="34"/>
      <c r="C26" s="1" t="s">
        <v>26</v>
      </c>
      <c r="D26" s="5">
        <v>588862898.28999996</v>
      </c>
      <c r="E26" s="5">
        <v>-7137490.8700000001</v>
      </c>
      <c r="F26" s="6">
        <f t="shared" si="5"/>
        <v>581725407.41999996</v>
      </c>
      <c r="G26" s="5">
        <v>387077007.38999999</v>
      </c>
      <c r="H26" s="5">
        <v>352732532.32999998</v>
      </c>
      <c r="I26" s="35">
        <f t="shared" si="6"/>
        <v>194648400.02999997</v>
      </c>
    </row>
    <row r="27" spans="2:9" ht="24">
      <c r="B27" s="34"/>
      <c r="C27" s="1" t="s">
        <v>42</v>
      </c>
      <c r="D27" s="5">
        <v>3250162500.4099998</v>
      </c>
      <c r="E27" s="5">
        <v>-148257807.56999999</v>
      </c>
      <c r="F27" s="6">
        <f t="shared" si="5"/>
        <v>3101904692.8399997</v>
      </c>
      <c r="G27" s="5">
        <v>2247074242.6100001</v>
      </c>
      <c r="H27" s="5">
        <v>2234149947.6500001</v>
      </c>
      <c r="I27" s="35">
        <f t="shared" si="6"/>
        <v>854830450.22999954</v>
      </c>
    </row>
    <row r="28" spans="2:9">
      <c r="B28" s="40" t="s">
        <v>27</v>
      </c>
      <c r="C28" s="41"/>
      <c r="D28" s="7">
        <f>SUM(D29:D30)</f>
        <v>142377701.75</v>
      </c>
      <c r="E28" s="7">
        <f>SUM(E29:E30)</f>
        <v>9245668</v>
      </c>
      <c r="F28" s="7">
        <f>SUM(F29:F30)</f>
        <v>151623369.75</v>
      </c>
      <c r="G28" s="7">
        <f>SUM(G29:G30)</f>
        <v>105769891.02</v>
      </c>
      <c r="H28" s="7">
        <f>SUM(H29:H30)</f>
        <v>87327105.450000003</v>
      </c>
      <c r="I28" s="33">
        <f t="shared" si="6"/>
        <v>45853478.730000004</v>
      </c>
    </row>
    <row r="29" spans="2:9" ht="24">
      <c r="B29" s="34"/>
      <c r="C29" s="1" t="s">
        <v>28</v>
      </c>
      <c r="D29" s="5">
        <v>0</v>
      </c>
      <c r="E29" s="5">
        <v>486186.06</v>
      </c>
      <c r="F29" s="6">
        <f t="shared" si="5"/>
        <v>486186.06</v>
      </c>
      <c r="G29" s="5">
        <v>460135.7</v>
      </c>
      <c r="H29" s="5">
        <v>376573.01</v>
      </c>
      <c r="I29" s="35">
        <f t="shared" si="6"/>
        <v>26050.359999999986</v>
      </c>
    </row>
    <row r="30" spans="2:9">
      <c r="B30" s="34"/>
      <c r="C30" s="1" t="s">
        <v>29</v>
      </c>
      <c r="D30" s="5">
        <v>142377701.75</v>
      </c>
      <c r="E30" s="5">
        <v>8759481.9399999995</v>
      </c>
      <c r="F30" s="6">
        <f t="shared" si="5"/>
        <v>151137183.69</v>
      </c>
      <c r="G30" s="5">
        <v>105309755.31999999</v>
      </c>
      <c r="H30" s="5">
        <v>86950532.439999998</v>
      </c>
      <c r="I30" s="35">
        <f t="shared" ref="I30" si="7">SUM(F30-G30)</f>
        <v>45827428.370000005</v>
      </c>
    </row>
    <row r="31" spans="2:9">
      <c r="B31" s="40" t="s">
        <v>30</v>
      </c>
      <c r="C31" s="41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>
      <c r="B32" s="34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>
      <c r="B33" s="34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5">
        <f t="shared" si="8"/>
        <v>0</v>
      </c>
    </row>
    <row r="34" spans="2:10" ht="24">
      <c r="B34" s="34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5">
        <f t="shared" si="8"/>
        <v>0</v>
      </c>
    </row>
    <row r="35" spans="2:10" ht="24">
      <c r="B35" s="34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>
      <c r="B36" s="40" t="s">
        <v>35</v>
      </c>
      <c r="C36" s="41"/>
      <c r="D36" s="7">
        <f>SUM(D37:D40)</f>
        <v>0</v>
      </c>
      <c r="E36" s="7">
        <f>SUM(E37:E40)</f>
        <v>11901.6</v>
      </c>
      <c r="F36" s="7">
        <f>SUM(D36+E36)</f>
        <v>11901.6</v>
      </c>
      <c r="G36" s="7">
        <f>SUM(G37:G40)</f>
        <v>0</v>
      </c>
      <c r="H36" s="7">
        <f>SUM(H37:H40)</f>
        <v>0</v>
      </c>
      <c r="I36" s="33">
        <f t="shared" ref="I36" si="9">SUM(I37:I40)</f>
        <v>11901.6</v>
      </c>
    </row>
    <row r="37" spans="2:10">
      <c r="B37" s="34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>
      <c r="B38" s="34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5">
        <f t="shared" si="10"/>
        <v>0</v>
      </c>
    </row>
    <row r="39" spans="2:10" ht="24">
      <c r="B39" s="34"/>
      <c r="C39" s="1" t="s">
        <v>40</v>
      </c>
      <c r="D39" s="5">
        <v>0</v>
      </c>
      <c r="E39" s="5">
        <v>0</v>
      </c>
      <c r="F39" s="27">
        <f t="shared" si="5"/>
        <v>0</v>
      </c>
      <c r="G39" s="5">
        <v>0</v>
      </c>
      <c r="H39" s="5">
        <v>0</v>
      </c>
      <c r="I39" s="35">
        <f t="shared" si="10"/>
        <v>0</v>
      </c>
    </row>
    <row r="40" spans="2:10" ht="24">
      <c r="B40" s="34"/>
      <c r="C40" s="1" t="s">
        <v>41</v>
      </c>
      <c r="D40" s="5">
        <v>0</v>
      </c>
      <c r="E40" s="5">
        <v>11901.6</v>
      </c>
      <c r="F40" s="27">
        <f t="shared" si="5"/>
        <v>11901.6</v>
      </c>
      <c r="G40" s="5">
        <v>0</v>
      </c>
      <c r="H40" s="5">
        <v>0</v>
      </c>
      <c r="I40" s="35">
        <f t="shared" si="10"/>
        <v>11901.6</v>
      </c>
    </row>
    <row r="41" spans="2:10" ht="15.75" thickBot="1">
      <c r="B41" s="42" t="s">
        <v>37</v>
      </c>
      <c r="C41" s="43"/>
      <c r="D41" s="36">
        <f>SUM(D12+D15+D24+D28+D31+D36)</f>
        <v>7599049891.9799995</v>
      </c>
      <c r="E41" s="36">
        <f>SUM(E12+E15+E24+E28+E31+E36)</f>
        <v>5.9608282754197717E-9</v>
      </c>
      <c r="F41" s="36">
        <f t="shared" ref="F41:G41" si="11">SUM(F12+F15+F24+F28+F31+F36)</f>
        <v>7599049891.9799995</v>
      </c>
      <c r="G41" s="36">
        <f t="shared" si="11"/>
        <v>5545123565.3700008</v>
      </c>
      <c r="H41" s="36">
        <f t="shared" ref="H41:I41" si="12">SUM(H12+H15+H24+H28+H31+H36)</f>
        <v>5136476534.6499996</v>
      </c>
      <c r="I41" s="37">
        <f t="shared" si="12"/>
        <v>2053926326.6099997</v>
      </c>
    </row>
    <row r="42" spans="2:10">
      <c r="E42" s="5"/>
      <c r="H42" s="5"/>
    </row>
    <row r="43" spans="2:10">
      <c r="B43" s="44" t="s">
        <v>38</v>
      </c>
      <c r="C43" s="44"/>
      <c r="D43" s="44"/>
      <c r="E43" s="44"/>
      <c r="F43" s="44"/>
      <c r="G43" s="44"/>
      <c r="H43" s="44"/>
      <c r="I43" s="44"/>
      <c r="J43" s="44"/>
    </row>
    <row r="44" spans="2:10">
      <c r="B44" s="2"/>
      <c r="C44" s="2"/>
      <c r="D44" s="3"/>
      <c r="E44" s="3"/>
      <c r="F44" s="3"/>
      <c r="G44" s="45"/>
      <c r="H44" s="45"/>
      <c r="I44" s="45"/>
    </row>
    <row r="45" spans="2:10">
      <c r="D45" s="4"/>
      <c r="E45" s="3"/>
      <c r="F45" s="3"/>
    </row>
    <row r="46" spans="2:10">
      <c r="B46" s="32"/>
      <c r="C46" s="32"/>
      <c r="D46" s="32"/>
      <c r="E46" s="32"/>
      <c r="F46" s="32"/>
      <c r="G46" s="32"/>
      <c r="H46" s="32"/>
      <c r="I46" s="32"/>
    </row>
    <row r="47" spans="2:10" ht="14.25" customHeight="1">
      <c r="B47" s="46"/>
      <c r="C47" s="46"/>
      <c r="D47" s="32"/>
      <c r="E47" s="32"/>
      <c r="F47" s="32"/>
      <c r="G47" s="47"/>
      <c r="H47" s="47"/>
      <c r="I47" s="47"/>
    </row>
    <row r="48" spans="2:10">
      <c r="B48" s="38"/>
      <c r="C48" s="38"/>
      <c r="D48" s="32"/>
      <c r="E48" s="32"/>
      <c r="F48" s="32"/>
      <c r="G48" s="39"/>
      <c r="H48" s="39"/>
      <c r="I48" s="39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2018-10-22T20:54:53Z</cp:lastPrinted>
  <dcterms:created xsi:type="dcterms:W3CDTF">2016-04-26T15:25:20Z</dcterms:created>
  <dcterms:modified xsi:type="dcterms:W3CDTF">2018-10-29T22:15:03Z</dcterms:modified>
</cp:coreProperties>
</file>