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Estadística de Asistencia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/>
  <c r="H26" l="1"/>
  <c r="I26"/>
  <c r="J26"/>
  <c r="K26"/>
  <c r="L26"/>
  <c r="M26"/>
  <c r="N26"/>
  <c r="O26"/>
  <c r="P26"/>
  <c r="Q7"/>
  <c r="Q8"/>
  <c r="Q9"/>
  <c r="R9" s="1"/>
  <c r="Q10"/>
  <c r="Q11"/>
  <c r="Q12"/>
  <c r="Q13"/>
  <c r="R13" s="1"/>
  <c r="Q14"/>
  <c r="Q15"/>
  <c r="Q16"/>
  <c r="Q17"/>
  <c r="Q18"/>
  <c r="R18" s="1"/>
  <c r="Q19"/>
  <c r="Q20"/>
  <c r="Q21"/>
  <c r="Q22"/>
  <c r="R22" s="1"/>
  <c r="Q23"/>
  <c r="Q24"/>
  <c r="Q25"/>
  <c r="G26"/>
  <c r="C26"/>
  <c r="D26"/>
  <c r="E26"/>
  <c r="F26"/>
  <c r="R7" l="1"/>
  <c r="R25"/>
  <c r="R24"/>
  <c r="R20"/>
  <c r="R16"/>
  <c r="R11"/>
  <c r="R8"/>
  <c r="R23"/>
  <c r="R19"/>
  <c r="R15"/>
  <c r="R10"/>
  <c r="R14"/>
  <c r="R21"/>
  <c r="R17"/>
  <c r="R12"/>
  <c r="R6"/>
</calcChain>
</file>

<file path=xl/sharedStrings.xml><?xml version="1.0" encoding="utf-8"?>
<sst xmlns="http://schemas.openxmlformats.org/spreadsheetml/2006/main" count="67" uniqueCount="61">
  <si>
    <t>AYUNTAMIENTO DE ZAPOPAN, JALISCO</t>
  </si>
  <si>
    <t>DIRECCIÓN DE CATASTRO DE ZAPOPAN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</si>
  <si>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</si>
  <si>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</si>
  <si>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</si>
  <si>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</si>
  <si>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</si>
  <si>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</si>
  <si>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>Coordinadora General de Gestión Integral de la Ciudad</t>
  </si>
  <si>
    <t>David Miguel Zamora Bueno</t>
  </si>
  <si>
    <t xml:space="preserve">Director de Obras Públicas </t>
  </si>
  <si>
    <t>Colegio e Instituto de Valuadores de Jalisco, .AC</t>
  </si>
  <si>
    <t xml:space="preserve">Total </t>
  </si>
  <si>
    <t>Septiembre</t>
  </si>
  <si>
    <t>Octubre</t>
  </si>
  <si>
    <t>Noviembre</t>
  </si>
  <si>
    <t>Diciembre</t>
  </si>
  <si>
    <t>Se informa que el consejo no sesiono</t>
  </si>
  <si>
    <t>Enero</t>
  </si>
  <si>
    <t>Febrero</t>
  </si>
  <si>
    <t>Marzo</t>
  </si>
  <si>
    <t>Presidente Municipal/Director de Catastro</t>
  </si>
  <si>
    <t>ESTADÍSTICA DE ASISTENCIA DEL CONSEJO TÉCNICO CATASTRAL MUNICIPAL 2018</t>
  </si>
  <si>
    <t>Abril</t>
  </si>
  <si>
    <t>Julio</t>
  </si>
  <si>
    <t>Arq. Miguel González Bugarin</t>
  </si>
  <si>
    <t>Arq. Miguel Heded de Alba</t>
  </si>
  <si>
    <t>Arq. Daniel Briseño Bass</t>
  </si>
  <si>
    <t>Lic. Carlos Santiago Ponce Contretas</t>
  </si>
  <si>
    <t>Lic. Mauro Garza Martín</t>
  </si>
  <si>
    <t>Presidente Confederación Patronal de la República Mexicana, Jalisco</t>
  </si>
  <si>
    <t>Ing. Omar Palafox Sáenz</t>
  </si>
  <si>
    <t>Ing. Georgina García Figueroa</t>
  </si>
  <si>
    <t xml:space="preserve">Representante del Consejo Intergrupal de Valuadores del Estado de Jalisco, A.C. </t>
  </si>
  <si>
    <t>Representante de la Cámara Mexicana de la Industria de la Construcción</t>
  </si>
  <si>
    <t>Representante de la Cámara Nacional de Comercio, Servicios Y Turismo de Guadalajara</t>
  </si>
  <si>
    <t>Representante del Consejo Agropecuario de Jalisco</t>
  </si>
  <si>
    <t>Coordinador del Consejo de Cámaras Industriales de Jalisco</t>
  </si>
  <si>
    <t>Lic. Daniel Curiel Rodríguez</t>
  </si>
  <si>
    <t>Representante de la Asociación de Profesionales Inmobiliarios de Guadalajara, A.C.</t>
  </si>
  <si>
    <t>Arq. Francisco Javier Diaz de León Romo</t>
  </si>
  <si>
    <t>Fabiola Raquel Guadalupe Loya Hernández/Diedra González Free</t>
  </si>
  <si>
    <t>Regidora Presidente de la Comisión de Hacienda, Patrimonio y Presupuesto.</t>
  </si>
  <si>
    <t>Regidor Presidente de la Comisión de Desarrollo Urbano</t>
  </si>
  <si>
    <t>Mario Alberto Rodríguez Carrillo/ Faustino González Figueroa</t>
  </si>
  <si>
    <t>Mtro. Luis García Sotelo</t>
  </si>
  <si>
    <t xml:space="preserve"> Tesorero Municipal y Secretario del Consejo Técnico Catastral</t>
  </si>
  <si>
    <t>Patricia Fregoso Cruz/ Miguel Arturo Vázquez Aguilar</t>
  </si>
  <si>
    <t>Director de Catastro del Estado de Jalisco</t>
  </si>
  <si>
    <t>Lic. Eduardo Ramos Menchaca</t>
  </si>
  <si>
    <t>Representante del Colegio de Notarios del Estado de Jalisco</t>
  </si>
  <si>
    <t>Ing. Simon Leo Ramírez Torres</t>
  </si>
  <si>
    <t>Representante del Colegio de Ingenieros Civiles del Estado de Jalisco A.C.</t>
  </si>
  <si>
    <t>Jesús Pablo Lemus Navarro/José Luis Tostado Bastidas</t>
  </si>
  <si>
    <t>Lic. José Raúl Rodrigo Bello Velázquez</t>
  </si>
  <si>
    <t>Mtro. Héctor Rafael Pérez Partida</t>
  </si>
  <si>
    <t>Presidente del Consejo Técnico Catastral del Estado de Jalisco</t>
  </si>
  <si>
    <t xml:space="preserve">Agosto </t>
  </si>
  <si>
    <t>Lic. Sergio Beas Casarrubias/Mtro. Manuel Morales Garcia</t>
  </si>
  <si>
    <t>Dirección de Catastro</t>
  </si>
  <si>
    <t>Representante de la Cámara Nacional de la Industria de Desarrollo y Promoción de Vivienda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</si>
</sst>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Fill="1" applyBorder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8" fillId="0" borderId="9" xfId="2" applyFont="1" applyBorder="1" applyAlignment="1" applyProtection="1">
      <alignment vertical="top" wrapText="1"/>
    </xf>
    <xf numFmtId="0" fontId="9" fillId="0" borderId="9" xfId="2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12" xfId="2" applyFont="1" applyBorder="1" applyAlignment="1" applyProtection="1">
      <alignment horizontal="center" vertical="top" wrapText="1"/>
    </xf>
    <xf numFmtId="0" fontId="8" fillId="0" borderId="13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'!$A$6:$A$25</c:f>
              <c:strCache>
                <c:ptCount val="20"/>
                <c:pt idx="0">
                  <c:v>Jesús Pablo Lemus Navarro/José Luis Tostado Bastidas</c:v>
                </c:pt>
                <c:pt idx="1">
                  <c:v>Lic. Sergio Beas Casarrubias/Mtro. Manuel Morales Garcia</c:v>
                </c:pt>
                <c:pt idx="2">
                  <c:v>Fabiola Raquel Guadalupe Loya Hernández/Diedra González Free</c:v>
                </c:pt>
                <c:pt idx="3">
                  <c:v>Mario Alberto Rodríguez Carrillo/ Faustino González Figueroa</c:v>
                </c:pt>
                <c:pt idx="4">
                  <c:v>Mtro. Héctor Rafael Pérez Partida</c:v>
                </c:pt>
                <c:pt idx="5">
                  <c:v>Arq. Miguel González Bugarin</c:v>
                </c:pt>
                <c:pt idx="6">
                  <c:v>Arq. Miguel Heded de Alba</c:v>
                </c:pt>
                <c:pt idx="7">
                  <c:v>Patricia Fregoso Cruz/ Miguel Arturo Vázquez Aguilar</c:v>
                </c:pt>
                <c:pt idx="8">
                  <c:v>Ing. Omar Palafox Sáenz</c:v>
                </c:pt>
                <c:pt idx="9">
                  <c:v>Arq. Daniel Briseño Bass</c:v>
                </c:pt>
                <c:pt idx="10">
                  <c:v>Arq. Francisco Javier Diaz de León Romo</c:v>
                </c:pt>
                <c:pt idx="11">
                  <c:v>Lic. Eduardo Ramos Menchaca</c:v>
                </c:pt>
                <c:pt idx="12">
                  <c:v>Ing. Simon Leo Ramírez Torres</c:v>
                </c:pt>
                <c:pt idx="13">
                  <c:v>David Miguel Zamora Bueno</c:v>
                </c:pt>
                <c:pt idx="14">
                  <c:v>Mtro. Luis García Sotelo</c:v>
                </c:pt>
                <c:pt idx="15">
                  <c:v>Lic. Carlos Santiago Ponce Contretas</c:v>
                </c:pt>
                <c:pt idx="16">
                  <c:v>Lic. Mauro Garza Martín</c:v>
                </c:pt>
                <c:pt idx="17">
                  <c:v>Lic. José Raúl Rodrigo Bello Velázquez</c:v>
                </c:pt>
                <c:pt idx="18">
                  <c:v>Ing. Georgina García Figueroa</c:v>
                </c:pt>
                <c:pt idx="19">
                  <c:v>Lic. Daniel Curiel Rodríguez</c:v>
                </c:pt>
              </c:strCache>
            </c:strRef>
          </c:cat>
          <c:val>
            <c:numRef>
              <c:f>'Estadística de Asistencia '!$Q$6:$Q$25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66054198834178945"/>
          <c:y val="4.1931935494781053E-2"/>
          <c:w val="0.32843865992474053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TÉCNICO CATASTRAL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'Estadística de Asistencia '!$A$6:$A$25</c:f>
              <c:strCache>
                <c:ptCount val="20"/>
                <c:pt idx="0">
                  <c:v>Jesús Pablo Lemus Navarro/José Luis Tostado Bastidas</c:v>
                </c:pt>
                <c:pt idx="1">
                  <c:v>Lic. Sergio Beas Casarrubias/Mtro. Manuel Morales Garcia</c:v>
                </c:pt>
                <c:pt idx="2">
                  <c:v>Fabiola Raquel Guadalupe Loya Hernández/Diedra González Free</c:v>
                </c:pt>
                <c:pt idx="3">
                  <c:v>Mario Alberto Rodríguez Carrillo/ Faustino González Figueroa</c:v>
                </c:pt>
                <c:pt idx="4">
                  <c:v>Mtro. Héctor Rafael Pérez Partida</c:v>
                </c:pt>
                <c:pt idx="5">
                  <c:v>Arq. Miguel González Bugarin</c:v>
                </c:pt>
                <c:pt idx="6">
                  <c:v>Arq. Miguel Heded de Alba</c:v>
                </c:pt>
                <c:pt idx="7">
                  <c:v>Patricia Fregoso Cruz/ Miguel Arturo Vázquez Aguilar</c:v>
                </c:pt>
                <c:pt idx="8">
                  <c:v>Ing. Omar Palafox Sáenz</c:v>
                </c:pt>
                <c:pt idx="9">
                  <c:v>Arq. Daniel Briseño Bass</c:v>
                </c:pt>
                <c:pt idx="10">
                  <c:v>Arq. Francisco Javier Diaz de León Romo</c:v>
                </c:pt>
                <c:pt idx="11">
                  <c:v>Lic. Eduardo Ramos Menchaca</c:v>
                </c:pt>
                <c:pt idx="12">
                  <c:v>Ing. Simon Leo Ramírez Torres</c:v>
                </c:pt>
                <c:pt idx="13">
                  <c:v>David Miguel Zamora Bueno</c:v>
                </c:pt>
                <c:pt idx="14">
                  <c:v>Mtro. Luis García Sotelo</c:v>
                </c:pt>
                <c:pt idx="15">
                  <c:v>Lic. Carlos Santiago Ponce Contretas</c:v>
                </c:pt>
                <c:pt idx="16">
                  <c:v>Lic. Mauro Garza Martín</c:v>
                </c:pt>
                <c:pt idx="17">
                  <c:v>Lic. José Raúl Rodrigo Bello Velázquez</c:v>
                </c:pt>
                <c:pt idx="18">
                  <c:v>Ing. Georgina García Figueroa</c:v>
                </c:pt>
                <c:pt idx="19">
                  <c:v>Lic. Daniel Curiel Rodríguez</c:v>
                </c:pt>
              </c:strCache>
            </c:strRef>
          </c:cat>
          <c:val>
            <c:numRef>
              <c:f>'Estadística de Asistencia '!$Q$6:$Q$25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shape val="box"/>
        <c:axId val="77908992"/>
        <c:axId val="77914880"/>
        <c:axId val="0"/>
      </c:bar3DChart>
      <c:catAx>
        <c:axId val="77908992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77914880"/>
        <c:crosses val="autoZero"/>
        <c:auto val="1"/>
        <c:lblAlgn val="ctr"/>
        <c:lblOffset val="100"/>
      </c:catAx>
      <c:valAx>
        <c:axId val="77914880"/>
        <c:scaling>
          <c:orientation val="minMax"/>
          <c:max val="10"/>
        </c:scaling>
        <c:axPos val="b"/>
        <c:majorGridlines/>
        <c:numFmt formatCode="General" sourceLinked="1"/>
        <c:tickLblPos val="nextTo"/>
        <c:crossAx val="77908992"/>
        <c:crosses val="autoZero"/>
        <c:crossBetween val="between"/>
        <c:majorUnit val="1"/>
        <c:minorUnit val="2.0000000000000011E-2"/>
      </c:valAx>
    </c:plotArea>
    <c:plotVisOnly val="1"/>
    <c:dispBlanksAs val="gap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</c:title>
    <c:plotArea>
      <c:layout>
        <c:manualLayout>
          <c:layoutTarget val="inner"/>
          <c:xMode val="edge"/>
          <c:yMode val="edge"/>
          <c:x val="7.8867084973753498E-2"/>
          <c:y val="0.10419828498831535"/>
          <c:w val="0.90075531085958205"/>
          <c:h val="0.84438452954387233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2"/>
            </a:solidFill>
          </c:spPr>
          <c:dLbls>
            <c:dLbl>
              <c:idx val="4"/>
              <c:tx>
                <c:rich>
                  <a:bodyPr/>
                  <a:lstStyle/>
                  <a:p>
                    <a:fld id="{D22B81D4-5A0D-4E0A-80B5-461E000E5C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076BBE2-B7A2-4FB2-91C5-2EE64D59933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4C-4E55-8F62-6A2A4C47A5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CF6A7AF-7D56-4D75-BB06-EE106D494D4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4C-4E55-8F62-6A2A4C47A5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29EBEF-F7DD-42A0-8D02-E8D238C7C3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 '!$C$5:$P$5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03/05/2018</c:v>
                </c:pt>
                <c:pt idx="5">
                  <c:v>18/05/2018</c:v>
                </c:pt>
                <c:pt idx="6">
                  <c:v>31/05/2018</c:v>
                </c:pt>
                <c:pt idx="7">
                  <c:v>28/06/2018</c:v>
                </c:pt>
                <c:pt idx="8">
                  <c:v>Julio</c:v>
                </c:pt>
                <c:pt idx="9">
                  <c:v>Agosto 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'Estadística de Asistencia '!$C$26:$P$26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</c:v>
                </c:pt>
                <c:pt idx="5">
                  <c:v>80</c:v>
                </c:pt>
                <c:pt idx="6">
                  <c:v>75</c:v>
                </c:pt>
                <c:pt idx="7">
                  <c:v>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axId val="83981824"/>
        <c:axId val="83983360"/>
      </c:barChart>
      <c:catAx>
        <c:axId val="83981824"/>
        <c:scaling>
          <c:orientation val="minMax"/>
        </c:scaling>
        <c:axPos val="l"/>
        <c:numFmt formatCode="General" sourceLinked="0"/>
        <c:tickLblPos val="nextTo"/>
        <c:crossAx val="83983360"/>
        <c:crosses val="autoZero"/>
        <c:lblAlgn val="ctr"/>
        <c:lblOffset val="100"/>
      </c:catAx>
      <c:valAx>
        <c:axId val="83983360"/>
        <c:scaling>
          <c:orientation val="minMax"/>
          <c:max val="100"/>
          <c:min val="0"/>
        </c:scaling>
        <c:axPos val="b"/>
        <c:majorGridlines/>
        <c:numFmt formatCode="0" sourceLinked="1"/>
        <c:tickLblPos val="nextTo"/>
        <c:crossAx val="83981824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47625</xdr:rowOff>
    </xdr:from>
    <xdr:to>
      <xdr:col>1</xdr:col>
      <xdr:colOff>2122418</xdr:colOff>
      <xdr:row>2</xdr:row>
      <xdr:rowOff>352425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4762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28575</xdr:rowOff>
    </xdr:from>
    <xdr:to>
      <xdr:col>16</xdr:col>
      <xdr:colOff>981075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772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5</xdr:col>
      <xdr:colOff>200026</xdr:colOff>
      <xdr:row>54</xdr:row>
      <xdr:rowOff>114301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838198</xdr:colOff>
      <xdr:row>27</xdr:row>
      <xdr:rowOff>4761</xdr:rowOff>
    </xdr:from>
    <xdr:to>
      <xdr:col>19</xdr:col>
      <xdr:colOff>276225</xdr:colOff>
      <xdr:row>62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66</xdr:row>
      <xdr:rowOff>47625</xdr:rowOff>
    </xdr:from>
    <xdr:to>
      <xdr:col>9</xdr:col>
      <xdr:colOff>76200</xdr:colOff>
      <xdr:row>94</xdr:row>
      <xdr:rowOff>20411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18/04/Catastro-marzo-2018.pdf" TargetMode="External"/><Relationship Id="rId7" Type="http://schemas.openxmlformats.org/officeDocument/2006/relationships/hyperlink" Target="https://www.zapopan.gob.mx/wp-content/uploads/2018/10/Catastro-septiembre.pdf" TargetMode="External"/><Relationship Id="rId2" Type="http://schemas.openxmlformats.org/officeDocument/2006/relationships/hyperlink" Target="https://www.zapopan.gob.mx/wp-content/uploads/2018/03/Febrero-2018-1.pdf" TargetMode="External"/><Relationship Id="rId1" Type="http://schemas.openxmlformats.org/officeDocument/2006/relationships/hyperlink" Target="https://www.zapopan.gob.mx/wp-content/uploads/2018/03/Catastro-enero-2018.pdf" TargetMode="External"/><Relationship Id="rId6" Type="http://schemas.openxmlformats.org/officeDocument/2006/relationships/hyperlink" Target="https://www.zapopan.gob.mx/wp-content/uploads/2018/10/Catastro-agosto.pdf" TargetMode="External"/><Relationship Id="rId5" Type="http://schemas.openxmlformats.org/officeDocument/2006/relationships/hyperlink" Target="https://www.zapopan.gob.mx/wp-content/uploads/2018/08/Consejo-Julio-2018.pdf" TargetMode="External"/><Relationship Id="rId4" Type="http://schemas.openxmlformats.org/officeDocument/2006/relationships/hyperlink" Target="https://www.zapopan.gob.mx/wp-content/uploads/2018/05/Catastro-abril-2018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topLeftCell="B1" zoomScaleNormal="100" workbookViewId="0">
      <selection activeCell="L6" sqref="L6:M25"/>
    </sheetView>
  </sheetViews>
  <sheetFormatPr baseColWidth="10" defaultColWidth="11.42578125" defaultRowHeight="15"/>
  <cols>
    <col min="1" max="1" width="27" customWidth="1"/>
    <col min="2" max="2" width="44.28515625" customWidth="1"/>
    <col min="3" max="16" width="12.7109375" customWidth="1"/>
    <col min="17" max="18" width="15.7109375" customWidth="1"/>
  </cols>
  <sheetData>
    <row r="1" spans="1:18" ht="30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ht="30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30" customHeigh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30" customHeight="1">
      <c r="A4" s="22" t="s">
        <v>2</v>
      </c>
      <c r="B4" s="23"/>
      <c r="C4" s="24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39" customHeight="1">
      <c r="A5" s="1" t="s">
        <v>4</v>
      </c>
      <c r="B5" s="1" t="s">
        <v>5</v>
      </c>
      <c r="C5" s="7" t="s">
        <v>18</v>
      </c>
      <c r="D5" s="7" t="s">
        <v>19</v>
      </c>
      <c r="E5" s="7" t="s">
        <v>20</v>
      </c>
      <c r="F5" s="7" t="s">
        <v>23</v>
      </c>
      <c r="G5" s="8">
        <v>43223</v>
      </c>
      <c r="H5" s="8">
        <v>43238</v>
      </c>
      <c r="I5" s="8">
        <v>43251</v>
      </c>
      <c r="J5" s="8">
        <v>43279</v>
      </c>
      <c r="K5" s="8" t="s">
        <v>24</v>
      </c>
      <c r="L5" s="8" t="s">
        <v>57</v>
      </c>
      <c r="M5" s="8" t="s">
        <v>13</v>
      </c>
      <c r="N5" s="8" t="s">
        <v>14</v>
      </c>
      <c r="O5" s="8" t="s">
        <v>15</v>
      </c>
      <c r="P5" s="8" t="s">
        <v>16</v>
      </c>
      <c r="Q5" s="2" t="s">
        <v>6</v>
      </c>
      <c r="R5" s="2" t="s">
        <v>7</v>
      </c>
    </row>
    <row r="6" spans="1:18" ht="27">
      <c r="A6" s="6" t="s">
        <v>53</v>
      </c>
      <c r="B6" s="6" t="s">
        <v>21</v>
      </c>
      <c r="C6" s="26" t="s">
        <v>17</v>
      </c>
      <c r="D6" s="26" t="s">
        <v>17</v>
      </c>
      <c r="E6" s="26" t="s">
        <v>17</v>
      </c>
      <c r="F6" s="26" t="s">
        <v>17</v>
      </c>
      <c r="G6" s="10">
        <v>1</v>
      </c>
      <c r="H6" s="10">
        <v>1</v>
      </c>
      <c r="I6" s="10">
        <v>1</v>
      </c>
      <c r="J6" s="10">
        <v>1</v>
      </c>
      <c r="K6" s="26" t="s">
        <v>17</v>
      </c>
      <c r="L6" s="26" t="s">
        <v>17</v>
      </c>
      <c r="M6" s="26" t="s">
        <v>17</v>
      </c>
      <c r="N6" s="9"/>
      <c r="O6" s="9"/>
      <c r="P6" s="9"/>
      <c r="Q6" s="3">
        <f>SUM(C6:P6)</f>
        <v>4</v>
      </c>
      <c r="R6" s="4">
        <f>(Q6*100)/($Q$6)</f>
        <v>100</v>
      </c>
    </row>
    <row r="7" spans="1:18" ht="27" customHeight="1">
      <c r="A7" s="6" t="s">
        <v>58</v>
      </c>
      <c r="B7" s="6" t="s">
        <v>59</v>
      </c>
      <c r="C7" s="27"/>
      <c r="D7" s="27"/>
      <c r="E7" s="27"/>
      <c r="F7" s="27"/>
      <c r="G7" s="10">
        <v>1</v>
      </c>
      <c r="H7" s="10">
        <v>1</v>
      </c>
      <c r="I7" s="10">
        <v>1</v>
      </c>
      <c r="J7" s="10">
        <v>1</v>
      </c>
      <c r="K7" s="27"/>
      <c r="L7" s="27"/>
      <c r="M7" s="27"/>
      <c r="N7" s="9"/>
      <c r="O7" s="9"/>
      <c r="P7" s="9"/>
      <c r="Q7" s="3">
        <f t="shared" ref="Q7:Q25" si="0">SUM(C7:P7)</f>
        <v>4</v>
      </c>
      <c r="R7" s="4">
        <f t="shared" ref="R7:R25" si="1">(Q7*100)/($Q$6)</f>
        <v>100</v>
      </c>
    </row>
    <row r="8" spans="1:18" ht="27" customHeight="1">
      <c r="A8" s="6" t="s">
        <v>41</v>
      </c>
      <c r="B8" s="6" t="s">
        <v>42</v>
      </c>
      <c r="C8" s="27"/>
      <c r="D8" s="27"/>
      <c r="E8" s="27"/>
      <c r="F8" s="27"/>
      <c r="G8" s="10">
        <v>1</v>
      </c>
      <c r="H8" s="10">
        <v>1</v>
      </c>
      <c r="I8" s="10">
        <v>1</v>
      </c>
      <c r="J8" s="10">
        <v>0</v>
      </c>
      <c r="K8" s="27"/>
      <c r="L8" s="27"/>
      <c r="M8" s="27"/>
      <c r="N8" s="9"/>
      <c r="O8" s="9"/>
      <c r="P8" s="9"/>
      <c r="Q8" s="3">
        <f t="shared" si="0"/>
        <v>3</v>
      </c>
      <c r="R8" s="4">
        <f t="shared" si="1"/>
        <v>75</v>
      </c>
    </row>
    <row r="9" spans="1:18" ht="27" customHeight="1">
      <c r="A9" s="6" t="s">
        <v>44</v>
      </c>
      <c r="B9" s="6" t="s">
        <v>43</v>
      </c>
      <c r="C9" s="27"/>
      <c r="D9" s="27"/>
      <c r="E9" s="27"/>
      <c r="F9" s="27"/>
      <c r="G9" s="10">
        <v>1</v>
      </c>
      <c r="H9" s="10">
        <v>1</v>
      </c>
      <c r="I9" s="10">
        <v>1</v>
      </c>
      <c r="J9" s="10">
        <v>1</v>
      </c>
      <c r="K9" s="27"/>
      <c r="L9" s="27"/>
      <c r="M9" s="27"/>
      <c r="N9" s="9"/>
      <c r="O9" s="9"/>
      <c r="P9" s="9"/>
      <c r="Q9" s="3">
        <f t="shared" si="0"/>
        <v>4</v>
      </c>
      <c r="R9" s="4">
        <f t="shared" si="1"/>
        <v>100</v>
      </c>
    </row>
    <row r="10" spans="1:18" ht="27" customHeight="1">
      <c r="A10" s="6" t="s">
        <v>55</v>
      </c>
      <c r="B10" s="6" t="s">
        <v>56</v>
      </c>
      <c r="C10" s="27"/>
      <c r="D10" s="27"/>
      <c r="E10" s="27"/>
      <c r="F10" s="27"/>
      <c r="G10" s="10">
        <v>1</v>
      </c>
      <c r="H10" s="10">
        <v>1</v>
      </c>
      <c r="I10" s="10">
        <v>1</v>
      </c>
      <c r="J10" s="10">
        <v>1</v>
      </c>
      <c r="K10" s="27"/>
      <c r="L10" s="27"/>
      <c r="M10" s="27"/>
      <c r="N10" s="9"/>
      <c r="O10" s="9"/>
      <c r="P10" s="9"/>
      <c r="Q10" s="3">
        <f t="shared" si="0"/>
        <v>4</v>
      </c>
      <c r="R10" s="4">
        <f t="shared" si="1"/>
        <v>100</v>
      </c>
    </row>
    <row r="11" spans="1:18" ht="27" customHeight="1">
      <c r="A11" s="6" t="s">
        <v>25</v>
      </c>
      <c r="B11" s="6" t="s">
        <v>33</v>
      </c>
      <c r="C11" s="27"/>
      <c r="D11" s="27"/>
      <c r="E11" s="27"/>
      <c r="F11" s="27"/>
      <c r="G11" s="10">
        <v>1</v>
      </c>
      <c r="H11" s="10">
        <v>1</v>
      </c>
      <c r="I11" s="10">
        <v>1</v>
      </c>
      <c r="J11" s="10">
        <v>1</v>
      </c>
      <c r="K11" s="27"/>
      <c r="L11" s="27"/>
      <c r="M11" s="27"/>
      <c r="N11" s="9"/>
      <c r="O11" s="9"/>
      <c r="P11" s="9"/>
      <c r="Q11" s="3">
        <f t="shared" si="0"/>
        <v>4</v>
      </c>
      <c r="R11" s="4">
        <f t="shared" si="1"/>
        <v>100</v>
      </c>
    </row>
    <row r="12" spans="1:18" ht="27" customHeight="1">
      <c r="A12" s="6" t="s">
        <v>26</v>
      </c>
      <c r="B12" s="6" t="s">
        <v>11</v>
      </c>
      <c r="C12" s="27"/>
      <c r="D12" s="27"/>
      <c r="E12" s="27"/>
      <c r="F12" s="27"/>
      <c r="G12" s="10">
        <v>1</v>
      </c>
      <c r="H12" s="10">
        <v>1</v>
      </c>
      <c r="I12" s="10">
        <v>1</v>
      </c>
      <c r="J12" s="10">
        <v>1</v>
      </c>
      <c r="K12" s="27"/>
      <c r="L12" s="27"/>
      <c r="M12" s="27"/>
      <c r="N12" s="9"/>
      <c r="O12" s="9"/>
      <c r="P12" s="9"/>
      <c r="Q12" s="3">
        <f t="shared" si="0"/>
        <v>4</v>
      </c>
      <c r="R12" s="4">
        <f t="shared" si="1"/>
        <v>100</v>
      </c>
    </row>
    <row r="13" spans="1:18" ht="27" customHeight="1">
      <c r="A13" s="6" t="s">
        <v>47</v>
      </c>
      <c r="B13" s="6" t="s">
        <v>8</v>
      </c>
      <c r="C13" s="27"/>
      <c r="D13" s="27"/>
      <c r="E13" s="27"/>
      <c r="F13" s="27"/>
      <c r="G13" s="10">
        <v>1</v>
      </c>
      <c r="H13" s="10">
        <v>1</v>
      </c>
      <c r="I13" s="10">
        <v>1</v>
      </c>
      <c r="J13" s="10">
        <v>1</v>
      </c>
      <c r="K13" s="27"/>
      <c r="L13" s="27"/>
      <c r="M13" s="27"/>
      <c r="N13" s="9"/>
      <c r="O13" s="9"/>
      <c r="P13" s="9"/>
      <c r="Q13" s="3">
        <f t="shared" si="0"/>
        <v>4</v>
      </c>
      <c r="R13" s="4">
        <f t="shared" si="1"/>
        <v>100</v>
      </c>
    </row>
    <row r="14" spans="1:18" ht="27" customHeight="1">
      <c r="A14" s="6" t="s">
        <v>31</v>
      </c>
      <c r="B14" s="6" t="s">
        <v>36</v>
      </c>
      <c r="C14" s="27"/>
      <c r="D14" s="27"/>
      <c r="E14" s="27"/>
      <c r="F14" s="27"/>
      <c r="G14" s="10">
        <v>1</v>
      </c>
      <c r="H14" s="10">
        <v>0</v>
      </c>
      <c r="I14" s="10">
        <v>1</v>
      </c>
      <c r="J14" s="10">
        <v>0</v>
      </c>
      <c r="K14" s="27"/>
      <c r="L14" s="27"/>
      <c r="M14" s="27"/>
      <c r="N14" s="9"/>
      <c r="O14" s="9"/>
      <c r="P14" s="9"/>
      <c r="Q14" s="3">
        <f t="shared" si="0"/>
        <v>2</v>
      </c>
      <c r="R14" s="4">
        <f t="shared" si="1"/>
        <v>50</v>
      </c>
    </row>
    <row r="15" spans="1:18" ht="27" customHeight="1">
      <c r="A15" s="6" t="s">
        <v>27</v>
      </c>
      <c r="B15" s="6" t="s">
        <v>34</v>
      </c>
      <c r="C15" s="27"/>
      <c r="D15" s="27"/>
      <c r="E15" s="27"/>
      <c r="F15" s="27"/>
      <c r="G15" s="10">
        <v>1</v>
      </c>
      <c r="H15" s="10">
        <v>1</v>
      </c>
      <c r="I15" s="10">
        <v>1</v>
      </c>
      <c r="J15" s="10">
        <v>1</v>
      </c>
      <c r="K15" s="27"/>
      <c r="L15" s="27"/>
      <c r="M15" s="27"/>
      <c r="N15" s="9"/>
      <c r="O15" s="9"/>
      <c r="P15" s="9"/>
      <c r="Q15" s="3">
        <f t="shared" si="0"/>
        <v>4</v>
      </c>
      <c r="R15" s="4">
        <f t="shared" si="1"/>
        <v>100</v>
      </c>
    </row>
    <row r="16" spans="1:18" ht="27" customHeight="1">
      <c r="A16" s="6" t="s">
        <v>40</v>
      </c>
      <c r="B16" s="6" t="s">
        <v>39</v>
      </c>
      <c r="C16" s="27"/>
      <c r="D16" s="27"/>
      <c r="E16" s="27"/>
      <c r="F16" s="27"/>
      <c r="G16" s="10">
        <v>1</v>
      </c>
      <c r="H16" s="10">
        <v>1</v>
      </c>
      <c r="I16" s="10">
        <v>1</v>
      </c>
      <c r="J16" s="10">
        <v>1</v>
      </c>
      <c r="K16" s="27"/>
      <c r="L16" s="27"/>
      <c r="M16" s="27"/>
      <c r="N16" s="9"/>
      <c r="O16" s="9"/>
      <c r="P16" s="9"/>
      <c r="Q16" s="3">
        <f t="shared" si="0"/>
        <v>4</v>
      </c>
      <c r="R16" s="4">
        <f t="shared" si="1"/>
        <v>100</v>
      </c>
    </row>
    <row r="17" spans="1:18" ht="27" customHeight="1">
      <c r="A17" s="6" t="s">
        <v>49</v>
      </c>
      <c r="B17" s="6" t="s">
        <v>50</v>
      </c>
      <c r="C17" s="27"/>
      <c r="D17" s="27"/>
      <c r="E17" s="27"/>
      <c r="F17" s="27"/>
      <c r="G17" s="10">
        <v>1</v>
      </c>
      <c r="H17" s="10">
        <v>1</v>
      </c>
      <c r="I17" s="10">
        <v>0</v>
      </c>
      <c r="J17" s="10">
        <v>1</v>
      </c>
      <c r="K17" s="27"/>
      <c r="L17" s="27"/>
      <c r="M17" s="27"/>
      <c r="N17" s="9"/>
      <c r="O17" s="9"/>
      <c r="P17" s="9"/>
      <c r="Q17" s="3">
        <f t="shared" si="0"/>
        <v>3</v>
      </c>
      <c r="R17" s="4">
        <f t="shared" si="1"/>
        <v>75</v>
      </c>
    </row>
    <row r="18" spans="1:18" ht="27" customHeight="1">
      <c r="A18" s="6" t="s">
        <v>51</v>
      </c>
      <c r="B18" s="6" t="s">
        <v>52</v>
      </c>
      <c r="C18" s="27"/>
      <c r="D18" s="27"/>
      <c r="E18" s="27"/>
      <c r="F18" s="27"/>
      <c r="G18" s="10">
        <v>1</v>
      </c>
      <c r="H18" s="10">
        <v>0</v>
      </c>
      <c r="I18" s="10">
        <v>1</v>
      </c>
      <c r="J18" s="10">
        <v>1</v>
      </c>
      <c r="K18" s="27"/>
      <c r="L18" s="27"/>
      <c r="M18" s="27"/>
      <c r="N18" s="9"/>
      <c r="O18" s="9"/>
      <c r="P18" s="9"/>
      <c r="Q18" s="3">
        <f t="shared" si="0"/>
        <v>3</v>
      </c>
      <c r="R18" s="4">
        <f t="shared" si="1"/>
        <v>75</v>
      </c>
    </row>
    <row r="19" spans="1:18" ht="27" customHeight="1">
      <c r="A19" s="6" t="s">
        <v>9</v>
      </c>
      <c r="B19" s="6" t="s">
        <v>10</v>
      </c>
      <c r="C19" s="27"/>
      <c r="D19" s="27"/>
      <c r="E19" s="27"/>
      <c r="F19" s="27"/>
      <c r="G19" s="10">
        <v>1</v>
      </c>
      <c r="H19" s="10">
        <v>1</v>
      </c>
      <c r="I19" s="10">
        <v>0</v>
      </c>
      <c r="J19" s="10">
        <v>1</v>
      </c>
      <c r="K19" s="27"/>
      <c r="L19" s="27"/>
      <c r="M19" s="27"/>
      <c r="N19" s="9"/>
      <c r="O19" s="9"/>
      <c r="P19" s="9"/>
      <c r="Q19" s="3">
        <f t="shared" si="0"/>
        <v>3</v>
      </c>
      <c r="R19" s="4">
        <f t="shared" si="1"/>
        <v>75</v>
      </c>
    </row>
    <row r="20" spans="1:18" ht="27" customHeight="1">
      <c r="A20" s="6" t="s">
        <v>45</v>
      </c>
      <c r="B20" s="6" t="s">
        <v>46</v>
      </c>
      <c r="C20" s="27"/>
      <c r="D20" s="27"/>
      <c r="E20" s="27"/>
      <c r="F20" s="27"/>
      <c r="G20" s="10">
        <v>1</v>
      </c>
      <c r="H20" s="10">
        <v>1</v>
      </c>
      <c r="I20" s="10">
        <v>1</v>
      </c>
      <c r="J20" s="10">
        <v>1</v>
      </c>
      <c r="K20" s="27"/>
      <c r="L20" s="27"/>
      <c r="M20" s="27"/>
      <c r="N20" s="9"/>
      <c r="O20" s="9"/>
      <c r="P20" s="9"/>
      <c r="Q20" s="3">
        <f t="shared" si="0"/>
        <v>4</v>
      </c>
      <c r="R20" s="4">
        <f t="shared" si="1"/>
        <v>100</v>
      </c>
    </row>
    <row r="21" spans="1:18" ht="27" customHeight="1">
      <c r="A21" s="6" t="s">
        <v>28</v>
      </c>
      <c r="B21" s="6" t="s">
        <v>35</v>
      </c>
      <c r="C21" s="27"/>
      <c r="D21" s="27"/>
      <c r="E21" s="27"/>
      <c r="F21" s="27"/>
      <c r="G21" s="10">
        <v>0</v>
      </c>
      <c r="H21" s="10">
        <v>0</v>
      </c>
      <c r="I21" s="10">
        <v>1</v>
      </c>
      <c r="J21" s="10">
        <v>1</v>
      </c>
      <c r="K21" s="27"/>
      <c r="L21" s="27"/>
      <c r="M21" s="27"/>
      <c r="N21" s="9"/>
      <c r="O21" s="9"/>
      <c r="P21" s="9"/>
      <c r="Q21" s="3">
        <f t="shared" si="0"/>
        <v>2</v>
      </c>
      <c r="R21" s="4">
        <f t="shared" si="1"/>
        <v>50</v>
      </c>
    </row>
    <row r="22" spans="1:18" ht="27" customHeight="1">
      <c r="A22" s="6" t="s">
        <v>29</v>
      </c>
      <c r="B22" s="6" t="s">
        <v>30</v>
      </c>
      <c r="C22" s="27"/>
      <c r="D22" s="27"/>
      <c r="E22" s="27"/>
      <c r="F22" s="27"/>
      <c r="G22" s="10">
        <v>0</v>
      </c>
      <c r="H22" s="10">
        <v>1</v>
      </c>
      <c r="I22" s="10">
        <v>0</v>
      </c>
      <c r="J22" s="10">
        <v>1</v>
      </c>
      <c r="K22" s="27"/>
      <c r="L22" s="27"/>
      <c r="M22" s="27"/>
      <c r="N22" s="9"/>
      <c r="O22" s="9"/>
      <c r="P22" s="9"/>
      <c r="Q22" s="3">
        <f t="shared" si="0"/>
        <v>2</v>
      </c>
      <c r="R22" s="4">
        <f t="shared" si="1"/>
        <v>50</v>
      </c>
    </row>
    <row r="23" spans="1:18" ht="27" customHeight="1">
      <c r="A23" s="6" t="s">
        <v>54</v>
      </c>
      <c r="B23" s="6" t="s">
        <v>48</v>
      </c>
      <c r="C23" s="27"/>
      <c r="D23" s="27"/>
      <c r="E23" s="27"/>
      <c r="F23" s="27"/>
      <c r="G23" s="10">
        <v>0</v>
      </c>
      <c r="H23" s="10">
        <v>0</v>
      </c>
      <c r="I23" s="10">
        <v>0</v>
      </c>
      <c r="J23" s="10">
        <v>1</v>
      </c>
      <c r="K23" s="27"/>
      <c r="L23" s="27"/>
      <c r="M23" s="27"/>
      <c r="N23" s="9"/>
      <c r="O23" s="9"/>
      <c r="P23" s="9"/>
      <c r="Q23" s="3">
        <f t="shared" si="0"/>
        <v>1</v>
      </c>
      <c r="R23" s="4">
        <f t="shared" si="1"/>
        <v>25</v>
      </c>
    </row>
    <row r="24" spans="1:18" ht="27" customHeight="1">
      <c r="A24" s="6" t="s">
        <v>32</v>
      </c>
      <c r="B24" s="6" t="s">
        <v>60</v>
      </c>
      <c r="C24" s="27"/>
      <c r="D24" s="27"/>
      <c r="E24" s="27"/>
      <c r="F24" s="27"/>
      <c r="G24" s="10">
        <v>0</v>
      </c>
      <c r="H24" s="10">
        <v>1</v>
      </c>
      <c r="I24" s="10">
        <v>1</v>
      </c>
      <c r="J24" s="10">
        <v>1</v>
      </c>
      <c r="K24" s="27"/>
      <c r="L24" s="27"/>
      <c r="M24" s="27"/>
      <c r="N24" s="9"/>
      <c r="O24" s="9"/>
      <c r="P24" s="9"/>
      <c r="Q24" s="3">
        <f t="shared" si="0"/>
        <v>3</v>
      </c>
      <c r="R24" s="4">
        <f t="shared" si="1"/>
        <v>75</v>
      </c>
    </row>
    <row r="25" spans="1:18" ht="27" customHeight="1">
      <c r="A25" s="6" t="s">
        <v>38</v>
      </c>
      <c r="B25" s="6" t="s">
        <v>37</v>
      </c>
      <c r="C25" s="27"/>
      <c r="D25" s="27"/>
      <c r="E25" s="27"/>
      <c r="F25" s="27"/>
      <c r="G25" s="10">
        <v>0</v>
      </c>
      <c r="H25" s="10">
        <v>1</v>
      </c>
      <c r="I25" s="10">
        <v>0</v>
      </c>
      <c r="J25" s="10">
        <v>0</v>
      </c>
      <c r="K25" s="27"/>
      <c r="L25" s="27"/>
      <c r="M25" s="27"/>
      <c r="N25" s="9"/>
      <c r="O25" s="9"/>
      <c r="P25" s="9"/>
      <c r="Q25" s="3">
        <f t="shared" si="0"/>
        <v>1</v>
      </c>
      <c r="R25" s="4">
        <f t="shared" si="1"/>
        <v>25</v>
      </c>
    </row>
    <row r="26" spans="1:18" ht="27" customHeight="1">
      <c r="A26" s="11" t="s">
        <v>12</v>
      </c>
      <c r="B26" s="12"/>
      <c r="C26" s="4">
        <f>SUM(C6:C25)/16*100</f>
        <v>0</v>
      </c>
      <c r="D26" s="4">
        <f>SUM(D6:D25)/16*100</f>
        <v>0</v>
      </c>
      <c r="E26" s="4">
        <f>SUM(E6:E25)/16*100</f>
        <v>0</v>
      </c>
      <c r="F26" s="4">
        <f>SUM(F6:F25)/16*100</f>
        <v>0</v>
      </c>
      <c r="G26" s="4">
        <f>SUM(G6:G25)/20*100</f>
        <v>75</v>
      </c>
      <c r="H26" s="4">
        <f t="shared" ref="H26:P26" si="2">SUM(H6:H25)/20*100</f>
        <v>80</v>
      </c>
      <c r="I26" s="4">
        <f t="shared" si="2"/>
        <v>75</v>
      </c>
      <c r="J26" s="4">
        <f t="shared" si="2"/>
        <v>85</v>
      </c>
      <c r="K26" s="4">
        <f t="shared" si="2"/>
        <v>0</v>
      </c>
      <c r="L26" s="4">
        <f t="shared" si="2"/>
        <v>0</v>
      </c>
      <c r="M26" s="4">
        <f t="shared" si="2"/>
        <v>0</v>
      </c>
      <c r="N26" s="4">
        <f t="shared" si="2"/>
        <v>0</v>
      </c>
      <c r="O26" s="4">
        <f t="shared" si="2"/>
        <v>0</v>
      </c>
      <c r="P26" s="4">
        <f t="shared" si="2"/>
        <v>0</v>
      </c>
      <c r="Q26" s="5"/>
      <c r="R26" s="5"/>
    </row>
  </sheetData>
  <mergeCells count="13">
    <mergeCell ref="A26:B26"/>
    <mergeCell ref="A1:R1"/>
    <mergeCell ref="A2:R2"/>
    <mergeCell ref="A3:R3"/>
    <mergeCell ref="A4:B4"/>
    <mergeCell ref="C4:R4"/>
    <mergeCell ref="D6:D25"/>
    <mergeCell ref="C6:C25"/>
    <mergeCell ref="E6:E25"/>
    <mergeCell ref="F6:F25"/>
    <mergeCell ref="K6:K25"/>
    <mergeCell ref="L6:L25"/>
    <mergeCell ref="M6:M25"/>
  </mergeCells>
  <hyperlinks>
    <hyperlink ref="C6:C25" r:id="rId1" display="Se informa que el consejo no sesiono"/>
    <hyperlink ref="D6:D25" r:id="rId2" display="Se informa que el consejo no sesiono"/>
    <hyperlink ref="E6:E25" r:id="rId3" display="Se informa que el consejo no sesiono"/>
    <hyperlink ref="F6:F25" r:id="rId4" display="Se informa que el consejo no sesiono"/>
    <hyperlink ref="K6:K25" r:id="rId5" display="Se informa que el consejo no sesiono"/>
    <hyperlink ref="L6:L25" r:id="rId6" display="Se informa que el consejo no sesiono"/>
    <hyperlink ref="M6:M25" r:id="rId7" display="Se informa que el consejo no sesiono"/>
  </hyperlinks>
  <pageMargins left="0.7" right="0.7" top="0.75" bottom="0.75" header="0.3" footer="0.3"/>
  <pageSetup paperSize="305" scale="56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2016-06-10T19:25:09Z</dcterms:created>
  <dcterms:modified xsi:type="dcterms:W3CDTF">2018-10-04T19:37:27Z</dcterms:modified>
</cp:coreProperties>
</file>