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glamentos y Puntos Const. " sheetId="1" r:id="rId1"/>
  </sheets>
  <calcPr calcId="125725"/>
</workbook>
</file>

<file path=xl/calcChain.xml><?xml version="1.0" encoding="utf-8"?>
<calcChain xmlns="http://schemas.openxmlformats.org/spreadsheetml/2006/main">
  <c r="S17" i="1"/>
  <c r="S16"/>
  <c r="S13"/>
  <c r="S12"/>
  <c r="S11"/>
  <c r="S9"/>
  <c r="S7"/>
  <c r="S10"/>
  <c r="S14"/>
  <c r="S15"/>
  <c r="S8"/>
  <c r="M18"/>
  <c r="R18"/>
  <c r="E18"/>
  <c r="I18" l="1"/>
  <c r="J18"/>
  <c r="K18"/>
  <c r="F18"/>
  <c r="G18"/>
  <c r="H18"/>
  <c r="L18"/>
  <c r="N18"/>
  <c r="O18"/>
  <c r="P18"/>
  <c r="Q18"/>
  <c r="D18"/>
  <c r="T16" l="1"/>
  <c r="T7" l="1"/>
  <c r="T8"/>
  <c r="T12"/>
  <c r="T9"/>
  <c r="T13"/>
  <c r="T15"/>
  <c r="T17"/>
  <c r="T10"/>
  <c r="T14"/>
  <c r="T11"/>
  <c r="T18" l="1"/>
</calcChain>
</file>

<file path=xl/comments1.xml><?xml version="1.0" encoding="utf-8"?>
<comments xmlns="http://schemas.openxmlformats.org/spreadsheetml/2006/main">
  <authors>
    <author>smarquez</author>
    <author>Rocio Selene Aceves Ramirez</author>
  </authors>
  <commentList>
    <comment ref="D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E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8" authorId="1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1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M8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N8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O8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P8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Q8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R8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9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9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9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O9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P9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J10" authorId="1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M10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Q10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R10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11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A12" authorId="1">
      <text>
        <r>
          <rPr>
            <sz val="9"/>
            <color indexed="81"/>
            <rFont val="Tahoma"/>
            <family val="2"/>
          </rPr>
          <t xml:space="preserve">Se da cuenta de la modificación en la sesión del 15 de Marzo de 2017. http://www.zapopan.gob.mx/wp-content/uploads/2017/04/Integración-de-Comisiones-Colegiadas-y-Permanentes-del-Ayuntamiento-15-marzo-17.docx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13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13" authorId="0">
      <text>
        <r>
          <rPr>
            <sz val="9"/>
            <color indexed="81"/>
            <rFont val="Tahoma"/>
            <charset val="1"/>
          </rPr>
          <t xml:space="preserve">Ausencia justificada
</t>
        </r>
      </text>
    </comment>
    <comment ref="Q13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K14" authorId="1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O14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Q14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R14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J15" authorId="1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N16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P16" authorId="0">
      <text>
        <r>
          <rPr>
            <b/>
            <sz val="9"/>
            <color indexed="81"/>
            <rFont val="Tahoma"/>
            <charset val="1"/>
          </rPr>
          <t>Ausencia justificada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<sst xmlns="http://schemas.openxmlformats.org/spreadsheetml/2006/main" count="45" uniqueCount="30">
  <si>
    <t>AYUNTAMIENTO DE ZAPOPAN, JALISCO</t>
  </si>
  <si>
    <t>TRANSPARENCIA Y BUENAS PRÁCTICAS</t>
  </si>
  <si>
    <t xml:space="preserve">COMISIÓN EDILICIA DE REGLAMENTOS Y PUNTOS CONSTITUCIONALES 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</si>
  <si>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</si>
  <si>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</si>
  <si>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</si>
  <si>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</si>
  <si>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</si>
  <si>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</si>
  <si>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</si>
  <si>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</si>
  <si>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</si>
  <si>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ZOILA GUTIÉRREZ AVELAR</t>
  </si>
  <si>
    <t>PRI</t>
  </si>
  <si>
    <t>PAN</t>
  </si>
  <si>
    <t>ERIKA EUGENIA FÉLIX ÁNGELES</t>
  </si>
  <si>
    <t>MICHELLE LEAÑO ACEVES</t>
  </si>
  <si>
    <t>PVEM</t>
  </si>
  <si>
    <t>TZIZI SANTILLÁN HERNÁNDEZ</t>
  </si>
  <si>
    <t>% TOTAL DE ASISTENCIA POR SESIÓN</t>
  </si>
  <si>
    <t>ESTADÍSTICA DE ASISTENCIA COMISIONES EDILICIAS 2018</t>
  </si>
  <si>
    <t>ELIZABETH RAMÍREZ GONZÁLEZ /GRACIELA DE OBALDÍA ESCALANTE</t>
  </si>
  <si>
    <t>JOSE LUIS TOSTADO BASTIDAS /JESÚS PABLO LEMUS NAVARRO</t>
  </si>
  <si>
    <t>DIEDRA GONZÁLEZ FREE / FABIOLA RAQUEL GPE. LOYA HERNÁNDEZ</t>
  </si>
  <si>
    <t>MANUEL SIERRA CAMARENA / OSCAR JAVIER RAMÍREZ CASTELLANOS</t>
  </si>
  <si>
    <t>LUIS ENRIQUE GARCIA JARAMILLO / JOSÉ LUIS TOSTADO BASTIDAS</t>
  </si>
  <si>
    <t>FAUSTINO GONZÁLEZ FIGUEROA / MARIO ALBERTO RODRÍGUEZ CARRILLO/ARMANDO GUZMÁN ESPARZA</t>
  </si>
  <si>
    <t>ISRAEL JACOBO BOJORQUEZ</t>
  </si>
  <si>
    <t>19/09/2019 
11:00 hs</t>
  </si>
  <si>
    <t>19/09/2018
12:30hs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</si>
</sst>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REGLAMENTOS Y PUNTOS CONSTITUCIONALES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>
        <c:manualLayout>
          <c:layoutTarget val="inner"/>
          <c:xMode val="edge"/>
          <c:yMode val="edge"/>
          <c:x val="0.43178666626718615"/>
          <c:y val="0.1718831283028196"/>
          <c:w val="0.54035408839259569"/>
          <c:h val="0.73095632807013877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76-454F-80FB-596DAD28FE6B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76-454F-80FB-596DAD28FE6B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76-454F-80FB-596DAD28FE6B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676-454F-80FB-596DAD28FE6B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676-454F-80FB-596DAD28FE6B}"/>
              </c:ext>
            </c:extLst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676-454F-80FB-596DAD28FE6B}"/>
              </c:ext>
            </c:extLst>
          </c:dPt>
          <c:dPt>
            <c:idx val="6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676-454F-80FB-596DAD28FE6B}"/>
              </c:ext>
            </c:extLst>
          </c:dPt>
          <c:dPt>
            <c:idx val="7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676-454F-80FB-596DAD28FE6B}"/>
              </c:ext>
            </c:extLst>
          </c:dPt>
          <c:dPt>
            <c:idx val="8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676-454F-80FB-596DAD28FE6B}"/>
              </c:ext>
            </c:extLst>
          </c:dPt>
          <c:dPt>
            <c:idx val="9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676-454F-80FB-596DAD28FE6B}"/>
              </c:ext>
            </c:extLst>
          </c:dPt>
          <c:dPt>
            <c:idx val="1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676-454F-80FB-596DAD28FE6B}"/>
              </c:ext>
            </c:extLst>
          </c:dPt>
          <c:cat>
            <c:strRef>
              <c:f>'Reglamentos y Puntos Const. '!$A$7:$A$17</c:f>
              <c:strCache>
                <c:ptCount val="11"/>
                <c:pt idx="0">
                  <c:v>ELIZABETH RAMÍREZ GONZÁLEZ /GRACIELA DE OBALDÍA ESCALANTE</c:v>
                </c:pt>
                <c:pt idx="1">
                  <c:v>JOSE LUIS TOSTADO BASTIDAS /JESÚS PABLO LEMUS NAVARRO</c:v>
                </c:pt>
                <c:pt idx="2">
                  <c:v>DIEDRA GONZÁLEZ FREE / FABIOLA RAQUEL GPE. LOYA HERNÁNDEZ</c:v>
                </c:pt>
                <c:pt idx="3">
                  <c:v>MANUEL SIERRA CAMARENA / OSCAR JAVIER RAMÍREZ CASTELLANOS</c:v>
                </c:pt>
                <c:pt idx="4">
                  <c:v>LUIS ENRIQUE GARCIA JARAMILLO / JOSÉ LUIS TOSTADO BASTIDAS</c:v>
                </c:pt>
                <c:pt idx="5">
                  <c:v>FAUSTINO GONZÁLEZ FIGUEROA / MARIO ALBERTO RODRÍGUEZ CARRILLO/ARMANDO GUZMÁN ESPARZA</c:v>
                </c:pt>
                <c:pt idx="6">
                  <c:v>ZOILA GUTIÉRREZ AVELAR</c:v>
                </c:pt>
                <c:pt idx="7">
                  <c:v>ISRAEL JACOBO BOJORQUEZ</c:v>
                </c:pt>
                <c:pt idx="8">
                  <c:v>ERIKA EUGENIA FÉLIX ÁNGELES</c:v>
                </c:pt>
                <c:pt idx="9">
                  <c:v>MICHELLE LEAÑO ACEVES</c:v>
                </c:pt>
                <c:pt idx="10">
                  <c:v>TZIZI SANTILLÁN HERNÁNDEZ</c:v>
                </c:pt>
              </c:strCache>
            </c:strRef>
          </c:cat>
          <c:val>
            <c:numRef>
              <c:f>'Reglamentos y Puntos Const. '!$S$7:$S$17</c:f>
              <c:numCache>
                <c:formatCode>0</c:formatCode>
                <c:ptCount val="11"/>
                <c:pt idx="0">
                  <c:v>15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11</c:v>
                </c:pt>
                <c:pt idx="7">
                  <c:v>10</c:v>
                </c:pt>
                <c:pt idx="8">
                  <c:v>13</c:v>
                </c:pt>
                <c:pt idx="9">
                  <c:v>11</c:v>
                </c:pt>
                <c:pt idx="1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B676-454F-80FB-596DAD28FE6B}"/>
            </c:ext>
          </c:extLst>
        </c:ser>
        <c:axId val="86395136"/>
        <c:axId val="86401024"/>
      </c:barChart>
      <c:catAx>
        <c:axId val="86395136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86401024"/>
        <c:crosses val="autoZero"/>
        <c:auto val="1"/>
        <c:lblAlgn val="ctr"/>
        <c:lblOffset val="100"/>
        <c:tickLblSkip val="1"/>
      </c:catAx>
      <c:valAx>
        <c:axId val="86401024"/>
        <c:scaling>
          <c:orientation val="minMax"/>
          <c:max val="20"/>
          <c:min val="0"/>
        </c:scaling>
        <c:axPos val="b"/>
        <c:majorGridlines/>
        <c:numFmt formatCode="0" sourceLinked="1"/>
        <c:tickLblPos val="nextTo"/>
        <c:crossAx val="8639513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REGLAMENTOS Y PUNTOS CONSTITUCIONALES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>
        <c:manualLayout>
          <c:layoutTarget val="inner"/>
          <c:xMode val="edge"/>
          <c:yMode val="edge"/>
          <c:x val="0.13883670888246322"/>
          <c:y val="0.1503153988868276"/>
          <c:w val="0.34262382588681928"/>
          <c:h val="0.794025974025974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'Reglamentos y Puntos Const. '!$A$7:$A$17</c:f>
              <c:strCache>
                <c:ptCount val="11"/>
                <c:pt idx="0">
                  <c:v>ELIZABETH RAMÍREZ GONZÁLEZ /GRACIELA DE OBALDÍA ESCALANTE</c:v>
                </c:pt>
                <c:pt idx="1">
                  <c:v>JOSE LUIS TOSTADO BASTIDAS /JESÚS PABLO LEMUS NAVARRO</c:v>
                </c:pt>
                <c:pt idx="2">
                  <c:v>DIEDRA GONZÁLEZ FREE / FABIOLA RAQUEL GPE. LOYA HERNÁNDEZ</c:v>
                </c:pt>
                <c:pt idx="3">
                  <c:v>MANUEL SIERRA CAMARENA / OSCAR JAVIER RAMÍREZ CASTELLANOS</c:v>
                </c:pt>
                <c:pt idx="4">
                  <c:v>LUIS ENRIQUE GARCIA JARAMILLO / JOSÉ LUIS TOSTADO BASTIDAS</c:v>
                </c:pt>
                <c:pt idx="5">
                  <c:v>FAUSTINO GONZÁLEZ FIGUEROA / MARIO ALBERTO RODRÍGUEZ CARRILLO/ARMANDO GUZMÁN ESPARZA</c:v>
                </c:pt>
                <c:pt idx="6">
                  <c:v>ZOILA GUTIÉRREZ AVELAR</c:v>
                </c:pt>
                <c:pt idx="7">
                  <c:v>ISRAEL JACOBO BOJORQUEZ</c:v>
                </c:pt>
                <c:pt idx="8">
                  <c:v>ERIKA EUGENIA FÉLIX ÁNGELES</c:v>
                </c:pt>
                <c:pt idx="9">
                  <c:v>MICHELLE LEAÑO ACEVES</c:v>
                </c:pt>
                <c:pt idx="10">
                  <c:v>TZIZI SANTILLÁN HERNÁNDEZ</c:v>
                </c:pt>
              </c:strCache>
            </c:strRef>
          </c:cat>
          <c:val>
            <c:numRef>
              <c:f>'Reglamentos y Puntos Const. '!$S$7:$S$17</c:f>
              <c:numCache>
                <c:formatCode>0</c:formatCode>
                <c:ptCount val="11"/>
                <c:pt idx="0">
                  <c:v>15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11</c:v>
                </c:pt>
                <c:pt idx="7">
                  <c:v>10</c:v>
                </c:pt>
                <c:pt idx="8">
                  <c:v>13</c:v>
                </c:pt>
                <c:pt idx="9">
                  <c:v>11</c:v>
                </c:pt>
                <c:pt idx="1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40-4E4D-B706-32082503D463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0667301735867076"/>
          <c:y val="0.1373967539771814"/>
          <c:w val="0.49332698264132996"/>
          <c:h val="0.8626032460228189"/>
        </c:manualLayout>
      </c:layout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108269711367464"/>
          <c:y val="3.6181902317200365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0.10434868548033367"/>
          <c:y val="8.4000924894797727E-2"/>
          <c:w val="0.85129285724510129"/>
          <c:h val="0.86903852252216962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showVal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showVal val="1"/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'Reglamentos y Puntos Const. '!$D$6:$R$6</c:f>
              <c:strCache>
                <c:ptCount val="15"/>
                <c:pt idx="0">
                  <c:v>17/01/2018</c:v>
                </c:pt>
                <c:pt idx="1">
                  <c:v>22/02/2018</c:v>
                </c:pt>
                <c:pt idx="2">
                  <c:v>09/03/2018</c:v>
                </c:pt>
                <c:pt idx="3">
                  <c:v>20/03/2018</c:v>
                </c:pt>
                <c:pt idx="4">
                  <c:v>30/04/2018</c:v>
                </c:pt>
                <c:pt idx="5">
                  <c:v>24/05/2018</c:v>
                </c:pt>
                <c:pt idx="6">
                  <c:v>21/06/2018</c:v>
                </c:pt>
                <c:pt idx="7">
                  <c:v>28/06/2018</c:v>
                </c:pt>
                <c:pt idx="8">
                  <c:v>30/07/2018</c:v>
                </c:pt>
                <c:pt idx="9">
                  <c:v>31/08/2018</c:v>
                </c:pt>
                <c:pt idx="10">
                  <c:v>19/09/2019 
11:00 hs</c:v>
                </c:pt>
                <c:pt idx="11">
                  <c:v>19/09/2018
12:30hs</c:v>
                </c:pt>
                <c:pt idx="12">
                  <c:v>21/09/2018</c:v>
                </c:pt>
                <c:pt idx="13">
                  <c:v>24/09/2018</c:v>
                </c:pt>
                <c:pt idx="14">
                  <c:v>25/09/2018</c:v>
                </c:pt>
              </c:strCache>
            </c:strRef>
          </c:cat>
          <c:val>
            <c:numRef>
              <c:f>'Reglamentos y Puntos Const. '!$D$18:$R$18</c:f>
              <c:numCache>
                <c:formatCode>0</c:formatCode>
                <c:ptCount val="15"/>
                <c:pt idx="0">
                  <c:v>72.727272727272734</c:v>
                </c:pt>
                <c:pt idx="1">
                  <c:v>72.727272727272734</c:v>
                </c:pt>
                <c:pt idx="2">
                  <c:v>63.636363636363633</c:v>
                </c:pt>
                <c:pt idx="3">
                  <c:v>72.727272727272734</c:v>
                </c:pt>
                <c:pt idx="4">
                  <c:v>72.727272727272734</c:v>
                </c:pt>
                <c:pt idx="5">
                  <c:v>90.909090909090907</c:v>
                </c:pt>
                <c:pt idx="6">
                  <c:v>72.727272727272734</c:v>
                </c:pt>
                <c:pt idx="7">
                  <c:v>81.818181818181827</c:v>
                </c:pt>
                <c:pt idx="8">
                  <c:v>54.54545454545454</c:v>
                </c:pt>
                <c:pt idx="9">
                  <c:v>81.818181818181827</c:v>
                </c:pt>
                <c:pt idx="10">
                  <c:v>72.727272727272734</c:v>
                </c:pt>
                <c:pt idx="11">
                  <c:v>72.727272727272734</c:v>
                </c:pt>
                <c:pt idx="12">
                  <c:v>72.727272727272734</c:v>
                </c:pt>
                <c:pt idx="13">
                  <c:v>63.636363636363633</c:v>
                </c:pt>
                <c:pt idx="14">
                  <c:v>63.636363636363633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ACA-4A69-ADFC-321491DE3755}"/>
            </c:ext>
          </c:extLst>
        </c:ser>
        <c:dLbls>
          <c:showVal val="1"/>
        </c:dLbls>
        <c:shape val="cylinder"/>
        <c:axId val="86440576"/>
        <c:axId val="86483328"/>
        <c:axId val="0"/>
      </c:bar3DChart>
      <c:catAx>
        <c:axId val="86440576"/>
        <c:scaling>
          <c:orientation val="minMax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86483328"/>
        <c:crosses val="autoZero"/>
        <c:auto val="1"/>
        <c:lblAlgn val="ctr"/>
        <c:lblOffset val="100"/>
      </c:catAx>
      <c:valAx>
        <c:axId val="86483328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6440576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826294</xdr:colOff>
      <xdr:row>19</xdr:row>
      <xdr:rowOff>134142</xdr:rowOff>
    </xdr:from>
    <xdr:to>
      <xdr:col>17</xdr:col>
      <xdr:colOff>0</xdr:colOff>
      <xdr:row>37</xdr:row>
      <xdr:rowOff>166688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65882</xdr:rowOff>
    </xdr:from>
    <xdr:to>
      <xdr:col>5</xdr:col>
      <xdr:colOff>416719</xdr:colOff>
      <xdr:row>37</xdr:row>
      <xdr:rowOff>59532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97630</xdr:rowOff>
    </xdr:from>
    <xdr:to>
      <xdr:col>9</xdr:col>
      <xdr:colOff>871803</xdr:colOff>
      <xdr:row>73</xdr:row>
      <xdr:rowOff>159544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2361142</xdr:colOff>
      <xdr:row>0</xdr:row>
      <xdr:rowOff>257176</xdr:rowOff>
    </xdr:from>
    <xdr:to>
      <xdr:col>0</xdr:col>
      <xdr:colOff>3276600</xdr:colOff>
      <xdr:row>3</xdr:row>
      <xdr:rowOff>85725</xdr:rowOff>
    </xdr:to>
    <xdr:pic>
      <xdr:nvPicPr>
        <xdr:cNvPr id="6" name="5 Imagen"/>
        <xdr:cNvPicPr/>
      </xdr:nvPicPr>
      <xdr:blipFill>
        <a:blip xmlns:r="http://schemas.openxmlformats.org/officeDocument/2006/relationships" r:embed="rId4" cstate="print">
          <a:extLst/>
        </a:blip>
        <a:srcRect/>
        <a:stretch>
          <a:fillRect/>
        </a:stretch>
      </xdr:blipFill>
      <xdr:spPr bwMode="auto">
        <a:xfrm>
          <a:off x="2361142" y="257176"/>
          <a:ext cx="915458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0</xdr:row>
      <xdr:rowOff>304800</xdr:rowOff>
    </xdr:from>
    <xdr:to>
      <xdr:col>18</xdr:col>
      <xdr:colOff>915458</xdr:colOff>
      <xdr:row>3</xdr:row>
      <xdr:rowOff>133349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4" cstate="print">
          <a:extLst/>
        </a:blip>
        <a:srcRect/>
        <a:stretch>
          <a:fillRect/>
        </a:stretch>
      </xdr:blipFill>
      <xdr:spPr bwMode="auto">
        <a:xfrm>
          <a:off x="19164300" y="304800"/>
          <a:ext cx="915458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A7" zoomScaleNormal="100" zoomScaleSheetLayoutView="100" workbookViewId="0">
      <selection activeCell="R17" sqref="R17"/>
    </sheetView>
  </sheetViews>
  <sheetFormatPr baseColWidth="10" defaultRowHeight="15"/>
  <cols>
    <col min="1" max="1" width="55.85546875" bestFit="1" customWidth="1"/>
    <col min="2" max="3" width="14.7109375" customWidth="1"/>
    <col min="4" max="18" width="13.7109375" customWidth="1"/>
    <col min="19" max="19" width="16.5703125" customWidth="1"/>
    <col min="20" max="20" width="16.7109375" customWidth="1"/>
  </cols>
  <sheetData>
    <row r="1" spans="1:20" ht="30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</row>
    <row r="2" spans="1:20" ht="30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9"/>
    </row>
    <row r="3" spans="1:20" ht="30" customHeight="1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</row>
    <row r="4" spans="1:20" ht="30" customHeight="1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</row>
    <row r="5" spans="1:20" ht="21.75" customHeight="1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0" ht="56.25" customHeight="1">
      <c r="A6" s="23"/>
      <c r="B6" s="23"/>
      <c r="C6" s="23"/>
      <c r="D6" s="11">
        <v>43117</v>
      </c>
      <c r="E6" s="11">
        <v>43153</v>
      </c>
      <c r="F6" s="11">
        <v>43168</v>
      </c>
      <c r="G6" s="11">
        <v>43179</v>
      </c>
      <c r="H6" s="11">
        <v>43220</v>
      </c>
      <c r="I6" s="11">
        <v>43244</v>
      </c>
      <c r="J6" s="11">
        <v>43272</v>
      </c>
      <c r="K6" s="11">
        <v>43279</v>
      </c>
      <c r="L6" s="11">
        <v>43311</v>
      </c>
      <c r="M6" s="11">
        <v>43343</v>
      </c>
      <c r="N6" s="11" t="s">
        <v>28</v>
      </c>
      <c r="O6" s="11" t="s">
        <v>29</v>
      </c>
      <c r="P6" s="11">
        <v>43364</v>
      </c>
      <c r="Q6" s="11">
        <v>43367</v>
      </c>
      <c r="R6" s="11">
        <v>43368</v>
      </c>
      <c r="S6" s="10" t="s">
        <v>7</v>
      </c>
      <c r="T6" s="10" t="s">
        <v>8</v>
      </c>
    </row>
    <row r="7" spans="1:20" ht="24.95" customHeight="1">
      <c r="A7" s="1" t="s">
        <v>21</v>
      </c>
      <c r="B7" s="2" t="s">
        <v>9</v>
      </c>
      <c r="C7" s="2" t="s">
        <v>10</v>
      </c>
      <c r="D7" s="8">
        <v>1</v>
      </c>
      <c r="E7" s="8">
        <v>1</v>
      </c>
      <c r="F7" s="7">
        <v>1</v>
      </c>
      <c r="G7" s="8">
        <v>1</v>
      </c>
      <c r="H7" s="8">
        <v>1</v>
      </c>
      <c r="I7" s="2">
        <v>1</v>
      </c>
      <c r="J7" s="2">
        <v>1</v>
      </c>
      <c r="K7" s="2">
        <v>1</v>
      </c>
      <c r="L7" s="2">
        <v>1</v>
      </c>
      <c r="M7" s="9">
        <v>1</v>
      </c>
      <c r="N7" s="2">
        <v>1</v>
      </c>
      <c r="O7" s="2">
        <v>1</v>
      </c>
      <c r="P7" s="2">
        <v>1</v>
      </c>
      <c r="Q7" s="2">
        <v>1</v>
      </c>
      <c r="R7" s="12">
        <v>1</v>
      </c>
      <c r="S7" s="3">
        <f>SUM(D7:R7)</f>
        <v>15</v>
      </c>
      <c r="T7" s="4">
        <f>(S7*100)/($S$7)</f>
        <v>100</v>
      </c>
    </row>
    <row r="8" spans="1:20" ht="24.95" customHeight="1">
      <c r="A8" s="1" t="s">
        <v>22</v>
      </c>
      <c r="B8" s="2" t="s">
        <v>11</v>
      </c>
      <c r="C8" s="2" t="s">
        <v>10</v>
      </c>
      <c r="D8" s="8">
        <v>0</v>
      </c>
      <c r="E8" s="8">
        <v>0</v>
      </c>
      <c r="F8" s="7">
        <v>0</v>
      </c>
      <c r="G8" s="8">
        <v>0</v>
      </c>
      <c r="H8" s="8">
        <v>0</v>
      </c>
      <c r="I8" s="2">
        <v>0</v>
      </c>
      <c r="J8" s="9">
        <v>0</v>
      </c>
      <c r="K8" s="9">
        <v>0</v>
      </c>
      <c r="L8" s="2">
        <v>0</v>
      </c>
      <c r="M8" s="9">
        <v>0</v>
      </c>
      <c r="N8" s="2">
        <v>0</v>
      </c>
      <c r="O8" s="2">
        <v>0</v>
      </c>
      <c r="P8" s="2">
        <v>0</v>
      </c>
      <c r="Q8" s="2">
        <v>0</v>
      </c>
      <c r="R8" s="12">
        <v>0</v>
      </c>
      <c r="S8" s="3">
        <f>SUM(D8:R8)</f>
        <v>0</v>
      </c>
      <c r="T8" s="4">
        <f t="shared" ref="T8:T17" si="0">(S8*100)/($S$7)</f>
        <v>0</v>
      </c>
    </row>
    <row r="9" spans="1:20" ht="24.95" customHeight="1">
      <c r="A9" s="1" t="s">
        <v>23</v>
      </c>
      <c r="B9" s="2" t="s">
        <v>11</v>
      </c>
      <c r="C9" s="2" t="s">
        <v>10</v>
      </c>
      <c r="D9" s="8">
        <v>0</v>
      </c>
      <c r="E9" s="8">
        <v>1</v>
      </c>
      <c r="F9" s="7">
        <v>0</v>
      </c>
      <c r="G9" s="8">
        <v>0</v>
      </c>
      <c r="H9" s="8">
        <v>1</v>
      </c>
      <c r="I9" s="2">
        <v>1</v>
      </c>
      <c r="J9" s="2">
        <v>1</v>
      </c>
      <c r="K9" s="2">
        <v>1</v>
      </c>
      <c r="L9" s="2">
        <v>0</v>
      </c>
      <c r="M9" s="9">
        <v>1</v>
      </c>
      <c r="N9" s="2">
        <v>1</v>
      </c>
      <c r="O9" s="2">
        <v>0</v>
      </c>
      <c r="P9" s="2">
        <v>0</v>
      </c>
      <c r="Q9" s="2">
        <v>1</v>
      </c>
      <c r="R9" s="12">
        <v>1</v>
      </c>
      <c r="S9" s="3">
        <f>SUM(D9:R9)</f>
        <v>9</v>
      </c>
      <c r="T9" s="4">
        <f t="shared" si="0"/>
        <v>60</v>
      </c>
    </row>
    <row r="10" spans="1:20" ht="24.95" customHeight="1">
      <c r="A10" s="1" t="s">
        <v>24</v>
      </c>
      <c r="B10" s="2" t="s">
        <v>11</v>
      </c>
      <c r="C10" s="2" t="s">
        <v>10</v>
      </c>
      <c r="D10" s="8">
        <v>0</v>
      </c>
      <c r="E10" s="8">
        <v>1</v>
      </c>
      <c r="F10" s="7">
        <v>1</v>
      </c>
      <c r="G10" s="8">
        <v>1</v>
      </c>
      <c r="H10" s="8">
        <v>1</v>
      </c>
      <c r="I10" s="2">
        <v>1</v>
      </c>
      <c r="J10" s="9">
        <v>0</v>
      </c>
      <c r="K10" s="2">
        <v>1</v>
      </c>
      <c r="L10" s="2">
        <v>0</v>
      </c>
      <c r="M10" s="9">
        <v>0</v>
      </c>
      <c r="N10" s="2">
        <v>1</v>
      </c>
      <c r="O10" s="2">
        <v>1</v>
      </c>
      <c r="P10" s="2">
        <v>1</v>
      </c>
      <c r="Q10" s="2">
        <v>0</v>
      </c>
      <c r="R10" s="12">
        <v>0</v>
      </c>
      <c r="S10" s="3">
        <f>SUM(D10:R10)</f>
        <v>9</v>
      </c>
      <c r="T10" s="4">
        <f t="shared" si="0"/>
        <v>60</v>
      </c>
    </row>
    <row r="11" spans="1:20" ht="24.95" customHeight="1">
      <c r="A11" s="1" t="s">
        <v>25</v>
      </c>
      <c r="B11" s="2" t="s">
        <v>11</v>
      </c>
      <c r="C11" s="2" t="s">
        <v>10</v>
      </c>
      <c r="D11" s="8">
        <v>1</v>
      </c>
      <c r="E11" s="8">
        <v>0</v>
      </c>
      <c r="F11" s="7">
        <v>0</v>
      </c>
      <c r="G11" s="8">
        <v>0</v>
      </c>
      <c r="H11" s="8">
        <v>1</v>
      </c>
      <c r="I11" s="2">
        <v>1</v>
      </c>
      <c r="J11" s="2">
        <v>1</v>
      </c>
      <c r="K11" s="2">
        <v>1</v>
      </c>
      <c r="L11" s="2">
        <v>1</v>
      </c>
      <c r="M11" s="9">
        <v>1</v>
      </c>
      <c r="N11" s="2">
        <v>1</v>
      </c>
      <c r="O11" s="2">
        <v>1</v>
      </c>
      <c r="P11" s="2">
        <v>1</v>
      </c>
      <c r="Q11" s="2">
        <v>1</v>
      </c>
      <c r="R11" s="12">
        <v>1</v>
      </c>
      <c r="S11" s="3">
        <f>SUM(D11:R11)</f>
        <v>12</v>
      </c>
      <c r="T11" s="4">
        <f t="shared" si="0"/>
        <v>80</v>
      </c>
    </row>
    <row r="12" spans="1:20" ht="24.95" customHeight="1">
      <c r="A12" s="6" t="s">
        <v>26</v>
      </c>
      <c r="B12" s="2" t="s">
        <v>11</v>
      </c>
      <c r="C12" s="2" t="s">
        <v>10</v>
      </c>
      <c r="D12" s="8">
        <v>1</v>
      </c>
      <c r="E12" s="8">
        <v>1</v>
      </c>
      <c r="F12" s="7">
        <v>1</v>
      </c>
      <c r="G12" s="8">
        <v>1</v>
      </c>
      <c r="H12" s="8">
        <v>1</v>
      </c>
      <c r="I12" s="2">
        <v>1</v>
      </c>
      <c r="J12" s="2">
        <v>1</v>
      </c>
      <c r="K12" s="7">
        <v>1</v>
      </c>
      <c r="L12" s="7">
        <v>1</v>
      </c>
      <c r="M12" s="7">
        <v>1</v>
      </c>
      <c r="N12" s="2">
        <v>1</v>
      </c>
      <c r="O12" s="2">
        <v>1</v>
      </c>
      <c r="P12" s="2">
        <v>1</v>
      </c>
      <c r="Q12" s="2">
        <v>1</v>
      </c>
      <c r="R12" s="12">
        <v>1</v>
      </c>
      <c r="S12" s="3">
        <f>SUM(D12:R12)</f>
        <v>15</v>
      </c>
      <c r="T12" s="4">
        <f t="shared" si="0"/>
        <v>100</v>
      </c>
    </row>
    <row r="13" spans="1:20" ht="24.95" customHeight="1">
      <c r="A13" s="1" t="s">
        <v>12</v>
      </c>
      <c r="B13" s="2" t="s">
        <v>11</v>
      </c>
      <c r="C13" s="2" t="s">
        <v>13</v>
      </c>
      <c r="D13" s="8">
        <v>1</v>
      </c>
      <c r="E13" s="8">
        <v>0</v>
      </c>
      <c r="F13" s="7">
        <v>0</v>
      </c>
      <c r="G13" s="8">
        <v>1</v>
      </c>
      <c r="H13" s="8">
        <v>1</v>
      </c>
      <c r="I13" s="2">
        <v>1</v>
      </c>
      <c r="J13" s="2">
        <v>1</v>
      </c>
      <c r="K13" s="2">
        <v>1</v>
      </c>
      <c r="L13" s="2">
        <v>0</v>
      </c>
      <c r="M13" s="9">
        <v>1</v>
      </c>
      <c r="N13" s="2">
        <v>1</v>
      </c>
      <c r="O13" s="2">
        <v>1</v>
      </c>
      <c r="P13" s="2">
        <v>1</v>
      </c>
      <c r="Q13" s="2">
        <v>0</v>
      </c>
      <c r="R13" s="12">
        <v>1</v>
      </c>
      <c r="S13" s="3">
        <f>SUM(D13:R13)</f>
        <v>11</v>
      </c>
      <c r="T13" s="4">
        <f t="shared" si="0"/>
        <v>73.333333333333329</v>
      </c>
    </row>
    <row r="14" spans="1:20" ht="24.95" customHeight="1">
      <c r="A14" s="6" t="s">
        <v>27</v>
      </c>
      <c r="B14" s="2" t="s">
        <v>11</v>
      </c>
      <c r="C14" s="2"/>
      <c r="D14" s="8">
        <v>1</v>
      </c>
      <c r="E14" s="8">
        <v>1</v>
      </c>
      <c r="F14" s="7">
        <v>1</v>
      </c>
      <c r="G14" s="8">
        <v>1</v>
      </c>
      <c r="H14" s="8">
        <v>1</v>
      </c>
      <c r="I14" s="2">
        <v>1</v>
      </c>
      <c r="J14" s="2">
        <v>1</v>
      </c>
      <c r="K14" s="9">
        <v>0</v>
      </c>
      <c r="L14" s="2">
        <v>1</v>
      </c>
      <c r="M14" s="9">
        <v>1</v>
      </c>
      <c r="N14" s="2">
        <v>0</v>
      </c>
      <c r="O14" s="2">
        <v>0</v>
      </c>
      <c r="P14" s="2">
        <v>1</v>
      </c>
      <c r="Q14" s="2">
        <v>0</v>
      </c>
      <c r="R14" s="12">
        <v>0</v>
      </c>
      <c r="S14" s="3">
        <f>SUM(D14:R14)</f>
        <v>10</v>
      </c>
      <c r="T14" s="4">
        <f t="shared" si="0"/>
        <v>66.666666666666671</v>
      </c>
    </row>
    <row r="15" spans="1:20" ht="24.95" customHeight="1">
      <c r="A15" s="1" t="s">
        <v>15</v>
      </c>
      <c r="B15" s="2" t="s">
        <v>11</v>
      </c>
      <c r="C15" s="2" t="s">
        <v>14</v>
      </c>
      <c r="D15" s="8">
        <v>1</v>
      </c>
      <c r="E15" s="8">
        <v>1</v>
      </c>
      <c r="F15" s="7">
        <v>1</v>
      </c>
      <c r="G15" s="8">
        <v>1</v>
      </c>
      <c r="H15" s="8">
        <v>1</v>
      </c>
      <c r="I15" s="2">
        <v>1</v>
      </c>
      <c r="J15" s="9">
        <v>0</v>
      </c>
      <c r="K15" s="2">
        <v>1</v>
      </c>
      <c r="L15" s="2">
        <v>1</v>
      </c>
      <c r="M15" s="9">
        <v>1</v>
      </c>
      <c r="N15" s="2">
        <v>1</v>
      </c>
      <c r="O15" s="2">
        <v>1</v>
      </c>
      <c r="P15" s="2">
        <v>1</v>
      </c>
      <c r="Q15" s="2">
        <v>1</v>
      </c>
      <c r="R15" s="12">
        <v>0</v>
      </c>
      <c r="S15" s="3">
        <f>SUM(D15:R15)</f>
        <v>13</v>
      </c>
      <c r="T15" s="4">
        <f t="shared" si="0"/>
        <v>86.666666666666671</v>
      </c>
    </row>
    <row r="16" spans="1:20" ht="24.95" customHeight="1">
      <c r="A16" s="1" t="s">
        <v>16</v>
      </c>
      <c r="B16" s="2" t="s">
        <v>11</v>
      </c>
      <c r="C16" s="2" t="s">
        <v>17</v>
      </c>
      <c r="D16" s="8">
        <v>1</v>
      </c>
      <c r="E16" s="8">
        <v>1</v>
      </c>
      <c r="F16" s="7">
        <v>1</v>
      </c>
      <c r="G16" s="8">
        <v>1</v>
      </c>
      <c r="H16" s="8">
        <v>0</v>
      </c>
      <c r="I16" s="2">
        <v>1</v>
      </c>
      <c r="J16" s="2">
        <v>1</v>
      </c>
      <c r="K16" s="2">
        <v>1</v>
      </c>
      <c r="L16" s="2">
        <v>0</v>
      </c>
      <c r="M16" s="9">
        <v>1</v>
      </c>
      <c r="N16" s="2">
        <v>0</v>
      </c>
      <c r="O16" s="2">
        <v>1</v>
      </c>
      <c r="P16" s="2">
        <v>0</v>
      </c>
      <c r="Q16" s="2">
        <v>1</v>
      </c>
      <c r="R16" s="12">
        <v>1</v>
      </c>
      <c r="S16" s="3">
        <f>SUM(D16:R16)</f>
        <v>11</v>
      </c>
      <c r="T16" s="4">
        <f>(S16*100)/($S$7)</f>
        <v>73.333333333333329</v>
      </c>
    </row>
    <row r="17" spans="1:20" ht="24.95" customHeight="1">
      <c r="A17" s="1" t="s">
        <v>18</v>
      </c>
      <c r="B17" s="2" t="s">
        <v>11</v>
      </c>
      <c r="C17" s="2" t="s">
        <v>10</v>
      </c>
      <c r="D17" s="8">
        <v>1</v>
      </c>
      <c r="E17" s="8">
        <v>1</v>
      </c>
      <c r="F17" s="7">
        <v>1</v>
      </c>
      <c r="G17" s="8">
        <v>1</v>
      </c>
      <c r="H17" s="8">
        <v>0</v>
      </c>
      <c r="I17" s="2">
        <v>1</v>
      </c>
      <c r="J17" s="2">
        <v>1</v>
      </c>
      <c r="K17" s="2">
        <v>1</v>
      </c>
      <c r="L17" s="2">
        <v>1</v>
      </c>
      <c r="M17" s="9">
        <v>1</v>
      </c>
      <c r="N17" s="2">
        <v>1</v>
      </c>
      <c r="O17" s="2">
        <v>1</v>
      </c>
      <c r="P17" s="2">
        <v>1</v>
      </c>
      <c r="Q17" s="2">
        <v>1</v>
      </c>
      <c r="R17" s="12">
        <v>1</v>
      </c>
      <c r="S17" s="3">
        <f>SUM(D17:R17)</f>
        <v>14</v>
      </c>
      <c r="T17" s="4">
        <f t="shared" si="0"/>
        <v>93.333333333333329</v>
      </c>
    </row>
    <row r="18" spans="1:20" ht="29.25" customHeight="1">
      <c r="A18" s="13" t="s">
        <v>19</v>
      </c>
      <c r="B18" s="13"/>
      <c r="C18" s="13"/>
      <c r="D18" s="3">
        <f>SUM(D7:D17)/11*100</f>
        <v>72.727272727272734</v>
      </c>
      <c r="E18" s="3">
        <f>SUM(E7:E17)/11*100</f>
        <v>72.727272727272734</v>
      </c>
      <c r="F18" s="3">
        <f t="shared" ref="F18:R18" si="1">SUM(F7:F17)/11*100</f>
        <v>63.636363636363633</v>
      </c>
      <c r="G18" s="3">
        <f t="shared" si="1"/>
        <v>72.727272727272734</v>
      </c>
      <c r="H18" s="3">
        <f t="shared" si="1"/>
        <v>72.727272727272734</v>
      </c>
      <c r="I18" s="3">
        <f>SUM(I7:I17)/11*100</f>
        <v>90.909090909090907</v>
      </c>
      <c r="J18" s="3">
        <f>SUM(J7:J17)/11*100</f>
        <v>72.727272727272734</v>
      </c>
      <c r="K18" s="3">
        <f>SUM(K7:K17)/11*100</f>
        <v>81.818181818181827</v>
      </c>
      <c r="L18" s="3">
        <f t="shared" si="1"/>
        <v>54.54545454545454</v>
      </c>
      <c r="M18" s="3">
        <f t="shared" si="1"/>
        <v>81.818181818181827</v>
      </c>
      <c r="N18" s="3">
        <f t="shared" si="1"/>
        <v>72.727272727272734</v>
      </c>
      <c r="O18" s="3">
        <f t="shared" si="1"/>
        <v>72.727272727272734</v>
      </c>
      <c r="P18" s="3">
        <f t="shared" si="1"/>
        <v>72.727272727272734</v>
      </c>
      <c r="Q18" s="3">
        <f t="shared" si="1"/>
        <v>63.636363636363633</v>
      </c>
      <c r="R18" s="3">
        <f t="shared" si="1"/>
        <v>63.636363636363633</v>
      </c>
      <c r="S18" s="5"/>
      <c r="T18" s="4">
        <f>SUM(T7:T17)/11</f>
        <v>72.121212121212125</v>
      </c>
    </row>
  </sheetData>
  <mergeCells count="9">
    <mergeCell ref="A18:C18"/>
    <mergeCell ref="A1:T1"/>
    <mergeCell ref="A2:T2"/>
    <mergeCell ref="A3:T3"/>
    <mergeCell ref="A4:T4"/>
    <mergeCell ref="A5:A6"/>
    <mergeCell ref="B5:B6"/>
    <mergeCell ref="C5:C6"/>
    <mergeCell ref="D5:T5"/>
  </mergeCells>
  <pageMargins left="0.7" right="0.7" top="0.75" bottom="0.75" header="0.3" footer="0.3"/>
  <pageSetup paperSize="5" scale="4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 y Puntos Const.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2016-05-11T21:58:03Z</dcterms:created>
  <dcterms:modified xsi:type="dcterms:W3CDTF">2018-10-04T15:44:28Z</dcterms:modified>
</cp:coreProperties>
</file>