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0" windowWidth="14370" windowHeight="4005"/>
  </bookViews>
  <sheets>
    <sheet name="Zapopan (2)" sheetId="5" r:id="rId1"/>
  </sheets>
  <calcPr calcId="125725"/>
</workbook>
</file>

<file path=xl/calcChain.xml><?xml version="1.0" encoding="utf-8"?>
<calcChain xmlns="http://schemas.openxmlformats.org/spreadsheetml/2006/main">
  <c r="E50" i="5"/>
  <c r="E33"/>
  <c r="E87"/>
  <c r="H87" s="1"/>
  <c r="E88"/>
  <c r="H88" s="1"/>
  <c r="E89"/>
  <c r="H89" s="1"/>
  <c r="E90"/>
  <c r="H90" s="1"/>
  <c r="E91"/>
  <c r="H91" s="1"/>
  <c r="E92"/>
  <c r="H92" s="1"/>
  <c r="E14"/>
  <c r="H14" s="1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31"/>
  <c r="H31" s="1"/>
  <c r="E32"/>
  <c r="H32" s="1"/>
  <c r="H33"/>
  <c r="E34"/>
  <c r="H34" s="1"/>
  <c r="E35"/>
  <c r="H35" s="1"/>
  <c r="E36"/>
  <c r="H36" s="1"/>
  <c r="E37"/>
  <c r="H37" s="1"/>
  <c r="E38"/>
  <c r="H38" s="1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H50"/>
  <c r="E51"/>
  <c r="H51" s="1"/>
  <c r="E52"/>
  <c r="H52" s="1"/>
  <c r="E53"/>
  <c r="H53" s="1"/>
  <c r="E54"/>
  <c r="H54" s="1"/>
  <c r="E55"/>
  <c r="H55" s="1"/>
  <c r="E56"/>
  <c r="H56" s="1"/>
  <c r="E57"/>
  <c r="H57" s="1"/>
  <c r="E72"/>
  <c r="H72" s="1"/>
  <c r="E73"/>
  <c r="H73" s="1"/>
  <c r="E74"/>
  <c r="H74" s="1"/>
  <c r="E75"/>
  <c r="H75" s="1"/>
  <c r="E76"/>
  <c r="H76" s="1"/>
  <c r="E77"/>
  <c r="H77" s="1"/>
  <c r="E78"/>
  <c r="H78" s="1"/>
  <c r="E79"/>
  <c r="H79" s="1"/>
  <c r="E80"/>
  <c r="H80" s="1"/>
  <c r="E81"/>
  <c r="H81" s="1"/>
  <c r="E82"/>
  <c r="H82" s="1"/>
  <c r="E83"/>
  <c r="H83" s="1"/>
  <c r="E84"/>
  <c r="H84" s="1"/>
  <c r="E85"/>
  <c r="H85" s="1"/>
  <c r="E86"/>
  <c r="H86" s="1"/>
  <c r="E13"/>
  <c r="H13" s="1"/>
  <c r="E93" l="1"/>
  <c r="H93" s="1"/>
</calcChain>
</file>

<file path=xl/sharedStrings.xml><?xml version="1.0" encoding="utf-8"?>
<sst xmlns="http://schemas.openxmlformats.org/spreadsheetml/2006/main" count="98" uniqueCount="84">
  <si>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</si>
  <si>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</si>
  <si>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</si>
  <si>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</si>
  <si>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</si>
  <si>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</si>
  <si>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</si>
  <si>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</si>
  <si>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</si>
  <si>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</si>
  <si>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</si>
  <si>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</si>
  <si>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</si>
  <si>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</si>
  <si>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</si>
  <si>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COMISARIA GENERAL DE SEGURIDAD PUBLICA</t>
  </si>
  <si>
    <t>SECRETARIA DEL AYUNTAMIENTO</t>
  </si>
  <si>
    <t>SECRETARIA PARTICULAR</t>
  </si>
  <si>
    <t>PRESIDENCIA (OFICINA DEL PRESIDENTE)</t>
  </si>
  <si>
    <t>JEFATURA DE GABINETE</t>
  </si>
  <si>
    <t>COORDINACION DE ANALISIS ESTRATEGICO Y COMUNICACION</t>
  </si>
  <si>
    <t>DIRECCION DE LO JURIDICO CONTENCIOSO</t>
  </si>
  <si>
    <t>DIRECCION JURIDICO CONSULTIVO</t>
  </si>
  <si>
    <t>DIRECCION DE LO JURIDICO LABORAL</t>
  </si>
  <si>
    <t>DIRECCION DE JUSTICIA MUNICIPAL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</si>
  <si>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</si>
  <si>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</si>
  <si>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</si>
  <si>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</si>
  <si>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ATENCION CIUDADANA</t>
  </si>
  <si>
    <t>TESORERIA</t>
  </si>
  <si>
    <t>DIRECCION DE INGRESOS</t>
  </si>
  <si>
    <t>DIRECCION DE PRESUPUESTO Y EGRESOS</t>
  </si>
  <si>
    <t>DIRECCION DE CONTABILIDAD</t>
  </si>
  <si>
    <t>DIRECCION DE CATASTRO</t>
  </si>
  <si>
    <t>DIRECCION DE POLITICA FISCAL Y MEJORA HACENDARIA</t>
  </si>
  <si>
    <t>CONTRALORIA CIUDADANA</t>
  </si>
  <si>
    <t>COORDINACION GENERAL DE SERVICIOS MUNICIPALES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</si>
  <si>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</si>
  <si>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</si>
  <si>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</si>
  <si>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</si>
  <si>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</si>
  <si>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</si>
  <si>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</si>
  <si>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</si>
  <si>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</si>
  <si>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</si>
  <si>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</si>
  <si>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</si>
  <si>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</si>
  <si>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</si>
  <si>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</si>
  <si>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PROGRAMAS SOCIALES MUNICIPALES</t>
  </si>
  <si>
    <t>DIRECCION DE GESTION DE PROGRAMAS SOCIALES ESTATALES Y FEDER</t>
  </si>
  <si>
    <t>DIRECCION DE PADRON Y LICENCIAS</t>
  </si>
  <si>
    <t>DIRECCION DE DESARROLLO AGROPECUARIO</t>
  </si>
  <si>
    <t>INSTITUTO MUNICIPAL DE LA JUVENTUD</t>
  </si>
  <si>
    <t>ICOE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</si>
  <si>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</si>
  <si>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</si>
  <si>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</si>
  <si>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</si>
  <si>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</si>
  <si>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</si>
  <si>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</si>
  <si>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</si>
  <si>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</si>
  <si>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</si>
  <si>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</si>
  <si>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DIRECCIÓN DE RELACIONES PUBLICAS</t>
  </si>
  <si>
    <t xml:space="preserve">DIRECCION DE PROYECTOS ESTRATEGICOS </t>
  </si>
  <si>
    <t xml:space="preserve">DIRECCION DE PROCESOS CIUDADANOS Y EVALUACION Y SEGUIMIENTO </t>
  </si>
  <si>
    <t xml:space="preserve">DIRECCION DE ACTAS, ACUERDO Y SEGUIMIENTO </t>
  </si>
  <si>
    <t xml:space="preserve">DIRECCION DE DELEGACIONES Y AGENCIAS MUNICIPALES </t>
  </si>
  <si>
    <t xml:space="preserve">DIRECCION DE GESTIÓN INTEGRAL DE AGUA Y DRENAJE </t>
  </si>
  <si>
    <t xml:space="preserve">DIRECCION DE MERCADOS </t>
  </si>
  <si>
    <t xml:space="preserve">DIRECCION DE PROMOCIÓN ECONOMICA </t>
  </si>
  <si>
    <t>DIRECCIÓN DE TURISMO</t>
  </si>
  <si>
    <t xml:space="preserve">COORDINACION GENERAL DE DESARROLLO ECONOMICO Y COMBATE  A LA DESIGUALDAD </t>
  </si>
  <si>
    <t>TOTAL</t>
  </si>
  <si>
    <t>DIRECCION DE TRANSPARENCIA Y BUENAS PRACTICAS</t>
  </si>
  <si>
    <t>Del 01 de Enero al 30 de Septiembre   de 2018</t>
  </si>
  <si>
    <t>Del 01 de Enero al 30 de Septiembre de 2018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</si>
</sst>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73">
    <xf numFmtId="0" fontId="0" fillId="0" borderId="0" xfId="0"/>
    <xf numFmtId="0" fontId="4" fillId="2" borderId="0" xfId="0" applyFont="1" applyFill="1"/>
    <xf numFmtId="0" fontId="6" fillId="2" borderId="0" xfId="0" applyFont="1" applyFill="1" applyAlignment="1">
      <alignment horizontal="left"/>
    </xf>
    <xf numFmtId="164" fontId="8" fillId="0" borderId="1" xfId="1" applyNumberFormat="1" applyFont="1" applyFill="1" applyBorder="1" applyAlignment="1" applyProtection="1">
      <alignment horizontal="right"/>
    </xf>
    <xf numFmtId="164" fontId="7" fillId="2" borderId="1" xfId="1" applyNumberFormat="1" applyFont="1" applyFill="1" applyBorder="1" applyAlignment="1">
      <alignment horizontal="right" vertical="center" wrapText="1"/>
    </xf>
    <xf numFmtId="0" fontId="11" fillId="0" borderId="7" xfId="0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right"/>
    </xf>
    <xf numFmtId="6" fontId="9" fillId="0" borderId="9" xfId="0" applyNumberFormat="1" applyFont="1" applyBorder="1"/>
    <xf numFmtId="6" fontId="9" fillId="0" borderId="10" xfId="0" applyNumberFormat="1" applyFont="1" applyBorder="1"/>
    <xf numFmtId="6" fontId="9" fillId="0" borderId="11" xfId="0" applyNumberFormat="1" applyFont="1" applyBorder="1"/>
    <xf numFmtId="6" fontId="6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7" fontId="10" fillId="4" borderId="12" xfId="1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wrapText="1"/>
    </xf>
    <xf numFmtId="37" fontId="10" fillId="4" borderId="5" xfId="1" applyNumberFormat="1" applyFont="1" applyFill="1" applyBorder="1" applyAlignment="1" applyProtection="1">
      <alignment horizontal="center" vertical="center"/>
    </xf>
    <xf numFmtId="164" fontId="8" fillId="0" borderId="1" xfId="2" applyNumberFormat="1" applyFont="1" applyFill="1" applyBorder="1" applyAlignment="1" applyProtection="1">
      <alignment horizontal="right"/>
    </xf>
    <xf numFmtId="164" fontId="7" fillId="2" borderId="1" xfId="2" applyNumberFormat="1" applyFont="1" applyFill="1" applyBorder="1" applyAlignment="1">
      <alignment horizontal="right" vertical="center" wrapText="1"/>
    </xf>
    <xf numFmtId="164" fontId="8" fillId="0" borderId="0" xfId="2" applyNumberFormat="1" applyFont="1" applyFill="1" applyBorder="1" applyAlignment="1" applyProtection="1">
      <alignment horizontal="right"/>
    </xf>
    <xf numFmtId="164" fontId="7" fillId="2" borderId="0" xfId="2" applyNumberFormat="1" applyFont="1" applyFill="1" applyBorder="1" applyAlignment="1">
      <alignment horizontal="right" vertical="center" wrapText="1"/>
    </xf>
    <xf numFmtId="164" fontId="5" fillId="2" borderId="0" xfId="2" applyNumberFormat="1" applyFont="1" applyFill="1" applyBorder="1" applyAlignment="1">
      <alignment horizontal="right" vertical="center" wrapText="1"/>
    </xf>
    <xf numFmtId="164" fontId="7" fillId="0" borderId="1" xfId="2" applyNumberFormat="1" applyFont="1" applyFill="1" applyBorder="1" applyAlignment="1">
      <alignment horizontal="right" vertical="center" wrapText="1"/>
    </xf>
    <xf numFmtId="0" fontId="0" fillId="0" borderId="0" xfId="0" applyBorder="1"/>
    <xf numFmtId="37" fontId="10" fillId="4" borderId="12" xfId="1" applyNumberFormat="1" applyFont="1" applyFill="1" applyBorder="1" applyAlignment="1" applyProtection="1">
      <alignment horizontal="center" vertical="center"/>
    </xf>
    <xf numFmtId="37" fontId="10" fillId="4" borderId="12" xfId="1" applyNumberFormat="1" applyFont="1" applyFill="1" applyBorder="1" applyAlignment="1" applyProtection="1">
      <alignment horizontal="center" wrapText="1"/>
    </xf>
    <xf numFmtId="37" fontId="10" fillId="5" borderId="0" xfId="1" applyNumberFormat="1" applyFont="1" applyFill="1" applyBorder="1" applyAlignment="1" applyProtection="1">
      <alignment horizontal="center"/>
    </xf>
    <xf numFmtId="0" fontId="0" fillId="5" borderId="0" xfId="0" applyFill="1"/>
    <xf numFmtId="37" fontId="10" fillId="6" borderId="0" xfId="1" applyNumberFormat="1" applyFont="1" applyFill="1" applyBorder="1" applyAlignment="1" applyProtection="1">
      <alignment horizontal="center"/>
    </xf>
    <xf numFmtId="164" fontId="8" fillId="0" borderId="1" xfId="1" applyNumberFormat="1" applyFont="1" applyFill="1" applyBorder="1" applyAlignment="1" applyProtection="1">
      <alignment horizontal="right" vertical="center"/>
    </xf>
    <xf numFmtId="164" fontId="8" fillId="0" borderId="6" xfId="1" applyNumberFormat="1" applyFont="1" applyFill="1" applyBorder="1" applyAlignment="1" applyProtection="1">
      <alignment horizontal="right" vertical="center"/>
    </xf>
    <xf numFmtId="0" fontId="11" fillId="0" borderId="20" xfId="0" applyNumberFormat="1" applyFont="1" applyFill="1" applyBorder="1" applyAlignment="1" applyProtection="1">
      <alignment vertical="center"/>
    </xf>
    <xf numFmtId="164" fontId="7" fillId="2" borderId="21" xfId="2" applyNumberFormat="1" applyFont="1" applyFill="1" applyBorder="1" applyAlignment="1">
      <alignment horizontal="right" vertical="center" wrapText="1"/>
    </xf>
    <xf numFmtId="164" fontId="7" fillId="2" borderId="3" xfId="2" applyNumberFormat="1" applyFont="1" applyFill="1" applyBorder="1" applyAlignment="1">
      <alignment horizontal="right" vertical="center" wrapText="1"/>
    </xf>
    <xf numFmtId="164" fontId="8" fillId="0" borderId="21" xfId="1" applyNumberFormat="1" applyFont="1" applyFill="1" applyBorder="1" applyAlignment="1" applyProtection="1">
      <alignment horizontal="right" vertical="center"/>
    </xf>
    <xf numFmtId="164" fontId="8" fillId="0" borderId="4" xfId="1" applyNumberFormat="1" applyFont="1" applyFill="1" applyBorder="1" applyAlignment="1" applyProtection="1">
      <alignment horizontal="right" vertical="center"/>
    </xf>
    <xf numFmtId="0" fontId="9" fillId="0" borderId="7" xfId="0" applyFont="1" applyBorder="1"/>
    <xf numFmtId="164" fontId="8" fillId="0" borderId="0" xfId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0" fontId="11" fillId="0" borderId="20" xfId="0" applyNumberFormat="1" applyFont="1" applyFill="1" applyBorder="1" applyAlignment="1" applyProtection="1"/>
    <xf numFmtId="164" fontId="8" fillId="0" borderId="21" xfId="2" applyNumberFormat="1" applyFont="1" applyFill="1" applyBorder="1" applyAlignment="1" applyProtection="1">
      <alignment horizontal="right"/>
    </xf>
    <xf numFmtId="164" fontId="8" fillId="0" borderId="3" xfId="2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right"/>
    </xf>
    <xf numFmtId="0" fontId="11" fillId="0" borderId="22" xfId="0" applyNumberFormat="1" applyFont="1" applyFill="1" applyBorder="1" applyAlignment="1" applyProtection="1"/>
    <xf numFmtId="164" fontId="7" fillId="2" borderId="23" xfId="2" applyNumberFormat="1" applyFont="1" applyFill="1" applyBorder="1" applyAlignment="1">
      <alignment horizontal="right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8" fillId="0" borderId="2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7" fillId="2" borderId="1" xfId="2" applyNumberFormat="1" applyFont="1" applyFill="1" applyBorder="1" applyAlignment="1">
      <alignment horizontal="right" wrapText="1"/>
    </xf>
    <xf numFmtId="164" fontId="7" fillId="2" borderId="0" xfId="2" applyNumberFormat="1" applyFont="1" applyFill="1" applyBorder="1" applyAlignment="1">
      <alignment horizontal="right" wrapText="1"/>
    </xf>
    <xf numFmtId="37" fontId="10" fillId="4" borderId="15" xfId="1" applyNumberFormat="1" applyFont="1" applyFill="1" applyBorder="1" applyAlignment="1" applyProtection="1">
      <alignment horizontal="center" vertical="center" wrapText="1"/>
    </xf>
    <xf numFmtId="37" fontId="10" fillId="4" borderId="16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37" fontId="10" fillId="4" borderId="2" xfId="1" applyNumberFormat="1" applyFont="1" applyFill="1" applyBorder="1" applyAlignment="1" applyProtection="1">
      <alignment horizontal="center" vertical="center" wrapText="1"/>
    </xf>
    <xf numFmtId="37" fontId="10" fillId="4" borderId="5" xfId="1" applyNumberFormat="1" applyFont="1" applyFill="1" applyBorder="1" applyAlignment="1" applyProtection="1">
      <alignment horizontal="center" vertical="center"/>
    </xf>
    <xf numFmtId="37" fontId="10" fillId="4" borderId="17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/>
    </xf>
    <xf numFmtId="37" fontId="10" fillId="4" borderId="14" xfId="1" applyNumberFormat="1" applyFont="1" applyFill="1" applyBorder="1" applyAlignment="1" applyProtection="1">
      <alignment horizontal="center"/>
    </xf>
    <xf numFmtId="37" fontId="10" fillId="3" borderId="2" xfId="1" applyNumberFormat="1" applyFont="1" applyFill="1" applyBorder="1" applyAlignment="1" applyProtection="1">
      <alignment horizontal="center"/>
    </xf>
    <xf numFmtId="37" fontId="10" fillId="3" borderId="3" xfId="1" applyNumberFormat="1" applyFont="1" applyFill="1" applyBorder="1" applyAlignment="1" applyProtection="1">
      <alignment horizontal="center"/>
    </xf>
    <xf numFmtId="37" fontId="10" fillId="3" borderId="4" xfId="1" applyNumberFormat="1" applyFont="1" applyFill="1" applyBorder="1" applyAlignment="1" applyProtection="1">
      <alignment horizontal="center"/>
    </xf>
    <xf numFmtId="37" fontId="10" fillId="3" borderId="5" xfId="1" applyNumberFormat="1" applyFont="1" applyFill="1" applyBorder="1" applyAlignment="1" applyProtection="1">
      <alignment horizontal="center"/>
      <protection locked="0"/>
    </xf>
    <xf numFmtId="37" fontId="10" fillId="3" borderId="0" xfId="1" applyNumberFormat="1" applyFont="1" applyFill="1" applyBorder="1" applyAlignment="1" applyProtection="1">
      <alignment horizontal="center"/>
      <protection locked="0"/>
    </xf>
    <xf numFmtId="37" fontId="10" fillId="3" borderId="6" xfId="1" applyNumberFormat="1" applyFont="1" applyFill="1" applyBorder="1" applyAlignment="1" applyProtection="1">
      <alignment horizontal="center"/>
      <protection locked="0"/>
    </xf>
    <xf numFmtId="37" fontId="10" fillId="3" borderId="5" xfId="1" applyNumberFormat="1" applyFont="1" applyFill="1" applyBorder="1" applyAlignment="1" applyProtection="1">
      <alignment horizontal="center"/>
    </xf>
    <xf numFmtId="37" fontId="10" fillId="3" borderId="0" xfId="1" applyNumberFormat="1" applyFont="1" applyFill="1" applyBorder="1" applyAlignment="1" applyProtection="1">
      <alignment horizontal="center"/>
    </xf>
    <xf numFmtId="37" fontId="10" fillId="3" borderId="6" xfId="1" applyNumberFormat="1" applyFont="1" applyFill="1" applyBorder="1" applyAlignment="1" applyProtection="1">
      <alignment horizontal="center"/>
    </xf>
    <xf numFmtId="37" fontId="10" fillId="3" borderId="17" xfId="1" applyNumberFormat="1" applyFont="1" applyFill="1" applyBorder="1" applyAlignment="1" applyProtection="1">
      <alignment horizontal="center"/>
    </xf>
    <xf numFmtId="37" fontId="10" fillId="3" borderId="18" xfId="1" applyNumberFormat="1" applyFont="1" applyFill="1" applyBorder="1" applyAlignment="1" applyProtection="1">
      <alignment horizontal="center"/>
    </xf>
    <xf numFmtId="37" fontId="10" fillId="3" borderId="19" xfId="1" applyNumberFormat="1" applyFont="1" applyFill="1" applyBorder="1" applyAlignment="1" applyProtection="1">
      <alignment horizontal="center"/>
    </xf>
    <xf numFmtId="164" fontId="0" fillId="0" borderId="0" xfId="0" applyNumberFormat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30957</xdr:colOff>
      <xdr:row>1</xdr:row>
      <xdr:rowOff>42863</xdr:rowOff>
    </xdr:from>
    <xdr:to>
      <xdr:col>1</xdr:col>
      <xdr:colOff>2476500</xdr:colOff>
      <xdr:row>5</xdr:row>
      <xdr:rowOff>195262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1" y="245269"/>
          <a:ext cx="2445543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7145</xdr:colOff>
      <xdr:row>60</xdr:row>
      <xdr:rowOff>54769</xdr:rowOff>
    </xdr:from>
    <xdr:to>
      <xdr:col>1</xdr:col>
      <xdr:colOff>2119313</xdr:colOff>
      <xdr:row>65</xdr:row>
      <xdr:rowOff>4762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5739" y="13294519"/>
          <a:ext cx="2112168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1"/>
  <sheetViews>
    <sheetView showGridLines="0" tabSelected="1" zoomScaleNormal="100" workbookViewId="0">
      <selection activeCell="E13" sqref="E13"/>
    </sheetView>
  </sheetViews>
  <sheetFormatPr baseColWidth="10" defaultColWidth="11.42578125" defaultRowHeight="15"/>
  <cols>
    <col min="1" max="1" width="2.7109375" customWidth="1"/>
    <col min="2" max="2" width="41.28515625" customWidth="1"/>
    <col min="3" max="3" width="17.28515625" customWidth="1"/>
    <col min="4" max="4" width="17.7109375" customWidth="1"/>
    <col min="5" max="5" width="17.28515625" customWidth="1"/>
    <col min="6" max="6" width="14.85546875" customWidth="1"/>
    <col min="7" max="7" width="15.5703125" customWidth="1"/>
    <col min="8" max="8" width="16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60" t="s">
        <v>0</v>
      </c>
      <c r="C2" s="61"/>
      <c r="D2" s="61"/>
      <c r="E2" s="61"/>
      <c r="F2" s="61"/>
      <c r="G2" s="61"/>
      <c r="H2" s="62"/>
    </row>
    <row r="3" spans="2:8">
      <c r="B3" s="63" t="s">
        <v>1</v>
      </c>
      <c r="C3" s="64"/>
      <c r="D3" s="64"/>
      <c r="E3" s="64"/>
      <c r="F3" s="64"/>
      <c r="G3" s="64"/>
      <c r="H3" s="65"/>
    </row>
    <row r="4" spans="2:8">
      <c r="B4" s="66" t="s">
        <v>2</v>
      </c>
      <c r="C4" s="67"/>
      <c r="D4" s="67"/>
      <c r="E4" s="67"/>
      <c r="F4" s="67"/>
      <c r="G4" s="67"/>
      <c r="H4" s="68"/>
    </row>
    <row r="5" spans="2:8">
      <c r="B5" s="66" t="s">
        <v>82</v>
      </c>
      <c r="C5" s="67"/>
      <c r="D5" s="67"/>
      <c r="E5" s="67"/>
      <c r="F5" s="67"/>
      <c r="G5" s="67"/>
      <c r="H5" s="68"/>
    </row>
    <row r="6" spans="2:8" ht="15.75" thickBot="1">
      <c r="B6" s="69" t="s">
        <v>3</v>
      </c>
      <c r="C6" s="70"/>
      <c r="D6" s="70"/>
      <c r="E6" s="70"/>
      <c r="F6" s="70"/>
      <c r="G6" s="70"/>
      <c r="H6" s="71"/>
    </row>
    <row r="7" spans="2:8" ht="6.75" customHeight="1">
      <c r="B7" s="26"/>
      <c r="C7" s="26"/>
      <c r="D7" s="26"/>
      <c r="E7" s="26"/>
      <c r="F7" s="26"/>
      <c r="G7" s="26"/>
      <c r="H7" s="26"/>
    </row>
    <row r="8" spans="2:8" s="27" customFormat="1" ht="10.5" customHeight="1">
      <c r="B8" s="28"/>
      <c r="C8" s="28"/>
      <c r="D8" s="28"/>
      <c r="E8" s="28"/>
      <c r="F8" s="28"/>
      <c r="G8" s="28"/>
      <c r="H8" s="28"/>
    </row>
    <row r="9" spans="2:8" ht="8.25" customHeight="1" thickBot="1">
      <c r="B9" s="1"/>
      <c r="C9" s="1"/>
      <c r="D9" s="1"/>
      <c r="E9" s="1"/>
      <c r="F9" s="1"/>
      <c r="G9" s="1"/>
      <c r="H9" s="1"/>
    </row>
    <row r="10" spans="2:8" ht="19.5" customHeight="1" thickBot="1">
      <c r="B10" s="55" t="s">
        <v>4</v>
      </c>
      <c r="C10" s="58" t="s">
        <v>5</v>
      </c>
      <c r="D10" s="59"/>
      <c r="E10" s="59"/>
      <c r="F10" s="59"/>
      <c r="G10" s="59"/>
      <c r="H10" s="51" t="s">
        <v>11</v>
      </c>
    </row>
    <row r="11" spans="2:8" ht="33.75" customHeight="1" thickBot="1">
      <c r="B11" s="56"/>
      <c r="C11" s="24" t="s">
        <v>6</v>
      </c>
      <c r="D11" s="25" t="s">
        <v>7</v>
      </c>
      <c r="E11" s="24" t="s">
        <v>8</v>
      </c>
      <c r="F11" s="24" t="s">
        <v>9</v>
      </c>
      <c r="G11" s="16" t="s">
        <v>10</v>
      </c>
      <c r="H11" s="52"/>
    </row>
    <row r="12" spans="2:8" ht="15" customHeight="1" thickBot="1">
      <c r="B12" s="57"/>
      <c r="C12" s="14">
        <v>1</v>
      </c>
      <c r="D12" s="14">
        <v>2</v>
      </c>
      <c r="E12" s="14" t="s">
        <v>12</v>
      </c>
      <c r="F12" s="14">
        <v>4</v>
      </c>
      <c r="G12" s="14">
        <v>5</v>
      </c>
      <c r="H12" s="14" t="s">
        <v>13</v>
      </c>
    </row>
    <row r="13" spans="2:8">
      <c r="B13" s="39" t="s">
        <v>18</v>
      </c>
      <c r="C13" s="40">
        <v>0</v>
      </c>
      <c r="D13" s="41">
        <v>0</v>
      </c>
      <c r="E13" s="42">
        <f>SUM(C13:D13)</f>
        <v>0</v>
      </c>
      <c r="F13" s="40">
        <v>0</v>
      </c>
      <c r="G13" s="40">
        <v>0</v>
      </c>
      <c r="H13" s="43">
        <f>SUM(E13-F13)</f>
        <v>0</v>
      </c>
    </row>
    <row r="14" spans="2:8">
      <c r="B14" s="5" t="s">
        <v>17</v>
      </c>
      <c r="C14" s="17">
        <v>543950</v>
      </c>
      <c r="D14" s="19">
        <v>0</v>
      </c>
      <c r="E14" s="3">
        <f t="shared" ref="E14:E91" si="0">SUM(C14:D14)</f>
        <v>543950</v>
      </c>
      <c r="F14" s="17">
        <v>146073.98000000001</v>
      </c>
      <c r="G14" s="17">
        <v>64713.65</v>
      </c>
      <c r="H14" s="6">
        <f t="shared" ref="H14:H91" si="1">SUM(E14-F14)</f>
        <v>397876.02</v>
      </c>
    </row>
    <row r="15" spans="2:8" ht="30">
      <c r="B15" s="15" t="s">
        <v>20</v>
      </c>
      <c r="C15" s="17">
        <v>61323400</v>
      </c>
      <c r="D15" s="19">
        <v>-8703069.9100000001</v>
      </c>
      <c r="E15" s="3">
        <f t="shared" si="0"/>
        <v>52620330.090000004</v>
      </c>
      <c r="F15" s="17">
        <v>29116737.43</v>
      </c>
      <c r="G15" s="17">
        <v>22763930.5</v>
      </c>
      <c r="H15" s="6">
        <f t="shared" si="1"/>
        <v>23503592.660000004</v>
      </c>
    </row>
    <row r="16" spans="2:8">
      <c r="B16" s="5" t="s">
        <v>19</v>
      </c>
      <c r="C16" s="17">
        <v>83833600</v>
      </c>
      <c r="D16" s="19">
        <v>-10241016</v>
      </c>
      <c r="E16" s="3">
        <f t="shared" si="0"/>
        <v>73592584</v>
      </c>
      <c r="F16" s="17">
        <v>38189549.259999998</v>
      </c>
      <c r="G16" s="17">
        <v>33364637.260000002</v>
      </c>
      <c r="H16" s="6">
        <f t="shared" si="1"/>
        <v>35403034.740000002</v>
      </c>
    </row>
    <row r="17" spans="2:8">
      <c r="B17" s="5" t="s">
        <v>70</v>
      </c>
      <c r="C17" s="17">
        <v>7349983.9000000004</v>
      </c>
      <c r="D17" s="19">
        <v>324000</v>
      </c>
      <c r="E17" s="3">
        <f t="shared" si="0"/>
        <v>7673983.9000000004</v>
      </c>
      <c r="F17" s="17">
        <v>3569916.28</v>
      </c>
      <c r="G17" s="17">
        <v>2571064.29</v>
      </c>
      <c r="H17" s="6">
        <f t="shared" si="1"/>
        <v>4104067.6200000006</v>
      </c>
    </row>
    <row r="18" spans="2:8">
      <c r="B18" s="5" t="s">
        <v>71</v>
      </c>
      <c r="C18" s="17">
        <v>0</v>
      </c>
      <c r="D18" s="19">
        <v>7964158.5999999996</v>
      </c>
      <c r="E18" s="3">
        <f t="shared" si="0"/>
        <v>7964158.5999999996</v>
      </c>
      <c r="F18" s="17">
        <v>5427929.7999999998</v>
      </c>
      <c r="G18" s="17">
        <v>5427929.7999999998</v>
      </c>
      <c r="H18" s="6">
        <f t="shared" si="1"/>
        <v>2536228.7999999998</v>
      </c>
    </row>
    <row r="19" spans="2:8" ht="30">
      <c r="B19" s="15" t="s">
        <v>72</v>
      </c>
      <c r="C19" s="17">
        <v>244000</v>
      </c>
      <c r="D19" s="19">
        <v>-244000</v>
      </c>
      <c r="E19" s="3">
        <f t="shared" si="0"/>
        <v>0</v>
      </c>
      <c r="F19" s="17">
        <v>0</v>
      </c>
      <c r="G19" s="17">
        <v>0</v>
      </c>
      <c r="H19" s="6">
        <f t="shared" si="1"/>
        <v>0</v>
      </c>
    </row>
    <row r="20" spans="2:8" ht="30">
      <c r="B20" s="15" t="s">
        <v>81</v>
      </c>
      <c r="C20" s="17">
        <v>0</v>
      </c>
      <c r="D20" s="19">
        <v>30000</v>
      </c>
      <c r="E20" s="3">
        <f t="shared" si="0"/>
        <v>30000</v>
      </c>
      <c r="F20" s="17">
        <v>8023.94</v>
      </c>
      <c r="G20" s="17">
        <v>8023.94</v>
      </c>
      <c r="H20" s="6">
        <f t="shared" si="1"/>
        <v>21976.06</v>
      </c>
    </row>
    <row r="21" spans="2:8">
      <c r="B21" s="5" t="s">
        <v>15</v>
      </c>
      <c r="C21" s="17">
        <v>295094567</v>
      </c>
      <c r="D21" s="19">
        <v>50089154.740000002</v>
      </c>
      <c r="E21" s="3">
        <f t="shared" si="0"/>
        <v>345183721.74000001</v>
      </c>
      <c r="F21" s="17">
        <v>267681145.33000001</v>
      </c>
      <c r="G21" s="17">
        <v>217896079.91</v>
      </c>
      <c r="H21" s="6">
        <f t="shared" si="1"/>
        <v>77502576.409999996</v>
      </c>
    </row>
    <row r="22" spans="2:8">
      <c r="B22" s="5" t="s">
        <v>21</v>
      </c>
      <c r="C22" s="17">
        <v>5304000</v>
      </c>
      <c r="D22" s="19">
        <v>-4150000</v>
      </c>
      <c r="E22" s="3">
        <f t="shared" si="0"/>
        <v>1154000</v>
      </c>
      <c r="F22" s="17">
        <v>550652.34</v>
      </c>
      <c r="G22" s="17">
        <v>244069.34</v>
      </c>
      <c r="H22" s="6">
        <f t="shared" si="1"/>
        <v>603347.66</v>
      </c>
    </row>
    <row r="23" spans="2:8">
      <c r="B23" s="5" t="s">
        <v>22</v>
      </c>
      <c r="C23" s="17">
        <v>5611000</v>
      </c>
      <c r="D23" s="19">
        <v>-4896000</v>
      </c>
      <c r="E23" s="3">
        <f t="shared" si="0"/>
        <v>715000</v>
      </c>
      <c r="F23" s="17">
        <v>376385.5</v>
      </c>
      <c r="G23" s="17">
        <v>376385.5</v>
      </c>
      <c r="H23" s="6">
        <f t="shared" si="1"/>
        <v>338614.5</v>
      </c>
    </row>
    <row r="24" spans="2:8">
      <c r="B24" s="5" t="s">
        <v>23</v>
      </c>
      <c r="C24" s="17">
        <v>4500000</v>
      </c>
      <c r="D24" s="19">
        <v>2167500</v>
      </c>
      <c r="E24" s="3">
        <f t="shared" si="0"/>
        <v>6667500</v>
      </c>
      <c r="F24" s="17">
        <v>4955431.95</v>
      </c>
      <c r="G24" s="17">
        <v>4896967.95</v>
      </c>
      <c r="H24" s="6">
        <f t="shared" si="1"/>
        <v>1712068.0499999998</v>
      </c>
    </row>
    <row r="25" spans="2:8">
      <c r="B25" s="5" t="s">
        <v>24</v>
      </c>
      <c r="C25" s="17">
        <v>870000</v>
      </c>
      <c r="D25" s="19">
        <v>0</v>
      </c>
      <c r="E25" s="3">
        <f t="shared" si="0"/>
        <v>870000</v>
      </c>
      <c r="F25" s="17">
        <v>254115.14</v>
      </c>
      <c r="G25" s="17">
        <v>254115.14</v>
      </c>
      <c r="H25" s="6">
        <f t="shared" si="1"/>
        <v>615884.86</v>
      </c>
    </row>
    <row r="26" spans="2:8">
      <c r="B26" s="5" t="s">
        <v>25</v>
      </c>
      <c r="C26" s="17">
        <v>1615436.49</v>
      </c>
      <c r="D26" s="20">
        <v>374463.1</v>
      </c>
      <c r="E26" s="3">
        <f t="shared" si="0"/>
        <v>1989899.5899999999</v>
      </c>
      <c r="F26" s="18">
        <v>804584.32</v>
      </c>
      <c r="G26" s="18">
        <v>686760.01</v>
      </c>
      <c r="H26" s="6">
        <f t="shared" si="1"/>
        <v>1185315.27</v>
      </c>
    </row>
    <row r="27" spans="2:8">
      <c r="B27" s="5" t="s">
        <v>26</v>
      </c>
      <c r="C27" s="18">
        <v>142377701.75</v>
      </c>
      <c r="D27" s="20">
        <v>8759481.9399999995</v>
      </c>
      <c r="E27" s="3">
        <f t="shared" si="0"/>
        <v>151137183.69</v>
      </c>
      <c r="F27" s="18">
        <v>105309755.31999999</v>
      </c>
      <c r="G27" s="18">
        <v>86950532.439999998</v>
      </c>
      <c r="H27" s="6">
        <f t="shared" si="1"/>
        <v>45827428.370000005</v>
      </c>
    </row>
    <row r="28" spans="2:8">
      <c r="B28" s="5" t="s">
        <v>27</v>
      </c>
      <c r="C28" s="18">
        <v>912250</v>
      </c>
      <c r="D28" s="20">
        <v>469572.47</v>
      </c>
      <c r="E28" s="3">
        <f t="shared" si="0"/>
        <v>1381822.47</v>
      </c>
      <c r="F28" s="18">
        <v>625746.36</v>
      </c>
      <c r="G28" s="18">
        <v>577747.23</v>
      </c>
      <c r="H28" s="6">
        <f t="shared" si="1"/>
        <v>756076.11</v>
      </c>
    </row>
    <row r="29" spans="2:8">
      <c r="B29" s="5" t="s">
        <v>28</v>
      </c>
      <c r="C29" s="18">
        <v>25320</v>
      </c>
      <c r="D29" s="20">
        <v>21000</v>
      </c>
      <c r="E29" s="3">
        <f t="shared" si="0"/>
        <v>46320</v>
      </c>
      <c r="F29" s="18">
        <v>6704.58</v>
      </c>
      <c r="G29" s="18">
        <v>6704.58</v>
      </c>
      <c r="H29" s="6">
        <f t="shared" si="1"/>
        <v>39615.42</v>
      </c>
    </row>
    <row r="30" spans="2:8">
      <c r="B30" s="5" t="s">
        <v>16</v>
      </c>
      <c r="C30" s="18">
        <v>150000</v>
      </c>
      <c r="D30" s="20">
        <v>655427.83999999997</v>
      </c>
      <c r="E30" s="3">
        <f t="shared" si="0"/>
        <v>805427.84</v>
      </c>
      <c r="F30" s="18">
        <v>292060.08</v>
      </c>
      <c r="G30" s="18">
        <v>292060.08</v>
      </c>
      <c r="H30" s="6">
        <f t="shared" si="1"/>
        <v>513367.75999999995</v>
      </c>
    </row>
    <row r="31" spans="2:8" ht="30">
      <c r="B31" s="15" t="s">
        <v>73</v>
      </c>
      <c r="C31" s="18">
        <v>174600</v>
      </c>
      <c r="D31" s="20">
        <v>0</v>
      </c>
      <c r="E31" s="29">
        <f t="shared" si="0"/>
        <v>174600</v>
      </c>
      <c r="F31" s="18">
        <v>66569.179999999993</v>
      </c>
      <c r="G31" s="18">
        <v>66569.179999999993</v>
      </c>
      <c r="H31" s="30">
        <f t="shared" si="1"/>
        <v>108030.82</v>
      </c>
    </row>
    <row r="32" spans="2:8">
      <c r="B32" s="5" t="s">
        <v>29</v>
      </c>
      <c r="C32" s="18">
        <v>126000</v>
      </c>
      <c r="D32" s="20">
        <v>-10136.18</v>
      </c>
      <c r="E32" s="3">
        <f t="shared" si="0"/>
        <v>115863.82</v>
      </c>
      <c r="F32" s="18">
        <v>24016</v>
      </c>
      <c r="G32" s="18">
        <v>24016</v>
      </c>
      <c r="H32" s="6">
        <f t="shared" si="1"/>
        <v>91847.82</v>
      </c>
    </row>
    <row r="33" spans="2:8" ht="30">
      <c r="B33" s="15" t="s">
        <v>74</v>
      </c>
      <c r="C33" s="18">
        <v>1403330</v>
      </c>
      <c r="D33" s="20">
        <v>-645327.23</v>
      </c>
      <c r="E33" s="29">
        <f>SUM(C33:D33)</f>
        <v>758002.77</v>
      </c>
      <c r="F33" s="18">
        <v>410992.17</v>
      </c>
      <c r="G33" s="18">
        <v>410992.17</v>
      </c>
      <c r="H33" s="30">
        <f t="shared" si="1"/>
        <v>347010.60000000003</v>
      </c>
    </row>
    <row r="34" spans="2:8">
      <c r="B34" s="5" t="s">
        <v>31</v>
      </c>
      <c r="C34" s="18">
        <v>135883136</v>
      </c>
      <c r="D34" s="20">
        <v>-2941820.49</v>
      </c>
      <c r="E34" s="3">
        <f t="shared" si="0"/>
        <v>132941315.51000001</v>
      </c>
      <c r="F34" s="18">
        <v>102179000.76000001</v>
      </c>
      <c r="G34" s="18">
        <v>99452560.040000007</v>
      </c>
      <c r="H34" s="6">
        <f t="shared" si="1"/>
        <v>30762314.75</v>
      </c>
    </row>
    <row r="35" spans="2:8">
      <c r="B35" s="5" t="s">
        <v>32</v>
      </c>
      <c r="C35" s="18">
        <v>553999.6</v>
      </c>
      <c r="D35" s="20">
        <v>-173166</v>
      </c>
      <c r="E35" s="3">
        <f t="shared" si="0"/>
        <v>380833.6</v>
      </c>
      <c r="F35" s="18">
        <v>100734.3</v>
      </c>
      <c r="G35" s="18">
        <v>100734.3</v>
      </c>
      <c r="H35" s="6">
        <f t="shared" si="1"/>
        <v>280099.3</v>
      </c>
    </row>
    <row r="36" spans="2:8">
      <c r="B36" s="5" t="s">
        <v>33</v>
      </c>
      <c r="C36" s="18">
        <v>14238480</v>
      </c>
      <c r="D36" s="20">
        <v>-30624.86</v>
      </c>
      <c r="E36" s="3">
        <f t="shared" si="0"/>
        <v>14207855.140000001</v>
      </c>
      <c r="F36" s="18">
        <v>9122494.3499999996</v>
      </c>
      <c r="G36" s="18">
        <v>8856513.6199999992</v>
      </c>
      <c r="H36" s="6">
        <f t="shared" si="1"/>
        <v>5085360.790000001</v>
      </c>
    </row>
    <row r="37" spans="2:8">
      <c r="B37" s="5" t="s">
        <v>34</v>
      </c>
      <c r="C37" s="18">
        <v>32112749.899999999</v>
      </c>
      <c r="D37" s="20">
        <v>9404506.4900000002</v>
      </c>
      <c r="E37" s="3">
        <f t="shared" si="0"/>
        <v>41517256.390000001</v>
      </c>
      <c r="F37" s="18">
        <v>39366594.229999997</v>
      </c>
      <c r="G37" s="18">
        <v>47866594.32</v>
      </c>
      <c r="H37" s="6">
        <f t="shared" si="1"/>
        <v>2150662.1600000039</v>
      </c>
    </row>
    <row r="38" spans="2:8">
      <c r="B38" s="5" t="s">
        <v>30</v>
      </c>
      <c r="C38" s="18">
        <v>838537753.15999997</v>
      </c>
      <c r="D38" s="21">
        <v>10187325.279999999</v>
      </c>
      <c r="E38" s="3">
        <f t="shared" si="0"/>
        <v>848725078.43999994</v>
      </c>
      <c r="F38" s="18">
        <v>735427988.49000001</v>
      </c>
      <c r="G38" s="18">
        <v>631151475.38999999</v>
      </c>
      <c r="H38" s="6">
        <f t="shared" si="1"/>
        <v>113297089.94999993</v>
      </c>
    </row>
    <row r="39" spans="2:8" ht="30">
      <c r="B39" s="15" t="s">
        <v>35</v>
      </c>
      <c r="C39" s="18">
        <v>27000</v>
      </c>
      <c r="D39" s="20">
        <v>-15000</v>
      </c>
      <c r="E39" s="29">
        <f t="shared" si="0"/>
        <v>12000</v>
      </c>
      <c r="F39" s="18">
        <v>11001.47</v>
      </c>
      <c r="G39" s="18">
        <v>0</v>
      </c>
      <c r="H39" s="30">
        <f t="shared" si="1"/>
        <v>998.53000000000065</v>
      </c>
    </row>
    <row r="40" spans="2:8">
      <c r="B40" s="36" t="s">
        <v>36</v>
      </c>
      <c r="C40" s="18">
        <v>746000</v>
      </c>
      <c r="D40" s="20">
        <v>20523.32</v>
      </c>
      <c r="E40" s="3">
        <f t="shared" si="0"/>
        <v>766523.32</v>
      </c>
      <c r="F40" s="18">
        <v>466713.38</v>
      </c>
      <c r="G40" s="18">
        <v>466713.38</v>
      </c>
      <c r="H40" s="6">
        <f t="shared" si="1"/>
        <v>299809.93999999994</v>
      </c>
    </row>
    <row r="41" spans="2:8" ht="30">
      <c r="B41" s="15" t="s">
        <v>75</v>
      </c>
      <c r="C41" s="18">
        <v>0</v>
      </c>
      <c r="D41" s="50">
        <v>5765030.8200000003</v>
      </c>
      <c r="E41" s="3">
        <f t="shared" si="0"/>
        <v>5765030.8200000003</v>
      </c>
      <c r="F41" s="49">
        <v>2442374.8199999998</v>
      </c>
      <c r="G41" s="49">
        <v>2391869.4900000002</v>
      </c>
      <c r="H41" s="6">
        <f t="shared" si="1"/>
        <v>3322656.0000000005</v>
      </c>
    </row>
    <row r="42" spans="2:8">
      <c r="B42" s="5" t="s">
        <v>76</v>
      </c>
      <c r="C42" s="18">
        <v>0</v>
      </c>
      <c r="D42" s="20">
        <v>798411.12</v>
      </c>
      <c r="E42" s="3">
        <f t="shared" si="0"/>
        <v>798411.12</v>
      </c>
      <c r="F42" s="18">
        <v>26920.95</v>
      </c>
      <c r="G42" s="18">
        <v>26920.95</v>
      </c>
      <c r="H42" s="6">
        <f t="shared" si="1"/>
        <v>771490.17</v>
      </c>
    </row>
    <row r="43" spans="2:8">
      <c r="B43" s="5" t="s">
        <v>38</v>
      </c>
      <c r="C43" s="18">
        <v>0</v>
      </c>
      <c r="D43" s="20">
        <v>16368218.75</v>
      </c>
      <c r="E43" s="3">
        <f t="shared" si="0"/>
        <v>16368218.75</v>
      </c>
      <c r="F43" s="18">
        <v>1426204.62</v>
      </c>
      <c r="G43" s="18">
        <v>982778.43</v>
      </c>
      <c r="H43" s="6">
        <f t="shared" si="1"/>
        <v>14942014.129999999</v>
      </c>
    </row>
    <row r="44" spans="2:8">
      <c r="B44" s="5" t="s">
        <v>39</v>
      </c>
      <c r="C44" s="18">
        <v>0</v>
      </c>
      <c r="D44" s="20">
        <v>4997206.26</v>
      </c>
      <c r="E44" s="3">
        <f t="shared" si="0"/>
        <v>4997206.26</v>
      </c>
      <c r="F44" s="18">
        <v>671706.2</v>
      </c>
      <c r="G44" s="18">
        <v>497302.06</v>
      </c>
      <c r="H44" s="6">
        <f t="shared" si="1"/>
        <v>4325500.0599999996</v>
      </c>
    </row>
    <row r="45" spans="2:8">
      <c r="B45" s="5" t="s">
        <v>40</v>
      </c>
      <c r="C45" s="18">
        <v>0</v>
      </c>
      <c r="D45" s="20">
        <v>22191692.670000002</v>
      </c>
      <c r="E45" s="3">
        <f t="shared" si="0"/>
        <v>22191692.670000002</v>
      </c>
      <c r="F45" s="18">
        <v>979995.72</v>
      </c>
      <c r="G45" s="18">
        <v>194850.3</v>
      </c>
      <c r="H45" s="6">
        <f t="shared" si="1"/>
        <v>21211696.950000003</v>
      </c>
    </row>
    <row r="46" spans="2:8">
      <c r="B46" s="5" t="s">
        <v>41</v>
      </c>
      <c r="C46" s="18">
        <v>0</v>
      </c>
      <c r="D46" s="20">
        <v>283096</v>
      </c>
      <c r="E46" s="3">
        <f t="shared" si="0"/>
        <v>283096</v>
      </c>
      <c r="F46" s="18">
        <v>1983.89</v>
      </c>
      <c r="G46" s="18">
        <v>1983.89</v>
      </c>
      <c r="H46" s="6">
        <f t="shared" si="1"/>
        <v>281112.11</v>
      </c>
    </row>
    <row r="47" spans="2:8">
      <c r="B47" s="5" t="s">
        <v>42</v>
      </c>
      <c r="C47" s="18">
        <v>0</v>
      </c>
      <c r="D47" s="20">
        <v>13596771.82</v>
      </c>
      <c r="E47" s="3">
        <f t="shared" si="0"/>
        <v>13596771.82</v>
      </c>
      <c r="F47" s="18">
        <v>2914148.82</v>
      </c>
      <c r="G47" s="18">
        <v>1306473.8</v>
      </c>
      <c r="H47" s="6">
        <f t="shared" si="1"/>
        <v>10682623</v>
      </c>
    </row>
    <row r="48" spans="2:8" ht="30">
      <c r="B48" s="15" t="s">
        <v>37</v>
      </c>
      <c r="C48" s="18">
        <v>552489283.86000001</v>
      </c>
      <c r="D48" s="20">
        <v>-352805455.32999998</v>
      </c>
      <c r="E48" s="29">
        <f t="shared" si="0"/>
        <v>199683828.53000003</v>
      </c>
      <c r="F48" s="22">
        <v>164365478.72</v>
      </c>
      <c r="G48" s="22">
        <v>161235529.94999999</v>
      </c>
      <c r="H48" s="30">
        <f t="shared" si="1"/>
        <v>35318349.810000032</v>
      </c>
    </row>
    <row r="49" spans="2:8">
      <c r="B49" s="5" t="s">
        <v>43</v>
      </c>
      <c r="C49" s="18">
        <v>0</v>
      </c>
      <c r="D49" s="20">
        <v>1254780.3500000001</v>
      </c>
      <c r="E49" s="29">
        <f t="shared" si="0"/>
        <v>1254780.3500000001</v>
      </c>
      <c r="F49" s="18">
        <v>145768.29999999999</v>
      </c>
      <c r="G49" s="18">
        <v>145768.29999999999</v>
      </c>
      <c r="H49" s="6">
        <f t="shared" si="1"/>
        <v>1109012.05</v>
      </c>
    </row>
    <row r="50" spans="2:8" ht="30">
      <c r="B50" s="15" t="s">
        <v>44</v>
      </c>
      <c r="C50" s="18">
        <v>0</v>
      </c>
      <c r="D50" s="20">
        <v>301075.65000000002</v>
      </c>
      <c r="E50" s="29">
        <f t="shared" si="0"/>
        <v>301075.65000000002</v>
      </c>
      <c r="F50" s="18">
        <v>148733.76999999999</v>
      </c>
      <c r="G50" s="18">
        <v>148733.76999999999</v>
      </c>
      <c r="H50" s="30">
        <f t="shared" si="1"/>
        <v>152341.88000000003</v>
      </c>
    </row>
    <row r="51" spans="2:8">
      <c r="B51" s="5" t="s">
        <v>45</v>
      </c>
      <c r="C51" s="18">
        <v>0</v>
      </c>
      <c r="D51" s="20">
        <v>218040235.80000001</v>
      </c>
      <c r="E51" s="3">
        <f t="shared" si="0"/>
        <v>218040235.80000001</v>
      </c>
      <c r="F51" s="18">
        <v>87361510.379999995</v>
      </c>
      <c r="G51" s="18">
        <v>80040504.209999993</v>
      </c>
      <c r="H51" s="6">
        <f t="shared" si="1"/>
        <v>130678725.42000002</v>
      </c>
    </row>
    <row r="52" spans="2:8">
      <c r="B52" s="5" t="s">
        <v>46</v>
      </c>
      <c r="C52" s="18">
        <v>0</v>
      </c>
      <c r="D52" s="20">
        <v>8973727.5999999996</v>
      </c>
      <c r="E52" s="3">
        <f t="shared" si="0"/>
        <v>8973727.5999999996</v>
      </c>
      <c r="F52" s="18">
        <v>3279017.96</v>
      </c>
      <c r="G52" s="18">
        <v>2241347.0499999998</v>
      </c>
      <c r="H52" s="6">
        <f t="shared" si="1"/>
        <v>5694709.6399999997</v>
      </c>
    </row>
    <row r="53" spans="2:8">
      <c r="B53" s="5" t="s">
        <v>47</v>
      </c>
      <c r="C53" s="18">
        <v>500000</v>
      </c>
      <c r="D53" s="20">
        <v>1150680.19</v>
      </c>
      <c r="E53" s="3">
        <f t="shared" si="0"/>
        <v>1650680.19</v>
      </c>
      <c r="F53" s="18">
        <v>391872.73</v>
      </c>
      <c r="G53" s="18">
        <v>245599.73</v>
      </c>
      <c r="H53" s="6">
        <f t="shared" si="1"/>
        <v>1258807.46</v>
      </c>
    </row>
    <row r="54" spans="2:8">
      <c r="B54" s="5" t="s">
        <v>48</v>
      </c>
      <c r="C54" s="18">
        <v>360803196</v>
      </c>
      <c r="D54" s="20">
        <v>6396972.9400000004</v>
      </c>
      <c r="E54" s="3">
        <f t="shared" si="0"/>
        <v>367200168.94</v>
      </c>
      <c r="F54" s="18">
        <v>251085847.08000001</v>
      </c>
      <c r="G54" s="18">
        <v>239024392.03</v>
      </c>
      <c r="H54" s="6">
        <f t="shared" si="1"/>
        <v>116114321.85999998</v>
      </c>
    </row>
    <row r="55" spans="2:8">
      <c r="B55" s="5" t="s">
        <v>49</v>
      </c>
      <c r="C55" s="18">
        <v>129480429.29000001</v>
      </c>
      <c r="D55" s="20">
        <v>-8850354.6400000006</v>
      </c>
      <c r="E55" s="3">
        <f t="shared" si="0"/>
        <v>120630074.65000001</v>
      </c>
      <c r="F55" s="18">
        <v>88055657.099999994</v>
      </c>
      <c r="G55" s="18">
        <v>70727549.090000004</v>
      </c>
      <c r="H55" s="6">
        <f t="shared" si="1"/>
        <v>32574417.550000012</v>
      </c>
    </row>
    <row r="56" spans="2:8">
      <c r="B56" s="5" t="s">
        <v>50</v>
      </c>
      <c r="C56" s="18">
        <v>4840000</v>
      </c>
      <c r="D56" s="20">
        <v>2061937.03</v>
      </c>
      <c r="E56" s="3">
        <f t="shared" si="0"/>
        <v>6901937.0300000003</v>
      </c>
      <c r="F56" s="18">
        <v>3512271.28</v>
      </c>
      <c r="G56" s="18">
        <v>2059072.44</v>
      </c>
      <c r="H56" s="6">
        <f t="shared" si="1"/>
        <v>3389665.7500000005</v>
      </c>
    </row>
    <row r="57" spans="2:8" ht="15.75" thickBot="1">
      <c r="B57" s="44" t="s">
        <v>51</v>
      </c>
      <c r="C57" s="45">
        <v>3264103773.4099998</v>
      </c>
      <c r="D57" s="46">
        <v>-149738599.59</v>
      </c>
      <c r="E57" s="47">
        <f t="shared" si="0"/>
        <v>3114365173.8199997</v>
      </c>
      <c r="F57" s="45">
        <v>2251460972.9499998</v>
      </c>
      <c r="G57" s="45">
        <v>2238406677.9899998</v>
      </c>
      <c r="H57" s="48">
        <f t="shared" si="1"/>
        <v>862904200.86999989</v>
      </c>
    </row>
    <row r="58" spans="2:8" s="23" customFormat="1">
      <c r="B58" s="38"/>
      <c r="C58" s="20"/>
      <c r="D58" s="20"/>
      <c r="E58" s="37"/>
      <c r="F58" s="20"/>
      <c r="G58" s="20"/>
      <c r="H58" s="37"/>
    </row>
    <row r="59" spans="2:8" s="23" customFormat="1">
      <c r="B59" s="38"/>
      <c r="C59" s="20"/>
      <c r="D59" s="20"/>
      <c r="E59" s="37"/>
      <c r="F59" s="20"/>
      <c r="G59" s="20"/>
      <c r="H59" s="37"/>
    </row>
    <row r="60" spans="2:8" s="23" customFormat="1" ht="15.75" thickBot="1">
      <c r="B60" s="38"/>
      <c r="C60" s="20"/>
      <c r="D60" s="20"/>
      <c r="E60" s="37"/>
      <c r="F60" s="20"/>
      <c r="G60" s="20"/>
      <c r="H60" s="37"/>
    </row>
    <row r="61" spans="2:8">
      <c r="B61" s="60" t="s">
        <v>0</v>
      </c>
      <c r="C61" s="61"/>
      <c r="D61" s="61"/>
      <c r="E61" s="61"/>
      <c r="F61" s="61"/>
      <c r="G61" s="61"/>
      <c r="H61" s="62"/>
    </row>
    <row r="62" spans="2:8">
      <c r="B62" s="63" t="s">
        <v>1</v>
      </c>
      <c r="C62" s="64"/>
      <c r="D62" s="64"/>
      <c r="E62" s="64"/>
      <c r="F62" s="64"/>
      <c r="G62" s="64"/>
      <c r="H62" s="65"/>
    </row>
    <row r="63" spans="2:8">
      <c r="B63" s="66" t="s">
        <v>2</v>
      </c>
      <c r="C63" s="67"/>
      <c r="D63" s="67"/>
      <c r="E63" s="67"/>
      <c r="F63" s="67"/>
      <c r="G63" s="67"/>
      <c r="H63" s="68"/>
    </row>
    <row r="64" spans="2:8">
      <c r="B64" s="66" t="s">
        <v>83</v>
      </c>
      <c r="C64" s="67"/>
      <c r="D64" s="67"/>
      <c r="E64" s="67"/>
      <c r="F64" s="67"/>
      <c r="G64" s="67"/>
      <c r="H64" s="68"/>
    </row>
    <row r="65" spans="2:8" ht="15.75" thickBot="1">
      <c r="B65" s="69" t="s">
        <v>3</v>
      </c>
      <c r="C65" s="70"/>
      <c r="D65" s="70"/>
      <c r="E65" s="70"/>
      <c r="F65" s="70"/>
      <c r="G65" s="70"/>
      <c r="H65" s="71"/>
    </row>
    <row r="66" spans="2:8" ht="8.25" customHeight="1">
      <c r="B66" s="26"/>
      <c r="C66" s="26"/>
      <c r="D66" s="26"/>
      <c r="E66" s="26"/>
      <c r="F66" s="26"/>
      <c r="G66" s="26"/>
      <c r="H66" s="26"/>
    </row>
    <row r="67" spans="2:8" ht="10.5" customHeight="1">
      <c r="B67" s="28"/>
      <c r="C67" s="28"/>
      <c r="D67" s="28"/>
      <c r="E67" s="28"/>
      <c r="F67" s="28"/>
      <c r="G67" s="28"/>
      <c r="H67" s="28"/>
    </row>
    <row r="68" spans="2:8" ht="5.25" customHeight="1" thickBot="1">
      <c r="B68" s="1"/>
      <c r="C68" s="1"/>
      <c r="D68" s="1"/>
      <c r="E68" s="1"/>
      <c r="F68" s="1"/>
      <c r="G68" s="1"/>
      <c r="H68" s="1"/>
    </row>
    <row r="69" spans="2:8" ht="15.75" thickBot="1">
      <c r="B69" s="55" t="s">
        <v>4</v>
      </c>
      <c r="C69" s="58" t="s">
        <v>5</v>
      </c>
      <c r="D69" s="59"/>
      <c r="E69" s="59"/>
      <c r="F69" s="59"/>
      <c r="G69" s="59"/>
      <c r="H69" s="51" t="s">
        <v>11</v>
      </c>
    </row>
    <row r="70" spans="2:8" ht="27" thickBot="1">
      <c r="B70" s="56"/>
      <c r="C70" s="24" t="s">
        <v>6</v>
      </c>
      <c r="D70" s="25" t="s">
        <v>7</v>
      </c>
      <c r="E70" s="24" t="s">
        <v>8</v>
      </c>
      <c r="F70" s="24" t="s">
        <v>9</v>
      </c>
      <c r="G70" s="16" t="s">
        <v>10</v>
      </c>
      <c r="H70" s="52"/>
    </row>
    <row r="71" spans="2:8" ht="15.75" thickBot="1">
      <c r="B71" s="57"/>
      <c r="C71" s="14">
        <v>1</v>
      </c>
      <c r="D71" s="14">
        <v>2</v>
      </c>
      <c r="E71" s="14" t="s">
        <v>12</v>
      </c>
      <c r="F71" s="14">
        <v>4</v>
      </c>
      <c r="G71" s="14">
        <v>5</v>
      </c>
      <c r="H71" s="14" t="s">
        <v>13</v>
      </c>
    </row>
    <row r="72" spans="2:8" ht="20.25" customHeight="1">
      <c r="B72" s="31" t="s">
        <v>52</v>
      </c>
      <c r="C72" s="32">
        <v>1170000</v>
      </c>
      <c r="D72" s="33">
        <v>-958588</v>
      </c>
      <c r="E72" s="34">
        <f t="shared" si="0"/>
        <v>211412</v>
      </c>
      <c r="F72" s="32">
        <v>166916.63</v>
      </c>
      <c r="G72" s="32">
        <v>166916.63</v>
      </c>
      <c r="H72" s="35">
        <f t="shared" si="1"/>
        <v>44495.369999999995</v>
      </c>
    </row>
    <row r="73" spans="2:8">
      <c r="B73" s="5" t="s">
        <v>57</v>
      </c>
      <c r="C73" s="18">
        <v>300000</v>
      </c>
      <c r="D73" s="20">
        <v>1380651.6</v>
      </c>
      <c r="E73" s="3">
        <f t="shared" si="0"/>
        <v>1680651.6</v>
      </c>
      <c r="F73" s="18">
        <v>1068500</v>
      </c>
      <c r="G73" s="18">
        <v>877899.98</v>
      </c>
      <c r="H73" s="6">
        <f t="shared" si="1"/>
        <v>612151.60000000009</v>
      </c>
    </row>
    <row r="74" spans="2:8">
      <c r="B74" s="5" t="s">
        <v>58</v>
      </c>
      <c r="C74" s="18">
        <v>14800218.65</v>
      </c>
      <c r="D74" s="20">
        <v>33780</v>
      </c>
      <c r="E74" s="3">
        <f t="shared" si="0"/>
        <v>14833998.65</v>
      </c>
      <c r="F74" s="18">
        <v>14816974.199999999</v>
      </c>
      <c r="G74" s="18">
        <v>14816974.199999999</v>
      </c>
      <c r="H74" s="6">
        <f t="shared" si="1"/>
        <v>17024.450000001118</v>
      </c>
    </row>
    <row r="75" spans="2:8" ht="30">
      <c r="B75" s="15" t="s">
        <v>53</v>
      </c>
      <c r="C75" s="18">
        <v>263004980</v>
      </c>
      <c r="D75" s="20">
        <v>-16844005.199999999</v>
      </c>
      <c r="E75" s="29">
        <f t="shared" si="0"/>
        <v>246160974.80000001</v>
      </c>
      <c r="F75" s="18">
        <v>189885957.19999999</v>
      </c>
      <c r="G75" s="18">
        <v>119348141.12</v>
      </c>
      <c r="H75" s="30">
        <f t="shared" si="1"/>
        <v>56275017.600000024</v>
      </c>
    </row>
    <row r="76" spans="2:8" ht="30">
      <c r="B76" s="15" t="s">
        <v>54</v>
      </c>
      <c r="C76" s="18">
        <v>0</v>
      </c>
      <c r="D76" s="20">
        <v>0</v>
      </c>
      <c r="E76" s="29">
        <f t="shared" si="0"/>
        <v>0</v>
      </c>
      <c r="F76" s="18">
        <v>0</v>
      </c>
      <c r="G76" s="18">
        <v>0</v>
      </c>
      <c r="H76" s="30">
        <f t="shared" si="1"/>
        <v>0</v>
      </c>
    </row>
    <row r="77" spans="2:8">
      <c r="B77" s="5" t="s">
        <v>77</v>
      </c>
      <c r="C77" s="18">
        <v>23440000</v>
      </c>
      <c r="D77" s="20">
        <v>-9269960</v>
      </c>
      <c r="E77" s="3">
        <f t="shared" si="0"/>
        <v>14170040</v>
      </c>
      <c r="F77" s="18">
        <v>12270601.050000001</v>
      </c>
      <c r="G77" s="18">
        <v>8078561.0499999998</v>
      </c>
      <c r="H77" s="6">
        <f t="shared" si="1"/>
        <v>1899438.9499999993</v>
      </c>
    </row>
    <row r="78" spans="2:8">
      <c r="B78" s="5" t="s">
        <v>55</v>
      </c>
      <c r="C78" s="18">
        <v>1263000</v>
      </c>
      <c r="D78" s="20">
        <v>113547.85</v>
      </c>
      <c r="E78" s="3">
        <f t="shared" si="0"/>
        <v>1376547.85</v>
      </c>
      <c r="F78" s="18">
        <v>1162808.6499999999</v>
      </c>
      <c r="G78" s="18">
        <v>950878.65</v>
      </c>
      <c r="H78" s="6">
        <f t="shared" si="1"/>
        <v>213739.20000000019</v>
      </c>
    </row>
    <row r="79" spans="2:8">
      <c r="B79" s="5" t="s">
        <v>78</v>
      </c>
      <c r="C79" s="18">
        <v>0</v>
      </c>
      <c r="D79" s="20">
        <v>4249720</v>
      </c>
      <c r="E79" s="3">
        <f t="shared" si="0"/>
        <v>4249720</v>
      </c>
      <c r="F79" s="18">
        <v>2337351.7400000002</v>
      </c>
      <c r="G79" s="18">
        <v>2337351.7400000002</v>
      </c>
      <c r="H79" s="6">
        <f t="shared" si="1"/>
        <v>1912368.2599999998</v>
      </c>
    </row>
    <row r="80" spans="2:8">
      <c r="B80" s="36" t="s">
        <v>56</v>
      </c>
      <c r="C80" s="18">
        <v>27237033.550000001</v>
      </c>
      <c r="D80" s="20">
        <v>-7756515.5</v>
      </c>
      <c r="E80" s="3">
        <f t="shared" si="0"/>
        <v>19480518.050000001</v>
      </c>
      <c r="F80" s="18">
        <v>353125.85</v>
      </c>
      <c r="G80" s="18">
        <v>301904.65999999997</v>
      </c>
      <c r="H80" s="6">
        <f t="shared" si="1"/>
        <v>19127392.199999999</v>
      </c>
    </row>
    <row r="81" spans="2:9" ht="45">
      <c r="B81" s="15" t="s">
        <v>79</v>
      </c>
      <c r="C81" s="18">
        <v>8999455.5500000007</v>
      </c>
      <c r="D81" s="20">
        <v>-7463185.1699999999</v>
      </c>
      <c r="E81" s="29">
        <f t="shared" si="0"/>
        <v>1536270.3800000008</v>
      </c>
      <c r="F81" s="18">
        <v>1080000</v>
      </c>
      <c r="G81" s="18">
        <v>1080000</v>
      </c>
      <c r="H81" s="30">
        <f t="shared" si="1"/>
        <v>456270.38000000082</v>
      </c>
    </row>
    <row r="82" spans="2:9" ht="30">
      <c r="B82" s="15" t="s">
        <v>59</v>
      </c>
      <c r="C82" s="18">
        <v>3718000</v>
      </c>
      <c r="D82" s="20">
        <v>-1223156.18</v>
      </c>
      <c r="E82" s="29">
        <f t="shared" si="0"/>
        <v>2494843.8200000003</v>
      </c>
      <c r="F82" s="18">
        <v>631131.29</v>
      </c>
      <c r="G82" s="18">
        <v>538647.51</v>
      </c>
      <c r="H82" s="30">
        <f t="shared" si="1"/>
        <v>1863712.5300000003</v>
      </c>
    </row>
    <row r="83" spans="2:9" ht="30">
      <c r="B83" s="15" t="s">
        <v>60</v>
      </c>
      <c r="C83" s="18">
        <v>633000</v>
      </c>
      <c r="D83" s="20">
        <v>1490674.83</v>
      </c>
      <c r="E83" s="29">
        <f t="shared" si="0"/>
        <v>2123674.83</v>
      </c>
      <c r="F83" s="18">
        <v>593003.15</v>
      </c>
      <c r="G83" s="18">
        <v>593003.15</v>
      </c>
      <c r="H83" s="30">
        <f t="shared" si="1"/>
        <v>1530671.6800000002</v>
      </c>
    </row>
    <row r="84" spans="2:9">
      <c r="B84" s="5" t="s">
        <v>62</v>
      </c>
      <c r="C84" s="18">
        <v>14394800</v>
      </c>
      <c r="D84" s="20">
        <v>-588555</v>
      </c>
      <c r="E84" s="3">
        <f t="shared" si="0"/>
        <v>13806245</v>
      </c>
      <c r="F84" s="18">
        <v>3764075.7</v>
      </c>
      <c r="G84" s="18">
        <v>3658404.92</v>
      </c>
      <c r="H84" s="6">
        <f t="shared" si="1"/>
        <v>10042169.300000001</v>
      </c>
      <c r="I84" s="11"/>
    </row>
    <row r="85" spans="2:9">
      <c r="B85" s="5" t="s">
        <v>63</v>
      </c>
      <c r="C85" s="18">
        <v>13606430.9</v>
      </c>
      <c r="D85" s="20">
        <v>-787922.66</v>
      </c>
      <c r="E85" s="3">
        <f t="shared" si="0"/>
        <v>12818508.24</v>
      </c>
      <c r="F85" s="18">
        <v>9735624.2200000007</v>
      </c>
      <c r="G85" s="18">
        <v>8140069.8300000001</v>
      </c>
      <c r="H85" s="6">
        <f t="shared" si="1"/>
        <v>3082884.0199999996</v>
      </c>
      <c r="I85" s="2"/>
    </row>
    <row r="86" spans="2:9" ht="30">
      <c r="B86" s="15" t="s">
        <v>61</v>
      </c>
      <c r="C86" s="18">
        <v>1216168580.22</v>
      </c>
      <c r="D86" s="20">
        <v>202974045.69999999</v>
      </c>
      <c r="E86" s="29">
        <f t="shared" si="0"/>
        <v>1419142625.9200001</v>
      </c>
      <c r="F86" s="18">
        <v>1086400651.8099999</v>
      </c>
      <c r="G86" s="18">
        <v>994831868.78999996</v>
      </c>
      <c r="H86" s="30">
        <f t="shared" si="1"/>
        <v>332741974.11000013</v>
      </c>
      <c r="I86" s="2"/>
    </row>
    <row r="87" spans="2:9">
      <c r="B87" s="5" t="s">
        <v>65</v>
      </c>
      <c r="C87" s="18">
        <v>2747779</v>
      </c>
      <c r="D87" s="20">
        <v>-1571587</v>
      </c>
      <c r="E87" s="3">
        <f>SUM(C87:D87)</f>
        <v>1176192</v>
      </c>
      <c r="F87" s="18">
        <v>281581.89</v>
      </c>
      <c r="G87" s="18">
        <v>281581.89</v>
      </c>
      <c r="H87" s="6">
        <f t="shared" si="1"/>
        <v>894610.11</v>
      </c>
    </row>
    <row r="88" spans="2:9">
      <c r="B88" s="5" t="s">
        <v>66</v>
      </c>
      <c r="C88" s="18">
        <v>10523840</v>
      </c>
      <c r="D88" s="20">
        <v>-4835500</v>
      </c>
      <c r="E88" s="3">
        <f t="shared" si="0"/>
        <v>5688340</v>
      </c>
      <c r="F88" s="18">
        <v>5083373.58</v>
      </c>
      <c r="G88" s="18">
        <v>4404877.9800000004</v>
      </c>
      <c r="H88" s="6">
        <f t="shared" si="1"/>
        <v>604966.41999999993</v>
      </c>
    </row>
    <row r="89" spans="2:9">
      <c r="B89" s="5" t="s">
        <v>67</v>
      </c>
      <c r="C89" s="18">
        <v>29644151.75</v>
      </c>
      <c r="D89" s="20">
        <v>-4749047.87</v>
      </c>
      <c r="E89" s="3">
        <f t="shared" si="0"/>
        <v>24895103.879999999</v>
      </c>
      <c r="F89" s="18">
        <v>8344780.4199999999</v>
      </c>
      <c r="G89" s="18">
        <v>8344780.4199999999</v>
      </c>
      <c r="H89" s="6">
        <f t="shared" si="1"/>
        <v>16550323.459999999</v>
      </c>
    </row>
    <row r="90" spans="2:9">
      <c r="B90" s="5" t="s">
        <v>69</v>
      </c>
      <c r="C90" s="18">
        <v>3635000</v>
      </c>
      <c r="D90" s="20">
        <v>-840966.67</v>
      </c>
      <c r="E90" s="3">
        <f t="shared" si="0"/>
        <v>2794033.33</v>
      </c>
      <c r="F90" s="18">
        <v>2043992.72</v>
      </c>
      <c r="G90" s="18">
        <v>2043992.72</v>
      </c>
      <c r="H90" s="6">
        <f t="shared" si="1"/>
        <v>750040.6100000001</v>
      </c>
    </row>
    <row r="91" spans="2:9">
      <c r="B91" s="5" t="s">
        <v>68</v>
      </c>
      <c r="C91" s="18">
        <v>12707058</v>
      </c>
      <c r="D91" s="20">
        <v>-2572408.35</v>
      </c>
      <c r="E91" s="3">
        <f t="shared" si="0"/>
        <v>10134649.65</v>
      </c>
      <c r="F91" s="18">
        <v>1998734.04</v>
      </c>
      <c r="G91" s="18">
        <v>871434.44</v>
      </c>
      <c r="H91" s="6">
        <f t="shared" si="1"/>
        <v>8135915.6100000003</v>
      </c>
    </row>
    <row r="92" spans="2:9" ht="30">
      <c r="B92" s="15" t="s">
        <v>64</v>
      </c>
      <c r="C92" s="18">
        <v>5281624</v>
      </c>
      <c r="D92" s="20">
        <v>1597.07</v>
      </c>
      <c r="E92" s="29">
        <f t="shared" ref="E92" si="2">SUM(C92:D92)</f>
        <v>5283221.07</v>
      </c>
      <c r="F92" s="18">
        <v>343000</v>
      </c>
      <c r="G92" s="18">
        <v>343000</v>
      </c>
      <c r="H92" s="30">
        <f t="shared" ref="H92" si="3">SUM(E92-F92)</f>
        <v>4940221.07</v>
      </c>
    </row>
    <row r="93" spans="2:9" ht="15.75" thickBot="1">
      <c r="B93" s="13" t="s">
        <v>80</v>
      </c>
      <c r="C93" s="7">
        <v>7599049891.9799995</v>
      </c>
      <c r="D93" s="7">
        <v>0</v>
      </c>
      <c r="E93" s="7">
        <f>SUM(C93+D93)</f>
        <v>7599049891.9799995</v>
      </c>
      <c r="F93" s="7">
        <v>5545123565.3699999</v>
      </c>
      <c r="G93" s="8">
        <v>5136476534.6499996</v>
      </c>
      <c r="H93" s="9">
        <f t="shared" ref="H93" si="4">SUM(E93-F93)</f>
        <v>2053926326.6099997</v>
      </c>
    </row>
    <row r="94" spans="2:9">
      <c r="D94" s="72"/>
      <c r="G94" s="4"/>
    </row>
    <row r="95" spans="2:9">
      <c r="B95" s="11" t="s">
        <v>14</v>
      </c>
      <c r="C95" s="11"/>
      <c r="D95" s="11"/>
      <c r="E95" s="11"/>
      <c r="F95" s="11"/>
      <c r="G95" s="11"/>
      <c r="H95" s="11"/>
    </row>
    <row r="96" spans="2:9">
      <c r="B96" s="2"/>
      <c r="C96" s="2"/>
      <c r="D96" s="2"/>
      <c r="E96" s="2"/>
      <c r="F96" s="2"/>
      <c r="G96" s="10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3"/>
      <c r="C98" s="23"/>
      <c r="D98" s="23"/>
      <c r="E98" s="23"/>
      <c r="F98" s="23"/>
      <c r="G98" s="23"/>
      <c r="H98" s="23"/>
    </row>
    <row r="99" spans="2:8">
      <c r="B99" s="12"/>
      <c r="C99" s="23"/>
      <c r="D99" s="23"/>
      <c r="E99" s="23"/>
      <c r="F99" s="53"/>
      <c r="G99" s="53"/>
      <c r="H99" s="23"/>
    </row>
    <row r="100" spans="2:8">
      <c r="B100" s="12"/>
      <c r="C100" s="23"/>
      <c r="D100" s="23"/>
      <c r="E100" s="23"/>
      <c r="F100" s="54"/>
      <c r="G100" s="54"/>
      <c r="H100" s="23"/>
    </row>
    <row r="101" spans="2:8">
      <c r="B101" s="23"/>
      <c r="C101" s="23"/>
      <c r="D101" s="23"/>
      <c r="E101" s="23"/>
      <c r="F101" s="23"/>
      <c r="G101" s="23"/>
      <c r="H101" s="23"/>
    </row>
  </sheetData>
  <sheetProtection formatCells="0" insertRows="0"/>
  <mergeCells count="18">
    <mergeCell ref="B69:B71"/>
    <mergeCell ref="C69:G69"/>
    <mergeCell ref="H69:H70"/>
    <mergeCell ref="F99:G99"/>
    <mergeCell ref="F100:G100"/>
    <mergeCell ref="B2:H2"/>
    <mergeCell ref="B3:H3"/>
    <mergeCell ref="B4:H4"/>
    <mergeCell ref="B5:H5"/>
    <mergeCell ref="B6:H6"/>
    <mergeCell ref="B10:B12"/>
    <mergeCell ref="C10:G10"/>
    <mergeCell ref="H10:H11"/>
    <mergeCell ref="B61:H61"/>
    <mergeCell ref="B62:H62"/>
    <mergeCell ref="B63:H63"/>
    <mergeCell ref="B64:H64"/>
    <mergeCell ref="B65:H65"/>
  </mergeCells>
  <pageMargins left="0.23622047244094491" right="0.23622047244094491" top="0.56000000000000005" bottom="0.74803149606299213" header="0.31496062992125984" footer="0.31496062992125984"/>
  <pageSetup scale="70" orientation="portrait" r:id="rId1"/>
  <headerFooter scaleWithDoc="0" alignWithMargins="0"/>
  <ignoredErrors>
    <ignoredError sqref="E9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2018-07-24T16:08:19Z</cp:lastPrinted>
  <dcterms:created xsi:type="dcterms:W3CDTF">2014-09-04T16:46:21Z</dcterms:created>
  <dcterms:modified xsi:type="dcterms:W3CDTF">2018-10-26T19:13:30Z</dcterms:modified>
</cp:coreProperties>
</file>