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90" windowHeight="7755" firstSheet="1" activeTab="1"/>
  </bookViews>
  <sheets>
    <sheet name="Obligación-transparente" sheetId="17" state="hidden" r:id="rId1"/>
    <sheet name="FAIS" sheetId="16" r:id="rId2"/>
  </sheets>
  <definedNames>
    <definedName name="_xlnm.Print_Area" localSheetId="1">FAIS!$A$1:$E$161</definedName>
  </definedNames>
  <calcPr calcId="125725"/>
</workbook>
</file>

<file path=xl/calcChain.xml><?xml version="1.0" encoding="utf-8"?>
<calcChain xmlns="http://schemas.openxmlformats.org/spreadsheetml/2006/main">
  <c r="E176" i="16"/>
  <c r="D176"/>
  <c r="C176"/>
  <c r="E155"/>
  <c r="D155"/>
  <c r="C155"/>
  <c r="E146"/>
  <c r="D146"/>
  <c r="C146"/>
  <c r="E137"/>
  <c r="D137"/>
  <c r="C137"/>
  <c r="E127"/>
  <c r="D127"/>
  <c r="C127"/>
  <c r="E106"/>
  <c r="D106"/>
  <c r="C106"/>
  <c r="E66"/>
  <c r="D66"/>
  <c r="C66"/>
  <c r="E37" l="1"/>
  <c r="E36"/>
  <c r="E35"/>
  <c r="E34"/>
  <c r="E33"/>
  <c r="E32"/>
  <c r="E31"/>
  <c r="E30"/>
  <c r="E29"/>
  <c r="E28"/>
  <c r="E27"/>
  <c r="E26"/>
  <c r="C26"/>
  <c r="E25"/>
  <c r="C25"/>
  <c r="E24"/>
  <c r="E23"/>
  <c r="E22"/>
  <c r="E21"/>
  <c r="E20"/>
  <c r="E19"/>
  <c r="E18"/>
  <c r="E17"/>
  <c r="E16"/>
  <c r="E15"/>
  <c r="E14"/>
  <c r="E13"/>
  <c r="E12"/>
  <c r="E11"/>
  <c r="E10"/>
  <c r="E9"/>
  <c r="D38" l="1"/>
  <c r="D179" s="1"/>
  <c r="C38" l="1"/>
  <c r="E38"/>
  <c r="E179" s="1"/>
</calcChain>
</file>

<file path=xl/comments1.xml><?xml version="1.0" encoding="utf-8"?>
<comments xmlns="http://schemas.openxmlformats.org/spreadsheetml/2006/main">
  <authors>
    <author>Janette Aurora Cuellar Ochoa</author>
  </authors>
  <commentList>
    <comment ref="C82" authorId="0">
      <text>
        <r>
          <rPr>
            <b/>
            <sz val="9"/>
            <color indexed="81"/>
            <rFont val="Tahoma"/>
            <family val="2"/>
          </rPr>
          <t>Janette Aurora Cuellar Ochoa:</t>
        </r>
        <r>
          <rPr>
            <sz val="9"/>
            <color indexed="81"/>
            <rFont val="Tahoma"/>
            <family val="2"/>
          </rPr>
          <t xml:space="preserve">
CONTRATO: $ 1,140,318.97
CONVENIO: $ 358,970.38</t>
        </r>
      </text>
    </comment>
    <comment ref="C85" authorId="0">
      <text>
        <r>
          <rPr>
            <b/>
            <sz val="9"/>
            <color indexed="81"/>
            <rFont val="Tahoma"/>
            <family val="2"/>
          </rPr>
          <t>Janette Aurora Cuellar Ochoa:</t>
        </r>
        <r>
          <rPr>
            <sz val="9"/>
            <color indexed="81"/>
            <rFont val="Tahoma"/>
            <family val="2"/>
          </rPr>
          <t xml:space="preserve">
CONTRATO: $ 1,208,435.74
CONVENIO: $353,117.32</t>
        </r>
      </text>
    </comment>
  </commentList>
</comments>
</file>

<file path=xl/sharedStrings.xml><?xml version="1.0" encoding="utf-8"?>
<sst xmlns="http://schemas.openxmlformats.org/spreadsheetml/2006/main" count="392" uniqueCount="314">
  <si>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</si>
  <si>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</si>
  <si>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</si>
  <si>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</si>
  <si>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</si>
  <si>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</si>
  <si>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</si>
  <si>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</si>
  <si>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</si>
  <si>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</si>
  <si>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</si>
  <si>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</si>
  <si>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</si>
  <si>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</si>
  <si>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</si>
  <si>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</si>
  <si>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</si>
  <si>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</si>
  <si>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</si>
  <si>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</si>
  <si>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</si>
  <si>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</si>
  <si>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</si>
  <si>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</si>
  <si>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</si>
  <si>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</si>
  <si>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</si>
  <si>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</si>
  <si>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</si>
  <si>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</si>
  <si>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</si>
  <si>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</si>
  <si>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</si>
  <si>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</si>
  <si>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</si>
  <si>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</si>
  <si>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</si>
  <si>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</si>
  <si>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</si>
  <si>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</si>
  <si>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</si>
  <si>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</si>
  <si>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</si>
  <si>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</si>
  <si>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</si>
  <si>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</si>
  <si>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</si>
  <si>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</si>
  <si>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</si>
  <si>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</si>
  <si>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</si>
  <si>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</si>
  <si>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</si>
  <si>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</si>
  <si>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</si>
  <si>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</si>
  <si>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</si>
  <si>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</si>
  <si>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</si>
  <si>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</si>
  <si>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</si>
  <si>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</si>
  <si>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</si>
  <si>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</si>
  <si>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</si>
  <si>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</si>
  <si>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Contrato</t>
  </si>
  <si>
    <t>Descripción</t>
  </si>
  <si>
    <t>Costo</t>
  </si>
  <si>
    <t>Pagado durante el trimestre</t>
  </si>
  <si>
    <t>Pagado acumulado al trimestre</t>
  </si>
  <si>
    <t>DOPI-MUN-R33-DS-CI-084-2017</t>
  </si>
  <si>
    <t>DOPI-MUN-R33-DS-CI-086-2017</t>
  </si>
  <si>
    <t>DOPI-MUN-R33-DS-CI-087-2017</t>
  </si>
  <si>
    <t>DOPI-MUN-R33-PAV-CI-088-2017</t>
  </si>
  <si>
    <t>DOPI-MUN-R33-PAV-CI-089-2017</t>
  </si>
  <si>
    <t>DOPI-MUN-R33-DS-CI-090-2017</t>
  </si>
  <si>
    <t>DOPI-MUN-R33-DS-CI-091-2017</t>
  </si>
  <si>
    <t>DOPI-MUN-R33-IE-CI-092-2017</t>
  </si>
  <si>
    <t>DOPI-MUN-R33-AP-CI-093-2017</t>
  </si>
  <si>
    <t>DOPI-MUN-R33-DS-CI-096-2017</t>
  </si>
  <si>
    <t>DOPI-MUN-R33-IH-AD-123-2017</t>
  </si>
  <si>
    <t>DOPI-MUN-R33-DS-CI-150-2017</t>
  </si>
  <si>
    <t>DOPI-MUN-R33R-IH-CI-153-2017</t>
  </si>
  <si>
    <t>DOPI-MUN-R33R-DS-CI-157-2017</t>
  </si>
  <si>
    <t>DOPI-MUN-R33R-PAV-CI-158-2017</t>
  </si>
  <si>
    <t>DOPI-MUN-R33R-DS-CI-160-2017</t>
  </si>
  <si>
    <t>Montos que recibido del FAIS 2016:  $0.00</t>
  </si>
  <si>
    <t>DOPI-MUN-R33-AP-CI-228-2016</t>
  </si>
  <si>
    <t>DOPI-MUN-R33-AP-CI-229-2016</t>
  </si>
  <si>
    <t>DOPI-MUN-R33-PAV-AD-257-2016</t>
  </si>
  <si>
    <t>DOPI-MUN-R33-PAV-AD-281-2016</t>
  </si>
  <si>
    <t>DOPI-MUN-R33-PAV-AD-282-2016</t>
  </si>
  <si>
    <t>Montos que recibido del FAIS 2015:  $0.00</t>
  </si>
  <si>
    <t>DOPI-MUN-R33-IH-AD-163-2017</t>
  </si>
  <si>
    <t>DOPI-MUN-R33R-DS-CI-112-2017</t>
  </si>
  <si>
    <t>DOPI-MUN-R33R-IH-CI-113-2017</t>
  </si>
  <si>
    <t>DOPI-MUN-R33R-DS-CI-117-2017</t>
  </si>
  <si>
    <t>DOPI-MUN-R33R-PAV-CI-118-2017</t>
  </si>
  <si>
    <t>DOPI-MUN-R33R-DS-CI-149-2017</t>
  </si>
  <si>
    <t>DOPI-MUN-R33R-DS-CI-151-2017</t>
  </si>
  <si>
    <t>DOPI-MUN-R33R-IH-CI-152-2017</t>
  </si>
  <si>
    <t>DOPI-MUN-R33R-PAV-CI-155-2017</t>
  </si>
  <si>
    <t>DOPI-MUN-R33R-DS-CI-159-2017</t>
  </si>
  <si>
    <t>DOPI-MUN-R33R-DP-CI-161-2017</t>
  </si>
  <si>
    <t>DOPI-MUN-R33R-IH-CI-162-2017</t>
  </si>
  <si>
    <t>DOPI-MUN-R33R-APDS-AD-181-2017</t>
  </si>
  <si>
    <t>DOPI-MUN-R33R-ELE-AD-211-2017</t>
  </si>
  <si>
    <t>DOPI-MUN-R33R-DS-AD-140-2017</t>
  </si>
  <si>
    <t>DOPI-MUN-R33-ELE-CI-148-2016</t>
  </si>
  <si>
    <t>DOPI-MUN-R33-IS-AD-242-2017</t>
  </si>
  <si>
    <t>Construcción de red de drenaje y agua potable en privada Montes de Oca, calle Fernando Montes de Oca, Privada Juan Escutia y calle Juan Escutia, en la colonia Prados de Santa Lucia, municipio de Zapopan, Jalisco.</t>
  </si>
  <si>
    <t>Construcción de red de Drenaje y Agua Potable en la Calle San Francisco Tesistán y calles adyacentes, en la colonia Valle de la Providencia (La Cuchilla), municipio de Zapopan, Jalisco.</t>
  </si>
  <si>
    <t>Construcción de red de drenaje y agua potable en las calles: Prados de las Torres, Prados de Nextipac, Prados del Maíz I y II Sección, calle los Pinos, en la colonia Prados de Nextipac, municipio de Zapopan, Jalisco.</t>
  </si>
  <si>
    <t>Pavimentación de las calles: Hacienda Escondida de Ingreso a San Miguel, San Miguel de Tampico a San Rafael, Tampico de San Miguel a San José, San José de Hacienda San Rafael a Tampico, San Rafael de Hacienda San Miguel a San José, Primera etapa, en la colonia Hacienda Juárez, municipio de Zapopan, Jalisco.</t>
  </si>
  <si>
    <t>Pavimentación de Las Calles:  Eucalipto de 25 de Mayo a Monte Sumae, Casuarinas, Ciprés Italiano de Eucalipto a Monte Sumae, Los Pinos de 16 de Septiembre a Monte Sumae, Monte Sumae de Ciprés Italiano a Zapote, Zapote de 16 de Septiembre a Monte Sumae, priv. Pinos 1 y 2, Primera etapa, en la colonia Predio El Zapote, municipio de Zapopan, Jalisco.</t>
  </si>
  <si>
    <t>Construcción de red de drenaje y agua potable en la calle Eucalipto, calle Puesta del Sol, calle La Presa y calle Jaime Prieto, en la colonia Valle de Los Robles, municipio de Zapopan, Jalisco.</t>
  </si>
  <si>
    <t>Construcción de red de alcantarillado y agua potable en la calle San Jorge, calle San Miguel, calle San Rafael y calles Adyacentes, en la colonia La Limera, municipio de Zapopan, Jalisco.</t>
  </si>
  <si>
    <t>Red electrificación y servicios complementarios en la calle 1 de Noviembre, calle Naranjo, calle Mandarina, calle Limón, calle Fresa, privada Sin Nombre y calle Capulín, en la colonia Zapote II, municipio de Zapopan, Jalisco.</t>
  </si>
  <si>
    <t>Perforación de pozo profundo, en la colonia Copalita Poblado, municipio de Zapopan, Jalisco.</t>
  </si>
  <si>
    <t>Construcción de Red de Drenaje y Agua potable en las calles de la Colonia Zapote II, municipio de Zapopan, Jalisco.</t>
  </si>
  <si>
    <t>Revestimiento de canal pluvial y obras de drenaje, sobre calle Pinos de calle Periodistas a calle Fresno, en la colonia Lomas del Centinela, municipio de Zapopan, Jalisco. Primera etapa.</t>
  </si>
  <si>
    <t>Construcción de red de agua potable y drenaje sanitario en la colonia Lomas del Centinela 2, municipio de Zapopan, Jalisco. Primera etapa.</t>
  </si>
  <si>
    <t>Revestimiento de canal pluvial y obras de drenaje, sobre calle Pinos de calle Periodistas a calle Fresno, en la colonia Lomas del Centinela, municipio de Zapopan, Jalisco. Segunda etapa.</t>
  </si>
  <si>
    <t>Construcción de red de drenaje en privada Ignacio Sandoval, en la colonia La Tarjea, municipio de Zapopan, Jalisco.</t>
  </si>
  <si>
    <t xml:space="preserve">Perforación y equipamiento de pozo en la localidad de Los Patios, en el municipio de Zapopan, Jalisco. </t>
  </si>
  <si>
    <t>Construcción de línea de conducción de agua potable de 3" de tubería galvanizada, en la localidad San José, en el municipio de Zapopan, Jalisco.</t>
  </si>
  <si>
    <t>DOPI-MUN-R33R-IH-CI-217-2017</t>
  </si>
  <si>
    <t>DOPI-MUN-R33R-IH-AD-243-2017</t>
  </si>
  <si>
    <t>DOPI-MUN-R33R-AP-AD-247-2017</t>
  </si>
  <si>
    <t>DOPI-MUN-R33R-ELE-AD-253-2017</t>
  </si>
  <si>
    <t>Pavimentación con concreto hidráulico y complemento de las redes de agua potable y drenaje sanitario en calles de la colonia El Fresno, incluye: guarniciones, banquetas, servicios complementarios y señalética, en el municipio de Zapopan, Jalisco, primera etapa, frente 2.</t>
  </si>
  <si>
    <t>Construcción de red de drenaje sanitario en las calles: San Nicolás, El Palomar e Ing. Gómez, en la colonia los Cajetes, municipio de Zapopan, Jalisco.</t>
  </si>
  <si>
    <t>Construcción de línea de conducción y rehabilitación de tanques en las colonias San Isidro y San Esteban, municipio de Zapopan, Jalisco.</t>
  </si>
  <si>
    <t>Electrificación en las calles 1ra Norte, 2a Norte, 11a Poniente y 10a Poniente, colonia Jardines de Nuevo México, municipio de Zapopan, Jalisco.</t>
  </si>
  <si>
    <t>Construcción de red de drenaje en la calle Flor de Lirio de Flor de Orquídeas a Bugambilias, Calle Bugambilias de Flor de Lirio a Flor De Durazno y Calle Flor de Durazno de Bugambilias a Flor de Orquídeas, sobre el arroyo de calle Del Roble a Las Rosas y Calle Las Rosas de Jacarandas a Alcatraz en la colonia Lomas de la Primavera, municipio de Zapopan, Jalisco.</t>
  </si>
  <si>
    <t>Construcción de red de drenaje en calle Las Palmas de calle Los Pinos calle Sauce en la colonia El Álamo, municipio de Zapopan, Jalisco.</t>
  </si>
  <si>
    <t>Construcción de red de agua potable en la calle Fresno, de la calle Eucalipto a calle Encino, y calle Ciprés de la calle de los Ocotes a cerrada, en la colonia Lomas del Centinela, municipio de Zapopan, Jalisco.</t>
  </si>
  <si>
    <t>Construcción de electrificación y servicios complementarios en las calles Eucalipto de Fresno a Luis Tejeda, Ciprés de Azteca a Camino a la Meza, Aztecas de Ciprés a Roble, Daniel Duarte de Eucalipto a la Meza, Humberto Chavira de Eucalipto a camino a la Meza, Las Torres de las Palmas a Carlos Rivera Aceves, José Bañuelos Guardado de las Torres a Humberto Chavira en la colonia Lomas de Centinela, municipio de Zapopan, Jalisco.</t>
  </si>
  <si>
    <t>Montos que recibido del FAIS 2013:  $0.00</t>
  </si>
  <si>
    <t>DOPI-MUN-R33R-DS-CI-095-2017</t>
  </si>
  <si>
    <t>Construcción de red de drenaje en las calles: Daniel Macías, Andrés Jiménez, 12 de Octubre y Quirino Rivera en la colonia Villa de Guadalupe, municipio de Zapopan, Jalisco.</t>
  </si>
  <si>
    <t>Construcción de red de agua potable en la calle Colegio Militar, entre Flamingo y Alazan Lucero, colonia La Granja; Construcción de red de drenaje sanitario en la calle Hilo Verde de calle Hilo Blanco a calle Hilo Azul, en la colonia Las Agujas; Construcción de drenaje sanitario en la calle Vista Real de la calle Vista a la Campiña a cerrada, colonia Vista Hermosa, municipio de Zapopan, Jalisco.</t>
  </si>
  <si>
    <t>Montos que recibido del FAIS 2012:  $0.00</t>
  </si>
  <si>
    <t xml:space="preserve">Construcción de drenaje pluvial en la calle Santa Mercedez de Av. Tesistán a Av. Jesús, colonia Tuzania Ejidal, municipio de Zapopan, Jalisco. </t>
  </si>
  <si>
    <t>Montos que recibido del FAIS 2010:  $0.00</t>
  </si>
  <si>
    <t>Construcción de sistema de saneamiento primario y red de drenaje en las calles: Esmeralda, Turquesa, Obsidiana, Rubí, Roca, Zafiro, Jade y Cantera en la colonia Pedregal de Milpillas, municipio de Zapopan, Jalisco.</t>
  </si>
  <si>
    <t>Construcción de red de Agua Potable y Drenaje en las calles Privada Ignacio Allende, Emiliano Zapata, Revolución, Hidalgo, Venustiano Carranza y Libertad en la colonia Revolución, municipio de Zapopan, Jalisco.</t>
  </si>
  <si>
    <t>Construcción de Colector y red de drenaje sanitario en las calles Naranjo, Mandarina, Chabacano, Limón, Manzano, Mango, Las Torres, Guamúchil y Capulín en la colonia Colinas del Rio, municipio de Zapopan, Jalisco. Frente 2.</t>
  </si>
  <si>
    <t>Construcción de colector de aguas negras sobre arroyo, de calle Cholollán a calle Paseo de las Bugambilias,  construcción de drenaje en la calle Paseo del Manzano y calle Nogal en la colonia Mesa de los Ocotes, municipio de Zapopan, Jalisco.</t>
  </si>
  <si>
    <t>Construcción de red de drenaje en las calles Oxtol, Zochiquetzal, Texcoco, Cuaticue, Pachtli y Negri en la colonia Mesa Colorada Poniente, municipio de Zapopan, Jalisco.</t>
  </si>
  <si>
    <t>Construcción de línea de conducción del poblado San Rafael hasta el poblado Río Blanco y construcción de línea de conducción del pozo al tanque en el poblado de Río Blanco en la colonia San Rafael y Río Blanco, Municipio de Zapopan, Jalisco.</t>
  </si>
  <si>
    <t>Construcción de red de agua potable en la calle Garzas entre Cenzontle y carretera Colotlán, calle Canario entre Cenzontle y Carretera Colotlán y calle Gaviotas entre carretera Colotlán y prolongación Garzas en las colonias La Vinatera y Ejido Copalita, municipio de Zapopan, Jalisco.</t>
  </si>
  <si>
    <t>Pavimentación de la calle Manzanos y andadores en la colonia Agua Fría, municipio de Zapopan, Jalisco.</t>
  </si>
  <si>
    <t>Construcción de Colector y red de drenaje sanitario en las calles Naranjo, Mandarina, Chabacano, Limón, Manzano, Mango, Las Torres, Guamúchil y Capulín en la colonia Colinas del Rio, municipio de Zapopan, Jalisco. Frente 1.</t>
  </si>
  <si>
    <t>Pavimentación con concreto hidráulico y complemento de las redes de agua potable y drenaje sanitario en calles de la colonia El Fresno, incluye: guarniciones, banquetas, servicios complementarios y señalética, en el municipio de Zapopan, Jalisco, primera etapa, frente 1.</t>
  </si>
  <si>
    <t>Construcción de Red de drenaje sanitario y línea de alejamiento en calles de la Colonia Rancho El Colorado, municipio de Zapopan, Jalisco. Frente 1.</t>
  </si>
  <si>
    <t>Construcción de Red de drenaje sanitario y línea de alejamiento en calles de la Colonia Rancho El Colorado, municipio de Zapopan, Jalisco. Frente 2.</t>
  </si>
  <si>
    <t>DOPI-MUN-R33-IS-CI-297-2017</t>
  </si>
  <si>
    <t>DOPI-MUN-R33-IS-CI-298-2017</t>
  </si>
  <si>
    <t>Construcción de red de drenaje y red de agua potable de calles de la colonia Lomas del Centinela II, segunda etapa, municipio de Zapopan, Jalisco.</t>
  </si>
  <si>
    <t>Construcción de colector y complemento de servicios básicos en la colonia La Magdalena, primera etapa, municipio de Zapopan, Jalisco.</t>
  </si>
  <si>
    <t>DOPI-MUN-R33-DS-AD-341-2017</t>
  </si>
  <si>
    <t>DOPI-MUN-R33-DS-AD-342-2017</t>
  </si>
  <si>
    <t>DOPI-MUN-R33-IH-AD-343-2017</t>
  </si>
  <si>
    <t>DOPI-MUN-R33-PAV-AD-344-2017</t>
  </si>
  <si>
    <t>DOPI-MUN-R33-PAV-AD-345-2017</t>
  </si>
  <si>
    <t>Construcción de colector de alejamiento en la localidad de Pedregal de Milpillas, municipio de Zapopan, Jalisco, Frente 1.</t>
  </si>
  <si>
    <t>Construcción de colector de alejamiento en la localidad de Pedregal de Milpillas, municipio de Zapopan, Jalisco, Frente 2.</t>
  </si>
  <si>
    <t>Construcción de planta de tratamiento tipo rural, en la localidad de Pedregal de Milpillas, municipio de Zapopan, Jalisco.</t>
  </si>
  <si>
    <t>Pavimentación con concreto hidráulico de vialidades en la colonia El Zapote II, incluye: guarniciones, banquetas, accesibilidad y servicios complementarios, municipio de Zapopan, Jalisco, Frente 1.</t>
  </si>
  <si>
    <t>Pavimentación con concreto hidráulico de vialidades en la colonia El Zapote II, incluye: guarniciones, banquetas, accesibilidad y servicios complementarios, municipio de Zapopan, Jalisco, Frente 2.</t>
  </si>
  <si>
    <t>Complemento de electrificación en la colonia Lomas de la Mesa Colorada.</t>
  </si>
  <si>
    <t>Construcción de red de agua potable en la colonia Mesa Colorada Crucero.</t>
  </si>
  <si>
    <t>Construcción de línea de drenaje y agua potable en la colonia Mesa Colorada Poniente.</t>
  </si>
  <si>
    <t>Red de electrificación y alumbrado público en la colonia Valle de Los Robles.</t>
  </si>
  <si>
    <t>Pavimentación con concreto hidráulico en la colonia El Zapote II.</t>
  </si>
  <si>
    <t>Construcción de línea de agua potable y drenaje en la colonia Marcelino García Barragán.</t>
  </si>
  <si>
    <t>Rehabilitación de drenaje en la colonia Tuzania Ejidal</t>
  </si>
  <si>
    <t>Pavimentación con concreto hidráulico en la colonia Fresno.</t>
  </si>
  <si>
    <t>Construcción de boca de tormenta, sobre calle Valle de Ameca, en la colonia Jardines del Valle.</t>
  </si>
  <si>
    <t>Construcción de red de drenaje en  la colonia Puerta del Bosque.</t>
  </si>
  <si>
    <t>Construcción de línea de agua potable y drenaje en la colonia Mariano Otero.</t>
  </si>
  <si>
    <t>Construcción  de líneas de drenaje y agua potable en la colonia Miramar</t>
  </si>
  <si>
    <t>Pavimentación con concreto hidráulico en la colonia Palmira.</t>
  </si>
  <si>
    <t>Electrificación en la colonia Jardines de Santa Ana</t>
  </si>
  <si>
    <t>Electrificación en el Ejido Nuevo San Martín.</t>
  </si>
  <si>
    <t xml:space="preserve">Electrificación en el poblado San Miguel Tateposco. </t>
  </si>
  <si>
    <t>Construcción de línea de agua potable en la colonia San Luis Ejido Copalita.</t>
  </si>
  <si>
    <t>Construcción de colector pluvial en la colonia La Magdalena segunda etapa</t>
  </si>
  <si>
    <t>Pavimentación con concreto hidráulico en la colonia La Magdalena.</t>
  </si>
  <si>
    <t>Construcción de red de drenaje y agua potable en la colonia San José Ejidal</t>
  </si>
  <si>
    <t>Costo / estimado</t>
  </si>
  <si>
    <t>Montos que reciban del FAIS 2017:  $0.00</t>
  </si>
  <si>
    <t>DOPI-MUN-R33-APDS-CI-070-2018</t>
  </si>
  <si>
    <t>DOPI-MUN-R33-APDS-CI-071-2018</t>
  </si>
  <si>
    <t>DOPI-MUN-R33-ELE-LP-029-2018</t>
  </si>
  <si>
    <t>DOPI-MUN-R33-ELE-LP-030-2018</t>
  </si>
  <si>
    <t>DOPI-MUN-R33-IH-AD-141-2018</t>
  </si>
  <si>
    <t>DOPI-MUN-R33-APDS-LP-035-2018</t>
  </si>
  <si>
    <t>DOPI-MUN-R33-APDS-LP-036-2018</t>
  </si>
  <si>
    <t>DOPI-MUN-R33-APDS-LP-037-2018</t>
  </si>
  <si>
    <t>DOPI-MUN-R33-ELE-LP-031-2018</t>
  </si>
  <si>
    <t>DOPI-MUN-R33-PAV-CI-072-2018</t>
  </si>
  <si>
    <t>DOPI-MUN-R33-PAV-LP-038-2018</t>
  </si>
  <si>
    <t>DOPI-MUN-R33-DS-AD-128-2018</t>
  </si>
  <si>
    <t>DOPI-MUN-R33-APDS-AD-129-2018</t>
  </si>
  <si>
    <t>DOPI-MUN-R33-APDS-AD-130-2018</t>
  </si>
  <si>
    <t>DOPI-MUN-R33-PAV-CI-074-2018</t>
  </si>
  <si>
    <t>DOPI-MUN-R33-PAV-CI-075-2018</t>
  </si>
  <si>
    <t>DOPI-MUN-R33-ELE-AD-156-2018</t>
  </si>
  <si>
    <t>DOPI-MUN-R33-ELE-LP-032-2018</t>
  </si>
  <si>
    <t>DOPI-MUN-R33-ELE-LP-033-2018</t>
  </si>
  <si>
    <t>DOPI-MUN-R33-ELE-LP-034-2018</t>
  </si>
  <si>
    <t>DOPI-MUN-R33-APDS-CI-076-2018</t>
  </si>
  <si>
    <t>DOPI-MUN-R33-PAV-CI-077-2018</t>
  </si>
  <si>
    <t>DOPI-MUN-R33-PAV-CI-078-2018</t>
  </si>
  <si>
    <t>DOPI-MUN-R33-APDS-LP-039-2018</t>
  </si>
  <si>
    <t>Montos que reciban del FAIS 2018:  $45´992,010.66</t>
  </si>
  <si>
    <t>DOPI-MUN-R33-PAV-AD-255-2016</t>
  </si>
  <si>
    <t>DOPI-MUN-R33-ELE-AD-258-2016</t>
  </si>
  <si>
    <t>DOPI-MUN-R33-ELE-AD-260-2016</t>
  </si>
  <si>
    <t>DOPI-MUN-R33-ELE-AD-265-2016</t>
  </si>
  <si>
    <t>DOPI-MUN-R33-ELE-AD-266-2016</t>
  </si>
  <si>
    <t>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t>
  </si>
  <si>
    <t xml:space="preserve">Electrificación de pozo, en la localidad Los Patios, en el municipio de Zapopan, Jalisco. </t>
  </si>
  <si>
    <t>Electrificación en la calle La Sidra, de calle Naranjo a 700 m,  en la localidad San Esteban,  en el municipio de Zapopan, Jalisco.</t>
  </si>
  <si>
    <t xml:space="preserve">Línea de electrificación de pozo, en la localidad Milpillas Mesa De San Juan, en el municipio de Zapopan, Jalisco. </t>
  </si>
  <si>
    <t>OPZ-R33-ALC-AD-033/15</t>
  </si>
  <si>
    <t>OPZ-R33-APO-AD-152/15</t>
  </si>
  <si>
    <t>DOPI-MUN-R33-AP-LP-230-2015</t>
  </si>
  <si>
    <t>DOPI-MUN-R33-AP-LP-231-2015</t>
  </si>
  <si>
    <t>DOPI-MUN-R33R-AP-AD-207-2017</t>
  </si>
  <si>
    <t>DOPI-MUN-R33R-ELE-AD-252-2017</t>
  </si>
  <si>
    <t>Perforación y Equipamiento de Pozo Profundo en la colonia Nextipac Zona RS, municipio de Zapopan, Jalisco.</t>
  </si>
  <si>
    <t>Construcción de red de agua potable del pozo El Trébol a la colonia La Agrícola, en Santa Ana Tepetitlan, Municipio de Zapopan, Jalisco.</t>
  </si>
  <si>
    <t>Electrificación en las calles Sauce, Ceiba, Pirul y Santa Lucía en la colonia Jardines del Álamo, municipio de Zapopan, Jalisco.</t>
  </si>
  <si>
    <t>Montos que recibido del FAIS 2014:  $0.00</t>
  </si>
  <si>
    <t>TOTAL FAISM 2014</t>
  </si>
  <si>
    <t>OPZ-R33-ALC-CI-152/14</t>
  </si>
  <si>
    <t>OPZ-R33-ALC-AD-209/14</t>
  </si>
  <si>
    <t>DOPI-MUN-R33R-AP-AD-183-2017</t>
  </si>
  <si>
    <t>Construcción de red de agua potable en la calle Vicente Guerrero de Pinos a la Av. Agua Fría, Privada Vicente Guerrero, Andador Pinos de Pinos a calle Agua Fría en la colonia Miguel Hidalgo, municipio de Zapopan, Jalisco.</t>
  </si>
  <si>
    <t>DOPI-MUN-R33R-PAV-CI-154-2017</t>
  </si>
  <si>
    <t>Pavimentación de las calles Cofradía y Panteón, incluye: red de agua potable y de drenaje sanitario en la colonia La Venta del Astillero, municipio de Zapopan, Jalisco.</t>
  </si>
  <si>
    <t>TOTAL FAISM 2018:</t>
  </si>
  <si>
    <t>Periodo: del  01 de Julio al 30 de Septiembre 2018
(Tercer trimestre)</t>
  </si>
  <si>
    <t>DOPI-MUN-R33-IH-AD-212-2018</t>
  </si>
  <si>
    <t>DOPI-MUN-RM-DS-AD-056-2017</t>
  </si>
  <si>
    <t>Construcción de linea de alejamiento de aguas residuales en la lateral de la carretera a Saltillo, de la calle Casiano Torres Poniente a canal pluvial. En la colonia Villa de Guadalupe, Minicipio de Zapopan, Jalisco.</t>
  </si>
  <si>
    <t>DOPI-MUN-RM-IH-AD-052-2017</t>
  </si>
  <si>
    <t>Construcción de banquetas, linea de agua potable y drenaje sanitario en la Av. Aviación; Construcción de linea de agua potable en la calle Ocampo de Av. Aviación a calle Independencia, calle privada Ocampo, calle privada Solidaridad, en la colonia San Juan de Ocotán, Municipio de Zapopan. Jalisco</t>
  </si>
  <si>
    <t>DOPI-MUN-RM-DS-AD-357-2017</t>
  </si>
  <si>
    <t>Construcción de Red de drenaje sanotario en la calle vista al Mirador de Puesta del Sol a Vista la Campiña en la colonia Vista Hermosa, Municipio de Zapopan Jalisco</t>
  </si>
  <si>
    <t>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del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t>
  </si>
  <si>
    <t>DOPI-MUN-R33-AP-CI-149-2016</t>
  </si>
  <si>
    <t>DOPI-MUN-R33-AP-CI-230-2016</t>
  </si>
  <si>
    <t>Construcción de línea de agua potable en la Carretera a San Esteban de Carretera a Saltillo a calle Norte, en la localidad de San Isidro, en el municipio de Zapopan, Jalisco.</t>
  </si>
  <si>
    <t>DOPI-MUN-R33-AP-CI-231-2016</t>
  </si>
  <si>
    <t>Construcción de la primera etapa de línea de agua potable en la colonia Colinas del Rio, en el municipio de Zapopan, Jalisco.</t>
  </si>
  <si>
    <t>DOPI-MUN-R33-PAV-CI-232-2016</t>
  </si>
  <si>
    <t>Pavimentación con concreto hidráulico, línea de agua potable, drenaje sanitario y alumbrado público, en la calle Abel Salgado, de Carretera a Saltillo a calle Ojo de Agua, en la colonia Agua Fría, municipio de Zapopan Jalisco, frente 1.</t>
  </si>
  <si>
    <t>DOPI-MUN-R33-PAV-CI-233-2016</t>
  </si>
  <si>
    <t>Pavimentación con concreto hidráulico, línea de agua potable, drenaje sanitario y alumbrado público,  en la calle Abel Salgado, de Carretera a Saltillo a calle Ojo de Agua, en la colonia Agua Fría, municipio de Zapopan Jalisco, frente 2.</t>
  </si>
  <si>
    <t>DOPI-MUN-R33-PAV-CI-238-2016</t>
  </si>
  <si>
    <t>Pavimentación con empedrado zampeado en la calle Mármol, de calle Cantera al arroyo y calle Obsidiana, de calle Opalo a calle Coral, en la colonia Pedregal de Zapopan (Loma el Pedregal), en Zapopan, Jalisco</t>
  </si>
  <si>
    <t>DOPI-MUN-R33-IS-AD-249-2016</t>
  </si>
  <si>
    <t>Construcción de línea de drenaje sanitario de 16" en calle Central, de calle del Bosque al Arroyo, en la colonia el Tizate, en el municipio de Zapopan, Jalisco.</t>
  </si>
  <si>
    <t>DOPI-MUN-R33-IH-AD-251-2016</t>
  </si>
  <si>
    <t>Construcción de línea de conducción de agua potable, en la localidad Los Patios, de pozo Los Patios A Conexión Existente, en el municipio de Zapopan, Jalisco.</t>
  </si>
  <si>
    <t>DOPI-MUN-R33-IH-AD-252-2016</t>
  </si>
  <si>
    <t>Construcción de línea de agua potable y drenaje sanitario en la calle Panorama, tramo 1, municipio de Zapopan, Jalisco.</t>
  </si>
  <si>
    <t>DOPI-MUN-R33-IH-AD-253-2016</t>
  </si>
  <si>
    <t>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t>
  </si>
  <si>
    <t>DOPI-MUN-R33-IH-AD-254-2016</t>
  </si>
  <si>
    <t>Construcción de línea agua potable en la calle Miguel Hidalgo, de calle Josefa Ortíz De Domínguez a Cerrada, en la colonia Indígena De Mezquitan I Sección, en el municipio de Zapopan, Jalisco.</t>
  </si>
  <si>
    <t>Construcción de pavimento zamepado en la calle Laureles, de calle Paseo de los Manzanos a calle Palmeras, en la colonia Lomas de Tabachines  I sección, en el municipio de Zapopan, Jalisco. Frente 1</t>
  </si>
  <si>
    <t>DOPI-MUN-R33-PAV-AD-256-2016</t>
  </si>
  <si>
    <t>Pavimentación empedrado zampeado, línea de agua potable y drenaje sanitario,  en la calle Laurel, de calle Abelardo Rodríguez a calle Palmeras y calle Palmeras, de calle Laurel a Cerrada, en la colonia Emiliano Zapata, municipio de Zapopan Jalisco.</t>
  </si>
  <si>
    <t>Construcción de pavimento zamepado en la calle Laureles, de calle Paseo de los Manzanos a calle Palmeras, en la colonia Lomas de Tabachines  I sección, en el municipio de Zapopan, Jalisco. Frente 2</t>
  </si>
  <si>
    <t>DOPI-MUN-R33-ELE-AD-259-2016</t>
  </si>
  <si>
    <t>Electrificación y alumbrado público en calle Latón, de calle Platino a calle Centenario, calle Limonita, de calle Níquel al Arroyo y calle Uranio, de calle Río Bajo al arroyo, en la colonia Arenales Tapatíos II, en el municipio de Zapopan, Jalisco.</t>
  </si>
  <si>
    <t>DOPI-MUN-R33-IH-AD-261-2016</t>
  </si>
  <si>
    <t>Construcción de línea de drenaje sanitario en la calle Rosal, de calle Colorines a calle Jazmín, en la colonia Floresta Del Collí; Obra complementaria de la línea de agua potable, en la colonia Misión San Genaro (Nuevo México), en el municipio de Zapopan Jalisco.</t>
  </si>
  <si>
    <t>DOPI-MUN-R33-IH-AD-262-2016</t>
  </si>
  <si>
    <t>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t>
  </si>
  <si>
    <t>DOPI-MUN-R33-PAV-AD-263-2016</t>
  </si>
  <si>
    <t>Pavimentación con empedrado zampeado de la calle El Salto, de calle Fernando Montes De Oca a calle Valentín Gómez Farías; Construcción de Andador en la calle El Salto de la calle Valentín Gómez Farías al Arroyo, municipio de Zapopan, Jalisco</t>
  </si>
  <si>
    <t>DOPI-MUN-R33-BAN-AD-264-2016</t>
  </si>
  <si>
    <t>DOPI-MUN-R33-IH-AD-280-2016</t>
  </si>
  <si>
    <t>DOPI-MUN-R33-IH-AD-283-2016</t>
  </si>
  <si>
    <t>OPZ-R33-APO-CI-200/14</t>
  </si>
  <si>
    <t>Complemento de electrificación en la colonia Jardines del Vergel, primera sección.</t>
  </si>
  <si>
    <t>Construcción de la tercera etapa de red de drenaje y agua potable en la colonia Lomas del Centinela II.</t>
  </si>
  <si>
    <t>Rehabilitación de líneas de agua potable y drenaje en la colonia Indígena de Mezquitan, primera sección.</t>
  </si>
  <si>
    <r>
      <t xml:space="preserve">Primera etapa de la construcción de red de agua potable y de drenaje sanitario en las calles Jícama, Carlos Herrera Jasso, Priv. Fresa, Pitaya, Privada Piña, Privada Mango y Durazno en la colonia Mesa Colorada Crucero; Primera etapa de la construcción de drenaje sanitario en las calles Guayabos, Ahuehuetes, Manzanos, Nogales, en la colonia Mesa de los Ocotes; </t>
    </r>
    <r>
      <rPr>
        <sz val="11"/>
        <color rgb="FFFF0000"/>
        <rFont val="Arial"/>
        <family val="2"/>
      </rPr>
      <t>Primera etapa de la sustitución de la red de drenaje sanitario en las calles Hilo Rosa, Priv. Hilo Café, Hilo Verde, Priv. Hilo Rosa, Hilo negro, en la colonia Las Agujas, municipio de Zapopan, Jalisco.</t>
    </r>
  </si>
  <si>
    <t>Construcción de puente peatonal en el cruce de la calle Albañiles y calle Mirador, en la colonia Cabañitas, municipio de Zapopan, jalisco.</t>
  </si>
  <si>
    <t>Construcción de línea de agua potable en la colonia Prados de Santa Lucía, primera etapa, municipio de Zapopan, Jalisco.</t>
  </si>
  <si>
    <t>Pavimentación con concreto hidráulico en la calle manzanos, colonia agua fría, incluye: agua potable, drenaje sanitario, guarniciones, banquetas, accesibilidad y servicios complementarios, en el municipio de Zapopan, Jalisco, frente 1.</t>
  </si>
  <si>
    <t>Pavimentación con concreto hidráulico en la calle manzanos, colonia agua fría, incluye: agua potable, drenaje sanitario, guarniciones, banquetas, accesibilidad y servicios complementarios, en el municipio de zapopan, jalisco, frente 2.</t>
  </si>
  <si>
    <t>Construcción de línea drenaje sanitario en la calle miguel hidalgo, de la calle josefa ortíz de domínguez a cerrada, en la colonia indígena de Mezquitan sección i, en el municipio de Zapopan, Jalisco.</t>
  </si>
  <si>
    <t>Primera etapa conclusión de la construcción  de colector y conexión de red de drenaje en la calle Paseo Avellanos al norte el fraccionamiento y conexión a la red de alcantarillado pluvial al colector principal en la calle pinabetes y avellanos en la colonia Geovillas los Tabachines zona 2a</t>
  </si>
  <si>
    <t>Construcción de línea de agua potable en la calle Río Amazonas entre Río Congo  y Privada Amazonas, Privada Amazonas entre Río Amazonas  y cerrada en la colonia Húmedo de Nextipac zona rs</t>
  </si>
  <si>
    <t>Equipamiento y tanques de almacenamiento de agua en el pozo profundo san rafael, ubicado en camino a la azucena y calle san rafael, en la colonia san rafael, municipio de zapopan, jalisco.</t>
  </si>
  <si>
    <t>Construcción de línea de alejamiento de la colonia Rancho el Colorado zona 2b  y colonia Lomas del Centinela zona 2a, construcción de drenaje en la calle laureles  de la colonia Rancho el Colorado zona 2b primera etapa.</t>
  </si>
  <si>
    <t xml:space="preserve">Construcción de red de drenaje sanitario de la calle Jardin de Belenes entre Jardines Tapatíos y Flor de Azucena y calle Jardin de los Claveles entre Flor de Lirio y Estaño, construcción de red de agua potable en las calles Lirio entre Arroyo Garabatos y Bugambilias, calle Rosas entre Priv. Flor de Nardo y Bugambilias, Jardín de los Belenes entre Jardines Tapatíos y Flor de Azucena, Jardín de Claveles entre Flor de Lirio y Estaño, Orquídeas entre Lirio y Av. de las Rosas, Azucenas entre lirio y av. de las rosas, álvaro obregón entre jardines de los tapatíos y flor de azucena, francisco medina asencio entre jardines tapatíos y flor de azucenas, carlos salinas entre flor de azucenas y miguel de la madrid, tonala entre cocula y ameca, flor de nardo entre rosas y miguel de la madrid, priv. flor de manzanilla entre rosas y miguel de la madrid, lázaro cárdenas entre noche buena y carlos rivera aceves, tecalitlan entre puente grande y ameca, flor de jamaica, ricardo rizo hernández y flor de crisantemo entre flor de azucena y miguel de la madrid, flor de durazno entre flor de gardenia y lomas de las rosas, entre alcatraz y flor de guamúchil, ricardo rizo entre jazmín y chápala en la colonia lomas de la primavera; construcción de red de drenaje en la calle flñor de azucenas entre luis donaldo colosio y jalisco, tonala entre luis donaldo colosio y puente grande, crisantemo entre flor de azucena y miguel de la madrid, ricardo rizo entre flor de azucena y miguel de la madrid, flor de jamaica entre flor de azucena y miguel de la madrid, colosio entre lagos de moreno y miguel de la madrid, colosio entre tecalitlan y jardines tapatíos, flor de nardo entre rosas y miguel de la madrid, red de agua potable en la calle privada flor de guamuchil entre lomas de las rosas y arroyo, flor de azucenas entre luis donaldo colosio y jalisco, colosio entre lagos de moreno y miguel de la madrid, colosio entre jardines tapatíos y tecalitlan en la colonia lomas de la primavera </t>
  </si>
  <si>
    <t>Construcción de red de alcantarillado sanitario en las siguientes calles: 1.- tlahuac de oztotl a indígena, 2.- nahai de cuatlicue a chichen itza. 3.- eta entre av. indígena y comitl, 4.- chichen itza 70mts. despues de termino  de obra existente,  5.- privada villa cruce con calli  y coatlicue en la colonia mesa colorada poniente zona 2b</t>
  </si>
  <si>
    <t>TOTAL FAISM 2017:</t>
  </si>
  <si>
    <t>TOTAL FAISM 2016:</t>
  </si>
  <si>
    <t>TOTAL FAISM 2015:</t>
  </si>
  <si>
    <t>TOTAL FAISM 2013:</t>
  </si>
  <si>
    <t>TOTAL FAISM 2012:</t>
  </si>
  <si>
    <t>TOTAL FAISM 2010:</t>
  </si>
  <si>
    <t>TOTAL FAISM:</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</si>
</sst>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9">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i/>
      <sz val="11"/>
      <color theme="1"/>
      <name val="Calibri"/>
      <family val="2"/>
      <scheme val="minor"/>
    </font>
    <font>
      <b/>
      <i/>
      <sz val="16"/>
      <color theme="1"/>
      <name val="Calibri"/>
      <family val="2"/>
      <scheme val="minor"/>
    </font>
    <font>
      <b/>
      <sz val="11"/>
      <color theme="1"/>
      <name val="Arial"/>
      <family val="2"/>
    </font>
    <font>
      <b/>
      <sz val="11"/>
      <color theme="0"/>
      <name val="Arial"/>
      <family val="2"/>
    </font>
    <font>
      <sz val="11"/>
      <color rgb="FF000000"/>
      <name val="Arial"/>
      <family val="2"/>
    </font>
    <font>
      <sz val="11"/>
      <name val="Arial"/>
      <family val="2"/>
    </font>
    <font>
      <b/>
      <sz val="11"/>
      <color rgb="FF000000"/>
      <name val="Arial"/>
      <family val="2"/>
    </font>
    <font>
      <b/>
      <sz val="9"/>
      <color indexed="81"/>
      <name val="Tahoma"/>
      <family val="2"/>
    </font>
    <font>
      <sz val="9"/>
      <color indexed="81"/>
      <name val="Tahoma"/>
      <family val="2"/>
    </font>
    <font>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7" tint="0.3999755851924192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1"/>
      </left>
      <right style="thin">
        <color theme="1"/>
      </right>
      <top style="thin">
        <color theme="1"/>
      </top>
      <bottom style="medium">
        <color theme="1"/>
      </bottom>
      <diagonal/>
    </border>
    <border>
      <left style="medium">
        <color indexed="64"/>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style="thin">
        <color theme="1"/>
      </left>
      <right style="thin">
        <color theme="1"/>
      </right>
      <top style="thin">
        <color theme="1"/>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style="medium">
        <color indexed="64"/>
      </top>
      <bottom/>
      <diagonal/>
    </border>
    <border>
      <left style="medium">
        <color theme="1"/>
      </left>
      <right style="thin">
        <color indexed="64"/>
      </right>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medium">
        <color indexed="64"/>
      </bottom>
      <diagonal/>
    </border>
    <border>
      <left style="medium">
        <color theme="1"/>
      </left>
      <right/>
      <top/>
      <bottom style="medium">
        <color theme="1"/>
      </bottom>
      <diagonal/>
    </border>
    <border>
      <left/>
      <right style="medium">
        <color indexed="64"/>
      </right>
      <top/>
      <bottom style="medium">
        <color theme="1"/>
      </bottom>
      <diagonal/>
    </border>
    <border>
      <left style="medium">
        <color theme="1"/>
      </left>
      <right/>
      <top/>
      <bottom style="medium">
        <color indexed="64"/>
      </bottom>
      <diagonal/>
    </border>
    <border>
      <left/>
      <right style="medium">
        <color theme="1"/>
      </right>
      <top/>
      <bottom style="medium">
        <color indexed="64"/>
      </bottom>
      <diagonal/>
    </border>
    <border>
      <left style="thin">
        <color theme="1"/>
      </left>
      <right style="thin">
        <color theme="1"/>
      </right>
      <top style="medium">
        <color theme="1"/>
      </top>
      <bottom style="thin">
        <color theme="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theme="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bottom/>
      <diagonal/>
    </border>
    <border>
      <left style="medium">
        <color indexed="64"/>
      </left>
      <right/>
      <top/>
      <bottom style="medium">
        <color theme="1"/>
      </bottom>
      <diagonal/>
    </border>
    <border>
      <left style="medium">
        <color indexed="64"/>
      </left>
      <right style="thin">
        <color theme="1"/>
      </right>
      <top style="medium">
        <color theme="1"/>
      </top>
      <bottom style="thin">
        <color theme="1"/>
      </bottom>
      <diagonal/>
    </border>
    <border>
      <left style="thin">
        <color theme="1"/>
      </left>
      <right style="medium">
        <color indexed="64"/>
      </right>
      <top style="medium">
        <color theme="1"/>
      </top>
      <bottom style="thin">
        <color theme="1"/>
      </bottom>
      <diagonal/>
    </border>
    <border>
      <left style="medium">
        <color indexed="64"/>
      </left>
      <right style="thin">
        <color theme="1"/>
      </right>
      <top style="thin">
        <color theme="1"/>
      </top>
      <bottom style="medium">
        <color theme="1"/>
      </bottom>
      <diagonal/>
    </border>
    <border>
      <left style="thin">
        <color theme="1"/>
      </left>
      <right style="medium">
        <color indexed="64"/>
      </right>
      <top style="thin">
        <color theme="1"/>
      </top>
      <bottom style="medium">
        <color theme="1"/>
      </bottom>
      <diagonal/>
    </border>
    <border>
      <left/>
      <right style="thin">
        <color indexed="64"/>
      </right>
      <top style="medium">
        <color indexed="64"/>
      </top>
      <bottom style="thin">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199">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0" borderId="0" xfId="0" applyFont="1" applyFill="1" applyAlignment="1">
      <alignment vertical="center" wrapText="1"/>
    </xf>
    <xf numFmtId="0" fontId="8" fillId="2" borderId="0" xfId="0" applyFont="1" applyFill="1" applyBorder="1" applyAlignment="1">
      <alignment vertical="center" wrapText="1"/>
    </xf>
    <xf numFmtId="0" fontId="8" fillId="2" borderId="20" xfId="0" applyFont="1" applyFill="1" applyBorder="1" applyAlignment="1">
      <alignment vertical="center" wrapText="1"/>
    </xf>
    <xf numFmtId="0" fontId="8" fillId="2" borderId="22" xfId="0" applyFont="1" applyFill="1" applyBorder="1" applyAlignment="1">
      <alignment vertical="center" wrapText="1"/>
    </xf>
    <xf numFmtId="0" fontId="8" fillId="0" borderId="22" xfId="0" applyFont="1" applyFill="1" applyBorder="1" applyAlignment="1">
      <alignment vertical="center" wrapText="1"/>
    </xf>
    <xf numFmtId="0" fontId="8" fillId="2" borderId="23" xfId="0" applyFont="1" applyFill="1" applyBorder="1" applyAlignment="1">
      <alignment vertical="center" wrapText="1"/>
    </xf>
    <xf numFmtId="44" fontId="8" fillId="2" borderId="22" xfId="0" applyNumberFormat="1" applyFont="1" applyFill="1" applyBorder="1" applyAlignment="1">
      <alignment vertical="center" wrapText="1"/>
    </xf>
    <xf numFmtId="44" fontId="8" fillId="2" borderId="1" xfId="3" applyFont="1" applyFill="1" applyBorder="1" applyAlignment="1">
      <alignment vertical="center" wrapText="1"/>
    </xf>
    <xf numFmtId="0" fontId="12" fillId="2" borderId="0" xfId="0" applyFont="1" applyFill="1" applyBorder="1" applyAlignment="1">
      <alignment horizontal="center" vertical="center" wrapText="1"/>
    </xf>
    <xf numFmtId="44" fontId="15" fillId="2" borderId="0" xfId="3" applyNumberFormat="1" applyFont="1" applyFill="1" applyBorder="1" applyAlignment="1">
      <alignment horizontal="center" vertical="center" wrapText="1"/>
    </xf>
    <xf numFmtId="44" fontId="11" fillId="2" borderId="0" xfId="3" applyFont="1" applyFill="1" applyBorder="1" applyAlignment="1">
      <alignment horizontal="center" vertical="center" wrapText="1"/>
    </xf>
    <xf numFmtId="0" fontId="8" fillId="2" borderId="1" xfId="0" applyFont="1" applyFill="1" applyBorder="1" applyAlignment="1">
      <alignment horizontal="left" vertical="center" wrapText="1"/>
    </xf>
    <xf numFmtId="44" fontId="13" fillId="0" borderId="1" xfId="3" applyFont="1" applyFill="1" applyBorder="1" applyAlignment="1">
      <alignment horizontal="center" vertical="center" wrapText="1"/>
    </xf>
    <xf numFmtId="44" fontId="11" fillId="2" borderId="25" xfId="3" applyFont="1" applyFill="1" applyBorder="1" applyAlignment="1">
      <alignment horizontal="center" vertical="center" wrapText="1"/>
    </xf>
    <xf numFmtId="44" fontId="11" fillId="2" borderId="26" xfId="3" applyFont="1" applyFill="1" applyBorder="1" applyAlignment="1">
      <alignment horizontal="center" vertical="center" wrapText="1"/>
    </xf>
    <xf numFmtId="44" fontId="11" fillId="2" borderId="27" xfId="3"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justify" vertical="center" wrapText="1"/>
    </xf>
    <xf numFmtId="44" fontId="13" fillId="0" borderId="4" xfId="3" applyFont="1" applyFill="1" applyBorder="1" applyAlignment="1">
      <alignment horizontal="center" vertical="center" wrapText="1"/>
    </xf>
    <xf numFmtId="44" fontId="13" fillId="2" borderId="5" xfId="3" applyFont="1" applyFill="1" applyBorder="1" applyAlignment="1">
      <alignment horizontal="justify" vertical="center" wrapText="1"/>
    </xf>
    <xf numFmtId="44" fontId="11" fillId="2" borderId="6" xfId="3" applyFont="1" applyFill="1" applyBorder="1" applyAlignment="1">
      <alignment horizontal="center" vertical="center" wrapText="1"/>
    </xf>
    <xf numFmtId="44" fontId="11" fillId="2" borderId="7" xfId="3" applyFont="1" applyFill="1" applyBorder="1" applyAlignment="1">
      <alignment horizontal="center" vertical="center" wrapText="1"/>
    </xf>
    <xf numFmtId="44" fontId="11" fillId="2" borderId="8" xfId="3" applyFont="1" applyFill="1" applyBorder="1" applyAlignment="1">
      <alignment horizontal="center" vertical="center" wrapText="1"/>
    </xf>
    <xf numFmtId="44" fontId="11" fillId="2" borderId="9" xfId="3" applyFont="1" applyFill="1" applyBorder="1" applyAlignment="1">
      <alignment vertical="center" wrapText="1"/>
    </xf>
    <xf numFmtId="44" fontId="11" fillId="2" borderId="41" xfId="3" applyFont="1" applyFill="1" applyBorder="1" applyAlignment="1">
      <alignment vertical="center" wrapText="1"/>
    </xf>
    <xf numFmtId="44" fontId="8" fillId="2" borderId="23" xfId="0" applyNumberFormat="1" applyFont="1" applyFill="1" applyBorder="1" applyAlignment="1">
      <alignment vertical="center" wrapText="1"/>
    </xf>
    <xf numFmtId="0" fontId="8" fillId="0" borderId="23" xfId="0" applyFont="1" applyFill="1" applyBorder="1" applyAlignment="1">
      <alignment vertical="center" wrapText="1"/>
    </xf>
    <xf numFmtId="44" fontId="13" fillId="0" borderId="1" xfId="3" applyNumberFormat="1" applyFont="1" applyFill="1" applyBorder="1" applyAlignment="1">
      <alignment horizontal="center" vertical="center" wrapText="1"/>
    </xf>
    <xf numFmtId="44" fontId="8" fillId="0" borderId="1" xfId="3" applyNumberFormat="1" applyFont="1" applyFill="1" applyBorder="1" applyAlignment="1">
      <alignment horizontal="center" vertical="center"/>
    </xf>
    <xf numFmtId="44" fontId="14" fillId="2" borderId="1" xfId="3" applyFont="1" applyFill="1" applyBorder="1" applyAlignment="1">
      <alignment horizontal="center" vertical="center" wrapText="1"/>
    </xf>
    <xf numFmtId="44" fontId="8" fillId="0" borderId="14" xfId="2" applyNumberFormat="1" applyFont="1" applyFill="1" applyBorder="1" applyAlignment="1">
      <alignment vertical="center" wrapText="1"/>
    </xf>
    <xf numFmtId="44" fontId="8" fillId="0" borderId="14" xfId="2" applyNumberFormat="1" applyFont="1" applyFill="1" applyBorder="1" applyAlignment="1">
      <alignment horizontal="center" vertical="center"/>
    </xf>
    <xf numFmtId="0" fontId="13" fillId="2" borderId="12" xfId="1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11" fillId="4" borderId="49" xfId="0" applyFont="1" applyFill="1" applyBorder="1" applyAlignment="1">
      <alignment horizontal="center" vertical="center" wrapText="1"/>
    </xf>
    <xf numFmtId="0" fontId="13" fillId="0" borderId="1" xfId="10" applyFont="1" applyFill="1" applyBorder="1" applyAlignment="1">
      <alignment horizontal="left" vertical="center" wrapText="1"/>
    </xf>
    <xf numFmtId="0" fontId="8" fillId="0" borderId="1" xfId="0" applyFont="1" applyBorder="1" applyAlignment="1">
      <alignment horizontal="left" vertical="center" wrapText="1"/>
    </xf>
    <xf numFmtId="0" fontId="11" fillId="2" borderId="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13" fillId="0" borderId="52" xfId="10" applyFont="1" applyFill="1" applyBorder="1" applyAlignment="1">
      <alignment horizontal="left" vertical="center" wrapText="1"/>
    </xf>
    <xf numFmtId="44" fontId="14" fillId="2" borderId="52" xfId="3" applyFont="1" applyFill="1" applyBorder="1" applyAlignment="1">
      <alignment horizontal="center" vertical="center" wrapText="1"/>
    </xf>
    <xf numFmtId="44" fontId="8" fillId="2" borderId="52" xfId="3" applyFont="1" applyFill="1" applyBorder="1" applyAlignment="1">
      <alignment vertical="center" wrapText="1"/>
    </xf>
    <xf numFmtId="44" fontId="8" fillId="0" borderId="53" xfId="2" applyNumberFormat="1" applyFont="1" applyFill="1" applyBorder="1" applyAlignment="1">
      <alignment horizontal="center" vertical="center"/>
    </xf>
    <xf numFmtId="44" fontId="15" fillId="0" borderId="7" xfId="3" applyNumberFormat="1" applyFont="1" applyFill="1" applyBorder="1" applyAlignment="1">
      <alignment horizontal="center" vertical="center" wrapText="1"/>
    </xf>
    <xf numFmtId="44" fontId="15" fillId="0" borderId="8" xfId="3" applyNumberFormat="1" applyFont="1" applyFill="1" applyBorder="1" applyAlignment="1">
      <alignment horizontal="center" vertical="center" wrapText="1"/>
    </xf>
    <xf numFmtId="44" fontId="15" fillId="0" borderId="54" xfId="3" applyNumberFormat="1" applyFont="1" applyFill="1" applyBorder="1" applyAlignment="1">
      <alignment horizontal="center" vertical="center" wrapText="1"/>
    </xf>
    <xf numFmtId="0" fontId="8" fillId="0" borderId="3" xfId="0" applyFont="1" applyBorder="1" applyAlignment="1">
      <alignment horizontal="justify" vertical="top" wrapText="1"/>
    </xf>
    <xf numFmtId="44" fontId="14" fillId="0" borderId="1" xfId="3" applyFont="1" applyFill="1" applyBorder="1" applyAlignment="1">
      <alignment horizontal="right" vertical="center"/>
    </xf>
    <xf numFmtId="0" fontId="13"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44" fontId="13" fillId="0" borderId="14" xfId="3" applyNumberFormat="1" applyFont="1" applyFill="1" applyBorder="1" applyAlignment="1">
      <alignment horizontal="center" vertical="center" wrapText="1"/>
    </xf>
    <xf numFmtId="0" fontId="13" fillId="0" borderId="12" xfId="10" applyFont="1" applyFill="1" applyBorder="1" applyAlignment="1">
      <alignment horizontal="center" vertical="center" wrapText="1"/>
    </xf>
    <xf numFmtId="0" fontId="8" fillId="2" borderId="2" xfId="0" applyFont="1" applyFill="1" applyBorder="1" applyAlignment="1">
      <alignment horizontal="center" vertical="center" wrapText="1"/>
    </xf>
    <xf numFmtId="44" fontId="8" fillId="2" borderId="4" xfId="3" applyFont="1" applyFill="1" applyBorder="1" applyAlignment="1">
      <alignment vertical="center" wrapText="1"/>
    </xf>
    <xf numFmtId="44" fontId="8" fillId="0" borderId="5" xfId="2" applyNumberFormat="1" applyFont="1" applyFill="1" applyBorder="1" applyAlignment="1">
      <alignment vertical="center" wrapText="1"/>
    </xf>
    <xf numFmtId="0" fontId="8" fillId="0" borderId="11" xfId="0" applyFont="1" applyFill="1" applyBorder="1" applyAlignment="1">
      <alignment horizontal="center" vertical="center" wrapText="1"/>
    </xf>
    <xf numFmtId="0" fontId="8" fillId="0" borderId="42" xfId="0" applyFont="1" applyBorder="1" applyAlignment="1">
      <alignment horizontal="left" vertical="center" wrapText="1"/>
    </xf>
    <xf numFmtId="44" fontId="13" fillId="0" borderId="42" xfId="3" applyNumberFormat="1" applyFont="1" applyFill="1" applyBorder="1" applyAlignment="1">
      <alignment horizontal="center" vertical="center" wrapText="1"/>
    </xf>
    <xf numFmtId="44" fontId="13" fillId="0" borderId="43" xfId="3" applyNumberFormat="1" applyFont="1" applyFill="1" applyBorder="1" applyAlignment="1">
      <alignment horizontal="center" vertical="center" wrapText="1"/>
    </xf>
    <xf numFmtId="0" fontId="13" fillId="0" borderId="56" xfId="10" applyFont="1" applyFill="1" applyBorder="1" applyAlignment="1">
      <alignment horizontal="center" vertical="center" wrapText="1"/>
    </xf>
    <xf numFmtId="0" fontId="13" fillId="0" borderId="57" xfId="10" applyFont="1" applyFill="1" applyBorder="1" applyAlignment="1">
      <alignment horizontal="left" vertical="center" wrapText="1"/>
    </xf>
    <xf numFmtId="44" fontId="8" fillId="0" borderId="57" xfId="3" applyNumberFormat="1" applyFont="1" applyFill="1" applyBorder="1" applyAlignment="1">
      <alignment horizontal="center" vertical="center"/>
    </xf>
    <xf numFmtId="44" fontId="13" fillId="0" borderId="57" xfId="3" applyNumberFormat="1" applyFont="1" applyFill="1" applyBorder="1" applyAlignment="1">
      <alignment horizontal="center" vertical="center" wrapText="1"/>
    </xf>
    <xf numFmtId="44" fontId="13" fillId="0" borderId="58" xfId="3" applyNumberFormat="1" applyFont="1" applyFill="1" applyBorder="1" applyAlignment="1">
      <alignment horizontal="center" vertical="center" wrapText="1"/>
    </xf>
    <xf numFmtId="44" fontId="13" fillId="0" borderId="14" xfId="3" applyFont="1" applyFill="1" applyBorder="1" applyAlignment="1">
      <alignment horizontal="justify" vertical="center" wrapText="1"/>
    </xf>
    <xf numFmtId="0" fontId="8" fillId="2" borderId="56" xfId="0" applyFont="1" applyFill="1" applyBorder="1" applyAlignment="1">
      <alignment horizontal="center" vertical="center" wrapText="1"/>
    </xf>
    <xf numFmtId="0" fontId="8" fillId="2" borderId="57" xfId="0" applyFont="1" applyFill="1" applyBorder="1" applyAlignment="1">
      <alignment horizontal="left" vertical="center" wrapText="1"/>
    </xf>
    <xf numFmtId="44" fontId="14" fillId="0" borderId="57" xfId="3" applyFont="1" applyFill="1" applyBorder="1" applyAlignment="1">
      <alignment horizontal="right" vertical="center"/>
    </xf>
    <xf numFmtId="44" fontId="13" fillId="0" borderId="57" xfId="3" applyFont="1" applyFill="1" applyBorder="1" applyAlignment="1">
      <alignment horizontal="center" vertical="center" wrapText="1"/>
    </xf>
    <xf numFmtId="44" fontId="13" fillId="0" borderId="58" xfId="3" applyFont="1" applyFill="1" applyBorder="1" applyAlignment="1">
      <alignment horizontal="justify" vertical="center" wrapText="1"/>
    </xf>
    <xf numFmtId="0" fontId="8" fillId="0" borderId="11" xfId="0" applyFont="1" applyBorder="1" applyAlignment="1">
      <alignment horizontal="center" vertical="center" wrapText="1"/>
    </xf>
    <xf numFmtId="0" fontId="8" fillId="0" borderId="74" xfId="0" applyFont="1" applyBorder="1" applyAlignment="1">
      <alignment horizontal="justify" vertical="center" wrapText="1"/>
    </xf>
    <xf numFmtId="44" fontId="13" fillId="0" borderId="42" xfId="3" applyFont="1" applyFill="1" applyBorder="1" applyAlignment="1">
      <alignment horizontal="center" vertical="center" wrapText="1"/>
    </xf>
    <xf numFmtId="44" fontId="13" fillId="2" borderId="43" xfId="3" applyFont="1" applyFill="1" applyBorder="1" applyAlignment="1">
      <alignment horizontal="justify" vertical="center" wrapText="1"/>
    </xf>
    <xf numFmtId="0" fontId="7" fillId="0" borderId="16"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16" xfId="0" applyBorder="1" applyAlignment="1">
      <alignment horizontal="center"/>
    </xf>
    <xf numFmtId="0" fontId="0" fillId="0" borderId="18" xfId="0" applyBorder="1" applyAlignment="1">
      <alignment horizontal="center"/>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14" fontId="0" fillId="0" borderId="16" xfId="0" applyNumberFormat="1" applyBorder="1" applyAlignment="1">
      <alignment horizontal="center" wrapText="1"/>
    </xf>
    <xf numFmtId="0" fontId="0" fillId="0" borderId="18" xfId="0" applyBorder="1" applyAlignment="1">
      <alignment horizontal="center" wrapText="1"/>
    </xf>
    <xf numFmtId="0" fontId="0" fillId="0" borderId="17" xfId="0" applyBorder="1" applyAlignment="1"/>
    <xf numFmtId="0" fontId="0" fillId="0" borderId="18" xfId="0" applyBorder="1" applyAlignment="1"/>
    <xf numFmtId="0" fontId="7" fillId="0" borderId="1" xfId="0" applyFont="1" applyBorder="1" applyAlignment="1">
      <alignment horizontal="center" wrapText="1"/>
    </xf>
    <xf numFmtId="0" fontId="9" fillId="0" borderId="16" xfId="0" applyFont="1" applyBorder="1" applyAlignment="1">
      <alignment horizontal="left" wrapText="1"/>
    </xf>
    <xf numFmtId="0" fontId="7" fillId="0" borderId="17" xfId="0" applyFont="1" applyBorder="1" applyAlignment="1">
      <alignment horizontal="left" wrapText="1"/>
    </xf>
    <xf numFmtId="0" fontId="7" fillId="0" borderId="18" xfId="0" applyFont="1" applyBorder="1" applyAlignment="1">
      <alignment horizontal="left" wrapText="1"/>
    </xf>
    <xf numFmtId="14" fontId="0" fillId="0" borderId="16" xfId="0" applyNumberForma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10" fillId="0" borderId="1" xfId="0" applyFont="1" applyBorder="1" applyAlignment="1">
      <alignment horizontal="center" wrapText="1"/>
    </xf>
    <xf numFmtId="0" fontId="7" fillId="0" borderId="16" xfId="0" applyFont="1" applyBorder="1" applyAlignment="1">
      <alignment horizontal="left" wrapText="1"/>
    </xf>
    <xf numFmtId="0" fontId="7" fillId="0" borderId="17" xfId="0" applyFont="1" applyBorder="1" applyAlignment="1">
      <alignment horizontal="left"/>
    </xf>
    <xf numFmtId="0" fontId="7" fillId="0" borderId="18" xfId="0" applyFont="1" applyBorder="1" applyAlignment="1">
      <alignment horizontal="left"/>
    </xf>
    <xf numFmtId="0" fontId="0" fillId="0" borderId="16" xfId="0" applyBorder="1" applyAlignment="1">
      <alignment horizontal="center" wrapText="1"/>
    </xf>
    <xf numFmtId="0" fontId="12" fillId="3" borderId="9" xfId="0" applyFont="1" applyFill="1" applyBorder="1" applyAlignment="1">
      <alignment horizontal="right" vertical="center" wrapText="1"/>
    </xf>
    <xf numFmtId="0" fontId="12" fillId="3" borderId="10" xfId="0" applyFont="1" applyFill="1" applyBorder="1" applyAlignment="1">
      <alignment horizontal="right" vertical="center" wrapText="1"/>
    </xf>
    <xf numFmtId="0" fontId="12" fillId="4" borderId="29" xfId="0" applyFont="1" applyFill="1" applyBorder="1" applyAlignment="1">
      <alignment horizontal="right" vertical="center" wrapText="1"/>
    </xf>
    <xf numFmtId="0" fontId="12" fillId="4" borderId="30" xfId="0" applyFont="1" applyFill="1" applyBorder="1" applyAlignment="1">
      <alignment horizontal="right" vertical="center" wrapText="1"/>
    </xf>
    <xf numFmtId="0" fontId="12" fillId="4" borderId="31" xfId="0" applyFont="1" applyFill="1" applyBorder="1" applyAlignment="1">
      <alignment horizontal="right" vertical="center" wrapText="1"/>
    </xf>
    <xf numFmtId="0" fontId="12" fillId="4" borderId="38" xfId="0" applyFont="1" applyFill="1" applyBorder="1" applyAlignment="1">
      <alignment horizontal="right" vertical="center" wrapText="1"/>
    </xf>
    <xf numFmtId="0" fontId="12" fillId="4" borderId="13" xfId="0" applyFont="1" applyFill="1" applyBorder="1" applyAlignment="1">
      <alignment horizontal="right" vertical="center" wrapText="1"/>
    </xf>
    <xf numFmtId="0" fontId="12" fillId="4" borderId="39" xfId="0" applyFont="1" applyFill="1" applyBorder="1" applyAlignment="1">
      <alignment horizontal="right"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15" xfId="0" applyFont="1" applyFill="1" applyBorder="1" applyAlignment="1">
      <alignment horizontal="center" vertical="center" wrapText="1"/>
    </xf>
    <xf numFmtId="44" fontId="12" fillId="3" borderId="19" xfId="3" applyFont="1" applyFill="1" applyBorder="1" applyAlignment="1">
      <alignment horizontal="center" vertical="center" wrapText="1"/>
    </xf>
    <xf numFmtId="44" fontId="12" fillId="3" borderId="15" xfId="3" applyFont="1" applyFill="1" applyBorder="1" applyAlignment="1">
      <alignment horizontal="center" vertical="center" wrapText="1"/>
    </xf>
    <xf numFmtId="44" fontId="8" fillId="0" borderId="15" xfId="3" applyFont="1" applyBorder="1" applyAlignment="1">
      <alignment wrapText="1"/>
    </xf>
    <xf numFmtId="44" fontId="12" fillId="3" borderId="34" xfId="3" applyFont="1" applyFill="1" applyBorder="1" applyAlignment="1">
      <alignment horizontal="center" vertical="center" wrapText="1"/>
    </xf>
    <xf numFmtId="44" fontId="12" fillId="3" borderId="35" xfId="3" applyFont="1" applyFill="1" applyBorder="1" applyAlignment="1">
      <alignment horizontal="center" vertical="center" wrapText="1"/>
    </xf>
    <xf numFmtId="0" fontId="12" fillId="4" borderId="44" xfId="0" applyFont="1" applyFill="1" applyBorder="1" applyAlignment="1">
      <alignment horizontal="right" vertical="center" wrapText="1"/>
    </xf>
    <xf numFmtId="0" fontId="12" fillId="4" borderId="45" xfId="0" applyFont="1" applyFill="1" applyBorder="1" applyAlignment="1">
      <alignment horizontal="right" vertical="center" wrapText="1"/>
    </xf>
    <xf numFmtId="0" fontId="12" fillId="4" borderId="46" xfId="0" applyFont="1" applyFill="1" applyBorder="1" applyAlignment="1">
      <alignment horizontal="right" vertical="center" wrapText="1"/>
    </xf>
    <xf numFmtId="0" fontId="12" fillId="4" borderId="49" xfId="0" applyFont="1" applyFill="1" applyBorder="1" applyAlignment="1">
      <alignment horizontal="right" vertical="center" wrapText="1"/>
    </xf>
    <xf numFmtId="0" fontId="12" fillId="4" borderId="50" xfId="0" applyFont="1" applyFill="1" applyBorder="1" applyAlignment="1">
      <alignment horizontal="right" vertical="center" wrapText="1"/>
    </xf>
    <xf numFmtId="0" fontId="12" fillId="3" borderId="66" xfId="0" applyFont="1" applyFill="1" applyBorder="1" applyAlignment="1">
      <alignment horizontal="center" vertical="center" wrapText="1"/>
    </xf>
    <xf numFmtId="0" fontId="12" fillId="3" borderId="64" xfId="0" applyFont="1" applyFill="1" applyBorder="1" applyAlignment="1">
      <alignment horizontal="center" vertical="center" wrapText="1"/>
    </xf>
    <xf numFmtId="44" fontId="12" fillId="3" borderId="67" xfId="3" applyFont="1" applyFill="1" applyBorder="1" applyAlignment="1">
      <alignment horizontal="center" vertical="center" wrapText="1"/>
    </xf>
    <xf numFmtId="44" fontId="12" fillId="3" borderId="65" xfId="3" applyFont="1" applyFill="1" applyBorder="1" applyAlignment="1">
      <alignment horizontal="center" vertical="center" wrapText="1"/>
    </xf>
    <xf numFmtId="0" fontId="12" fillId="3" borderId="36" xfId="0" applyFont="1" applyFill="1" applyBorder="1" applyAlignment="1">
      <alignment horizontal="right" vertical="center" wrapText="1"/>
    </xf>
    <xf numFmtId="0" fontId="12" fillId="3" borderId="37" xfId="0" applyFont="1" applyFill="1" applyBorder="1" applyAlignment="1">
      <alignment horizontal="right" vertical="center" wrapText="1"/>
    </xf>
    <xf numFmtId="0" fontId="11" fillId="2" borderId="2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2" fillId="4" borderId="69" xfId="0" applyFont="1" applyFill="1" applyBorder="1" applyAlignment="1">
      <alignment horizontal="right" vertical="center" wrapText="1"/>
    </xf>
    <xf numFmtId="0" fontId="12" fillId="4" borderId="55" xfId="0" applyFont="1" applyFill="1" applyBorder="1" applyAlignment="1">
      <alignment horizontal="right" vertical="center" wrapText="1"/>
    </xf>
    <xf numFmtId="0" fontId="12" fillId="4" borderId="37" xfId="0" applyFont="1" applyFill="1" applyBorder="1" applyAlignment="1">
      <alignment horizontal="right" vertical="center" wrapText="1"/>
    </xf>
    <xf numFmtId="0" fontId="12" fillId="3" borderId="70"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24" xfId="0" applyFont="1" applyFill="1" applyBorder="1" applyAlignment="1">
      <alignment horizontal="center" vertical="center" wrapText="1"/>
    </xf>
    <xf numFmtId="44" fontId="12" fillId="3" borderId="40" xfId="3" applyFont="1" applyFill="1" applyBorder="1" applyAlignment="1">
      <alignment horizontal="center" vertical="center" wrapText="1"/>
    </xf>
    <xf numFmtId="44" fontId="12" fillId="3" borderId="24" xfId="3" applyFont="1" applyFill="1" applyBorder="1" applyAlignment="1">
      <alignment horizontal="center" vertical="center" wrapText="1"/>
    </xf>
    <xf numFmtId="44" fontId="8" fillId="0" borderId="24" xfId="3" applyFont="1" applyBorder="1" applyAlignment="1">
      <alignment wrapText="1"/>
    </xf>
    <xf numFmtId="44" fontId="12" fillId="3" borderId="71" xfId="3" applyFont="1" applyFill="1" applyBorder="1" applyAlignment="1">
      <alignment horizontal="center" vertical="center" wrapText="1"/>
    </xf>
    <xf numFmtId="44" fontId="12" fillId="3" borderId="73" xfId="3" applyFont="1" applyFill="1" applyBorder="1" applyAlignment="1">
      <alignment horizontal="center" vertical="center" wrapText="1"/>
    </xf>
    <xf numFmtId="0" fontId="12" fillId="3" borderId="6" xfId="0" applyFont="1" applyFill="1" applyBorder="1" applyAlignment="1">
      <alignment horizontal="right" vertical="center" wrapText="1"/>
    </xf>
    <xf numFmtId="0" fontId="12" fillId="3" borderId="7" xfId="0" applyFont="1" applyFill="1" applyBorder="1" applyAlignment="1">
      <alignment horizontal="right"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0" borderId="1" xfId="10" applyFont="1" applyFill="1" applyBorder="1" applyAlignment="1">
      <alignment horizontal="left" vertical="center" wrapText="1"/>
    </xf>
    <xf numFmtId="0" fontId="12" fillId="4" borderId="11" xfId="0" applyFont="1" applyFill="1" applyBorder="1" applyAlignment="1">
      <alignment horizontal="right" vertical="center" wrapText="1"/>
    </xf>
    <xf numFmtId="0" fontId="12" fillId="4" borderId="42" xfId="0" applyFont="1" applyFill="1" applyBorder="1" applyAlignment="1">
      <alignment horizontal="right" vertical="center" wrapText="1"/>
    </xf>
    <xf numFmtId="0" fontId="12" fillId="4" borderId="43" xfId="0" applyFont="1" applyFill="1" applyBorder="1" applyAlignment="1">
      <alignment horizontal="right" vertical="center" wrapText="1"/>
    </xf>
    <xf numFmtId="0" fontId="12" fillId="4" borderId="56" xfId="0" applyFont="1" applyFill="1" applyBorder="1" applyAlignment="1">
      <alignment horizontal="right" vertical="center" wrapText="1"/>
    </xf>
    <xf numFmtId="0" fontId="12" fillId="4" borderId="57" xfId="0" applyFont="1" applyFill="1" applyBorder="1" applyAlignment="1">
      <alignment horizontal="right" vertical="center" wrapText="1"/>
    </xf>
    <xf numFmtId="0" fontId="12" fillId="4" borderId="58" xfId="0" applyFont="1" applyFill="1" applyBorder="1" applyAlignment="1">
      <alignment horizontal="right" vertical="center" wrapText="1"/>
    </xf>
    <xf numFmtId="0" fontId="12" fillId="3" borderId="2" xfId="0" applyFont="1" applyFill="1" applyBorder="1" applyAlignment="1">
      <alignment horizontal="center" vertical="center" wrapText="1"/>
    </xf>
    <xf numFmtId="0" fontId="12" fillId="3" borderId="56"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7" xfId="0" applyFont="1" applyFill="1" applyBorder="1" applyAlignment="1">
      <alignment horizontal="center" vertical="center" wrapText="1"/>
    </xf>
    <xf numFmtId="44" fontId="12" fillId="3" borderId="4" xfId="3" applyFont="1" applyFill="1" applyBorder="1" applyAlignment="1">
      <alignment horizontal="center" vertical="center" wrapText="1"/>
    </xf>
    <xf numFmtId="44" fontId="12" fillId="3" borderId="57" xfId="3" applyFont="1" applyFill="1" applyBorder="1" applyAlignment="1">
      <alignment horizontal="center" vertical="center" wrapText="1"/>
    </xf>
    <xf numFmtId="44" fontId="8" fillId="0" borderId="57" xfId="3" applyFont="1" applyBorder="1" applyAlignment="1">
      <alignment wrapText="1"/>
    </xf>
    <xf numFmtId="44" fontId="12" fillId="3" borderId="5" xfId="3" applyFont="1" applyFill="1" applyBorder="1" applyAlignment="1">
      <alignment horizontal="center" vertical="center" wrapText="1"/>
    </xf>
    <xf numFmtId="44" fontId="12" fillId="3" borderId="58" xfId="3" applyFont="1" applyFill="1" applyBorder="1" applyAlignment="1">
      <alignment horizontal="center" vertical="center" wrapText="1"/>
    </xf>
    <xf numFmtId="37" fontId="11" fillId="4" borderId="45" xfId="2" applyNumberFormat="1" applyFont="1" applyFill="1" applyBorder="1" applyAlignment="1" applyProtection="1">
      <alignment horizontal="center" vertical="center"/>
    </xf>
    <xf numFmtId="37" fontId="11" fillId="4" borderId="46" xfId="2" applyNumberFormat="1" applyFont="1" applyFill="1" applyBorder="1" applyAlignment="1" applyProtection="1">
      <alignment horizontal="center" vertical="center"/>
    </xf>
    <xf numFmtId="0" fontId="12" fillId="3" borderId="42" xfId="0" applyFont="1" applyFill="1" applyBorder="1" applyAlignment="1">
      <alignment horizontal="center" vertical="center" wrapText="1"/>
    </xf>
    <xf numFmtId="0" fontId="12" fillId="3" borderId="11" xfId="0" applyFont="1" applyFill="1" applyBorder="1" applyAlignment="1">
      <alignment horizontal="center" vertical="center" wrapText="1"/>
    </xf>
    <xf numFmtId="44" fontId="12" fillId="3" borderId="42" xfId="3" applyFont="1" applyFill="1" applyBorder="1" applyAlignment="1">
      <alignment horizontal="center" vertical="center" wrapText="1"/>
    </xf>
    <xf numFmtId="44" fontId="12" fillId="3" borderId="43" xfId="3" applyFont="1" applyFill="1" applyBorder="1" applyAlignment="1">
      <alignment horizontal="center" vertical="center" wrapText="1"/>
    </xf>
    <xf numFmtId="0" fontId="12" fillId="4" borderId="59" xfId="0" applyFont="1" applyFill="1" applyBorder="1" applyAlignment="1">
      <alignment horizontal="right" vertical="center" wrapText="1"/>
    </xf>
    <xf numFmtId="0" fontId="12" fillId="4" borderId="60" xfId="0" applyFont="1" applyFill="1" applyBorder="1" applyAlignment="1">
      <alignment horizontal="right" vertical="center" wrapText="1"/>
    </xf>
    <xf numFmtId="0" fontId="12" fillId="4" borderId="61" xfId="0" applyFont="1" applyFill="1" applyBorder="1" applyAlignment="1">
      <alignment horizontal="right" vertical="center" wrapText="1"/>
    </xf>
    <xf numFmtId="0" fontId="12" fillId="4" borderId="62" xfId="0" applyFont="1" applyFill="1" applyBorder="1" applyAlignment="1">
      <alignment horizontal="right" vertical="center" wrapText="1"/>
    </xf>
    <xf numFmtId="0" fontId="12" fillId="4" borderId="28" xfId="0" applyFont="1" applyFill="1" applyBorder="1" applyAlignment="1">
      <alignment horizontal="right" vertical="center" wrapText="1"/>
    </xf>
    <xf numFmtId="0" fontId="12" fillId="4" borderId="63" xfId="0" applyFont="1" applyFill="1" applyBorder="1" applyAlignment="1">
      <alignment horizontal="right" vertical="center" wrapText="1"/>
    </xf>
    <xf numFmtId="37" fontId="11" fillId="4" borderId="0" xfId="2" applyNumberFormat="1" applyFont="1" applyFill="1" applyBorder="1" applyAlignment="1" applyProtection="1">
      <alignment horizontal="center" vertical="center"/>
      <protection locked="0"/>
    </xf>
    <xf numFmtId="37" fontId="11" fillId="4" borderId="48" xfId="2" applyNumberFormat="1" applyFont="1" applyFill="1" applyBorder="1" applyAlignment="1" applyProtection="1">
      <alignment horizontal="center" vertical="center"/>
      <protection locked="0"/>
    </xf>
    <xf numFmtId="37" fontId="8" fillId="4" borderId="13" xfId="2" applyNumberFormat="1" applyFont="1" applyFill="1" applyBorder="1" applyAlignment="1" applyProtection="1">
      <alignment horizontal="center" vertical="center" wrapText="1"/>
    </xf>
    <xf numFmtId="37" fontId="8" fillId="4" borderId="13" xfId="2" applyNumberFormat="1" applyFont="1" applyFill="1" applyBorder="1" applyAlignment="1" applyProtection="1">
      <alignment horizontal="center" vertical="center"/>
    </xf>
    <xf numFmtId="37" fontId="8" fillId="4" borderId="50" xfId="2" applyNumberFormat="1" applyFont="1" applyFill="1" applyBorder="1" applyAlignment="1" applyProtection="1">
      <alignment horizontal="center" vertical="center"/>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12" fillId="3" borderId="8" xfId="0" applyFont="1" applyFill="1" applyBorder="1" applyAlignment="1">
      <alignment horizontal="right" vertical="center" wrapText="1"/>
    </xf>
  </cellXfs>
  <cellStyles count="13">
    <cellStyle name="Euro" xfId="1"/>
    <cellStyle name="Millares" xfId="2" builtinId="3"/>
    <cellStyle name="Moneda" xfId="3" builtinId="4"/>
    <cellStyle name="Moneda 13" xfId="4"/>
    <cellStyle name="Moneda 14" xfId="5"/>
    <cellStyle name="Moneda 6 2" xfId="6"/>
    <cellStyle name="Normal" xfId="0" builtinId="0"/>
    <cellStyle name="Normal 10" xfId="7"/>
    <cellStyle name="Normal 12 2 10" xfId="8"/>
    <cellStyle name="Normal 12 2 2" xfId="9"/>
    <cellStyle name="Normal 2" xfId="10"/>
    <cellStyle name="Normal 7 3 2 2 3 2 2 3 2 2 28 2 2 2 3 2" xfId="11"/>
    <cellStyle name="Normal 7 3 2 2 3 2 2 3 2 2 28 2 2 2 3 2 2" xfId="12"/>
  </cellStyles>
  <dxfs count="1">
    <dxf>
      <font>
        <b/>
        <i val="0"/>
        <condense val="0"/>
        <extend val="0"/>
        <color indexed="16"/>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1182159</xdr:colOff>
      <xdr:row>0</xdr:row>
      <xdr:rowOff>1906</xdr:rowOff>
    </xdr:to>
    <xdr:pic>
      <xdr:nvPicPr>
        <xdr:cNvPr id="1031"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90500" y="52917"/>
          <a:ext cx="2854325" cy="88899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21167</xdr:colOff>
      <xdr:row>0</xdr:row>
      <xdr:rowOff>21167</xdr:rowOff>
    </xdr:from>
    <xdr:to>
      <xdr:col>1</xdr:col>
      <xdr:colOff>793751</xdr:colOff>
      <xdr:row>2</xdr:row>
      <xdr:rowOff>402165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96334" y="211667"/>
          <a:ext cx="2444750" cy="8466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111" t="s">
        <v>0</v>
      </c>
      <c r="C2" s="111"/>
      <c r="D2" s="111"/>
      <c r="E2" s="111"/>
      <c r="F2" s="111"/>
      <c r="G2" s="111"/>
      <c r="H2" s="111"/>
      <c r="I2" s="111"/>
    </row>
    <row r="3" spans="2:9" ht="28.5" customHeight="1">
      <c r="B3" s="111"/>
      <c r="C3" s="111"/>
      <c r="D3" s="111"/>
      <c r="E3" s="111"/>
      <c r="F3" s="111"/>
      <c r="G3" s="111"/>
      <c r="H3" s="111"/>
      <c r="I3" s="111"/>
    </row>
    <row r="4" spans="2:9">
      <c r="B4" s="2" t="s">
        <v>1</v>
      </c>
      <c r="C4" s="102" t="s">
        <v>2</v>
      </c>
      <c r="D4" s="102"/>
      <c r="E4" s="102"/>
      <c r="F4" s="102"/>
      <c r="G4" s="102" t="s">
        <v>3</v>
      </c>
      <c r="H4" s="102"/>
      <c r="I4" s="2" t="s">
        <v>4</v>
      </c>
    </row>
    <row r="5" spans="2:9" ht="33" customHeight="1">
      <c r="B5" s="1">
        <v>1</v>
      </c>
      <c r="C5" s="95" t="s">
        <v>5</v>
      </c>
      <c r="D5" s="96"/>
      <c r="E5" s="96"/>
      <c r="F5" s="97"/>
      <c r="G5" s="108">
        <v>41367</v>
      </c>
      <c r="H5" s="109"/>
      <c r="I5" s="3" t="s">
        <v>6</v>
      </c>
    </row>
    <row r="6" spans="2:9" ht="29.25" customHeight="1">
      <c r="B6" s="1">
        <v>2</v>
      </c>
      <c r="C6" s="95" t="s">
        <v>7</v>
      </c>
      <c r="D6" s="96"/>
      <c r="E6" s="96"/>
      <c r="F6" s="97"/>
      <c r="G6" s="98">
        <v>41367</v>
      </c>
      <c r="H6" s="99"/>
      <c r="I6" s="3" t="s">
        <v>6</v>
      </c>
    </row>
    <row r="7" spans="2:9">
      <c r="B7" s="1">
        <v>3</v>
      </c>
      <c r="C7" s="95" t="s">
        <v>8</v>
      </c>
      <c r="D7" s="96"/>
      <c r="E7" s="96"/>
      <c r="F7" s="97"/>
      <c r="G7" s="98">
        <v>41367</v>
      </c>
      <c r="H7" s="99"/>
      <c r="I7" s="3" t="s">
        <v>6</v>
      </c>
    </row>
    <row r="8" spans="2:9">
      <c r="B8" s="1">
        <v>4</v>
      </c>
      <c r="C8" s="95" t="s">
        <v>9</v>
      </c>
      <c r="D8" s="96"/>
      <c r="E8" s="96"/>
      <c r="F8" s="97"/>
      <c r="G8" s="98">
        <v>41367</v>
      </c>
      <c r="H8" s="99"/>
      <c r="I8" s="3" t="s">
        <v>6</v>
      </c>
    </row>
    <row r="9" spans="2:9" ht="27" customHeight="1">
      <c r="B9" s="1">
        <v>5</v>
      </c>
      <c r="C9" s="95" t="s">
        <v>10</v>
      </c>
      <c r="D9" s="96"/>
      <c r="E9" s="96"/>
      <c r="F9" s="97"/>
      <c r="G9" s="98">
        <v>41367</v>
      </c>
      <c r="H9" s="99"/>
      <c r="I9" s="3" t="s">
        <v>6</v>
      </c>
    </row>
    <row r="10" spans="2:9" ht="33" customHeight="1">
      <c r="B10" s="1">
        <v>6</v>
      </c>
      <c r="C10" s="95" t="s">
        <v>11</v>
      </c>
      <c r="D10" s="96"/>
      <c r="E10" s="96"/>
      <c r="F10" s="97"/>
      <c r="G10" s="115" t="s">
        <v>12</v>
      </c>
      <c r="H10" s="99"/>
      <c r="I10" s="7" t="s">
        <v>13</v>
      </c>
    </row>
    <row r="11" spans="2:9" ht="33" customHeight="1">
      <c r="B11" s="1">
        <v>7</v>
      </c>
      <c r="C11" s="95" t="s">
        <v>14</v>
      </c>
      <c r="D11" s="96"/>
      <c r="E11" s="96"/>
      <c r="F11" s="97"/>
      <c r="G11" s="98">
        <v>41367</v>
      </c>
      <c r="H11" s="99"/>
      <c r="I11" s="3" t="s">
        <v>6</v>
      </c>
    </row>
    <row r="12" spans="2:9" ht="45" customHeight="1">
      <c r="B12" s="1">
        <v>8</v>
      </c>
      <c r="C12" s="95" t="s">
        <v>15</v>
      </c>
      <c r="D12" s="96"/>
      <c r="E12" s="96"/>
      <c r="F12" s="97"/>
      <c r="G12" s="98">
        <v>41367</v>
      </c>
      <c r="H12" s="99"/>
      <c r="I12" s="3" t="s">
        <v>6</v>
      </c>
    </row>
    <row r="13" spans="2:9" ht="31.5" customHeight="1">
      <c r="B13" s="1">
        <v>9</v>
      </c>
      <c r="C13" s="95" t="s">
        <v>16</v>
      </c>
      <c r="D13" s="96"/>
      <c r="E13" s="96"/>
      <c r="F13" s="97"/>
      <c r="G13" s="98">
        <v>41368</v>
      </c>
      <c r="H13" s="99"/>
      <c r="I13" s="3" t="s">
        <v>6</v>
      </c>
    </row>
    <row r="14" spans="2:9" ht="32.25" customHeight="1">
      <c r="B14" s="1">
        <v>10</v>
      </c>
      <c r="C14" s="95" t="s">
        <v>17</v>
      </c>
      <c r="D14" s="96"/>
      <c r="E14" s="96"/>
      <c r="F14" s="97"/>
      <c r="G14" s="98">
        <v>41368</v>
      </c>
      <c r="H14" s="99"/>
      <c r="I14" s="3" t="s">
        <v>6</v>
      </c>
    </row>
    <row r="15" spans="2:9" ht="30.75" customHeight="1">
      <c r="B15" s="1">
        <v>11</v>
      </c>
      <c r="C15" s="95" t="s">
        <v>18</v>
      </c>
      <c r="D15" s="96"/>
      <c r="E15" s="96"/>
      <c r="F15" s="97"/>
      <c r="G15" s="98">
        <v>41368</v>
      </c>
      <c r="H15" s="99"/>
      <c r="I15" s="3" t="s">
        <v>6</v>
      </c>
    </row>
    <row r="16" spans="2:9" ht="48.75" customHeight="1">
      <c r="B16" s="1">
        <v>12</v>
      </c>
      <c r="C16" s="107" t="s">
        <v>19</v>
      </c>
      <c r="D16" s="107"/>
      <c r="E16" s="107"/>
      <c r="F16" s="107"/>
      <c r="G16" s="98">
        <v>41368</v>
      </c>
      <c r="H16" s="99"/>
      <c r="I16" s="3" t="s">
        <v>20</v>
      </c>
    </row>
    <row r="17" spans="2:9" ht="45" customHeight="1">
      <c r="B17" s="1">
        <v>13</v>
      </c>
      <c r="C17" s="107" t="s">
        <v>21</v>
      </c>
      <c r="D17" s="107"/>
      <c r="E17" s="107"/>
      <c r="F17" s="107"/>
      <c r="G17" s="98">
        <v>41368</v>
      </c>
      <c r="H17" s="99"/>
      <c r="I17" s="3" t="s">
        <v>20</v>
      </c>
    </row>
    <row r="18" spans="2:9" ht="33" customHeight="1">
      <c r="B18" s="1">
        <v>14</v>
      </c>
      <c r="C18" s="107" t="s">
        <v>22</v>
      </c>
      <c r="D18" s="107"/>
      <c r="E18" s="107"/>
      <c r="F18" s="107"/>
      <c r="G18" s="98">
        <v>41368</v>
      </c>
      <c r="H18" s="99"/>
      <c r="I18" s="3" t="s">
        <v>20</v>
      </c>
    </row>
    <row r="19" spans="2:9" ht="30.75" customHeight="1">
      <c r="B19" s="1">
        <v>15</v>
      </c>
      <c r="C19" s="107" t="s">
        <v>23</v>
      </c>
      <c r="D19" s="107"/>
      <c r="E19" s="107"/>
      <c r="F19" s="107"/>
      <c r="G19" s="98">
        <v>41368</v>
      </c>
      <c r="H19" s="99"/>
      <c r="I19" s="3" t="s">
        <v>6</v>
      </c>
    </row>
    <row r="20" spans="2:9" ht="30.75" customHeight="1">
      <c r="B20" s="1">
        <v>16</v>
      </c>
      <c r="C20" s="107" t="s">
        <v>24</v>
      </c>
      <c r="D20" s="107"/>
      <c r="E20" s="107"/>
      <c r="F20" s="107"/>
      <c r="G20" s="108">
        <v>41918</v>
      </c>
      <c r="H20" s="109"/>
      <c r="I20" s="3" t="s">
        <v>6</v>
      </c>
    </row>
    <row r="21" spans="2:9" s="4" customFormat="1">
      <c r="C21" s="110"/>
      <c r="D21" s="110"/>
      <c r="E21" s="110"/>
      <c r="F21" s="110"/>
      <c r="G21" s="110"/>
      <c r="H21" s="110"/>
    </row>
    <row r="22" spans="2:9" ht="15" customHeight="1">
      <c r="B22" s="111" t="s">
        <v>25</v>
      </c>
      <c r="C22" s="111"/>
      <c r="D22" s="111"/>
      <c r="E22" s="111"/>
      <c r="F22" s="111"/>
      <c r="G22" s="111"/>
      <c r="H22" s="111"/>
      <c r="I22" s="111"/>
    </row>
    <row r="23" spans="2:9" ht="25.5" customHeight="1">
      <c r="B23" s="111"/>
      <c r="C23" s="111"/>
      <c r="D23" s="111"/>
      <c r="E23" s="111"/>
      <c r="F23" s="111"/>
      <c r="G23" s="111"/>
      <c r="H23" s="111"/>
      <c r="I23" s="111"/>
    </row>
    <row r="24" spans="2:9" ht="75.75" customHeight="1">
      <c r="B24" s="112" t="s">
        <v>26</v>
      </c>
      <c r="C24" s="113"/>
      <c r="D24" s="113"/>
      <c r="E24" s="113"/>
      <c r="F24" s="113"/>
      <c r="G24" s="113"/>
      <c r="H24" s="113"/>
      <c r="I24" s="114"/>
    </row>
    <row r="25" spans="2:9">
      <c r="B25" s="2" t="s">
        <v>1</v>
      </c>
      <c r="C25" s="102" t="s">
        <v>27</v>
      </c>
      <c r="D25" s="102"/>
      <c r="E25" s="102"/>
      <c r="F25" s="102"/>
      <c r="G25" s="102" t="s">
        <v>28</v>
      </c>
      <c r="H25" s="102"/>
      <c r="I25" s="2" t="s">
        <v>4</v>
      </c>
    </row>
    <row r="26" spans="2:9">
      <c r="B26" s="87" t="s">
        <v>29</v>
      </c>
      <c r="C26" s="88"/>
      <c r="D26" s="88"/>
      <c r="E26" s="88"/>
      <c r="F26" s="88"/>
      <c r="G26" s="88"/>
      <c r="H26" s="88"/>
      <c r="I26" s="89"/>
    </row>
    <row r="27" spans="2:9">
      <c r="B27" s="1">
        <v>1</v>
      </c>
      <c r="C27" s="107" t="s">
        <v>30</v>
      </c>
      <c r="D27" s="107"/>
      <c r="E27" s="107"/>
      <c r="F27" s="107"/>
      <c r="G27" s="93" t="s">
        <v>31</v>
      </c>
      <c r="H27" s="94"/>
      <c r="I27" s="3" t="s">
        <v>6</v>
      </c>
    </row>
    <row r="28" spans="2:9">
      <c r="B28" s="1">
        <v>2</v>
      </c>
      <c r="C28" s="107" t="s">
        <v>32</v>
      </c>
      <c r="D28" s="107"/>
      <c r="E28" s="107"/>
      <c r="F28" s="107"/>
      <c r="G28" s="93" t="s">
        <v>33</v>
      </c>
      <c r="H28" s="94"/>
      <c r="I28" s="3" t="s">
        <v>6</v>
      </c>
    </row>
    <row r="29" spans="2:9">
      <c r="B29" s="1">
        <v>3</v>
      </c>
      <c r="C29" s="107" t="s">
        <v>34</v>
      </c>
      <c r="D29" s="107"/>
      <c r="E29" s="107"/>
      <c r="F29" s="107"/>
      <c r="G29" s="93" t="s">
        <v>35</v>
      </c>
      <c r="H29" s="94"/>
      <c r="I29" s="3" t="s">
        <v>6</v>
      </c>
    </row>
    <row r="30" spans="2:9">
      <c r="B30" s="1">
        <v>4</v>
      </c>
      <c r="C30" s="107" t="s">
        <v>36</v>
      </c>
      <c r="D30" s="107"/>
      <c r="E30" s="107"/>
      <c r="F30" s="107"/>
      <c r="G30" s="93" t="s">
        <v>37</v>
      </c>
      <c r="H30" s="94"/>
      <c r="I30" s="1"/>
    </row>
    <row r="31" spans="2:9">
      <c r="B31" s="1">
        <v>5</v>
      </c>
      <c r="C31" s="107" t="s">
        <v>38</v>
      </c>
      <c r="D31" s="107"/>
      <c r="E31" s="107"/>
      <c r="F31" s="107"/>
      <c r="G31" s="93" t="s">
        <v>37</v>
      </c>
      <c r="H31" s="94"/>
      <c r="I31" s="1"/>
    </row>
    <row r="32" spans="2:9">
      <c r="B32" s="1">
        <v>6</v>
      </c>
      <c r="C32" s="107" t="s">
        <v>39</v>
      </c>
      <c r="D32" s="107"/>
      <c r="E32" s="107"/>
      <c r="F32" s="107"/>
      <c r="G32" s="93" t="s">
        <v>35</v>
      </c>
      <c r="H32" s="94"/>
      <c r="I32" s="3" t="s">
        <v>6</v>
      </c>
    </row>
    <row r="33" spans="2:9">
      <c r="B33" s="1">
        <v>7</v>
      </c>
      <c r="C33" s="107" t="s">
        <v>40</v>
      </c>
      <c r="D33" s="107"/>
      <c r="E33" s="107"/>
      <c r="F33" s="107"/>
      <c r="G33" s="93" t="s">
        <v>37</v>
      </c>
      <c r="H33" s="94"/>
      <c r="I33" s="1"/>
    </row>
    <row r="34" spans="2:9">
      <c r="B34" s="1">
        <v>8</v>
      </c>
      <c r="C34" s="90" t="s">
        <v>41</v>
      </c>
      <c r="D34" s="91"/>
      <c r="E34" s="91"/>
      <c r="F34" s="92"/>
      <c r="G34" s="93" t="s">
        <v>42</v>
      </c>
      <c r="H34" s="94"/>
      <c r="I34" s="3" t="s">
        <v>6</v>
      </c>
    </row>
    <row r="35" spans="2:9">
      <c r="B35" s="1"/>
      <c r="C35" s="90" t="s">
        <v>43</v>
      </c>
      <c r="D35" s="91"/>
      <c r="E35" s="91"/>
      <c r="F35" s="92"/>
      <c r="G35" s="93" t="s">
        <v>42</v>
      </c>
      <c r="H35" s="94"/>
      <c r="I35" s="3" t="s">
        <v>6</v>
      </c>
    </row>
    <row r="36" spans="2:9" ht="15" customHeight="1">
      <c r="B36" s="87" t="s">
        <v>44</v>
      </c>
      <c r="C36" s="88"/>
      <c r="D36" s="88"/>
      <c r="E36" s="88"/>
      <c r="F36" s="88"/>
      <c r="G36" s="88"/>
      <c r="H36" s="88"/>
      <c r="I36" s="89"/>
    </row>
    <row r="37" spans="2:9">
      <c r="B37" s="1">
        <v>1</v>
      </c>
      <c r="C37" s="90" t="s">
        <v>45</v>
      </c>
      <c r="D37" s="91"/>
      <c r="E37" s="91"/>
      <c r="F37" s="92"/>
      <c r="G37" s="93" t="s">
        <v>31</v>
      </c>
      <c r="H37" s="94"/>
      <c r="I37" s="3" t="s">
        <v>6</v>
      </c>
    </row>
    <row r="38" spans="2:9">
      <c r="B38" s="1">
        <v>2</v>
      </c>
      <c r="C38" s="90" t="s">
        <v>46</v>
      </c>
      <c r="D38" s="91"/>
      <c r="E38" s="91"/>
      <c r="F38" s="92"/>
      <c r="G38" s="93" t="s">
        <v>31</v>
      </c>
      <c r="H38" s="94"/>
      <c r="I38" s="3" t="s">
        <v>6</v>
      </c>
    </row>
    <row r="39" spans="2:9">
      <c r="B39" s="1">
        <v>3</v>
      </c>
      <c r="C39" s="90" t="s">
        <v>47</v>
      </c>
      <c r="D39" s="91"/>
      <c r="E39" s="91"/>
      <c r="F39" s="92"/>
      <c r="G39" s="93" t="s">
        <v>31</v>
      </c>
      <c r="H39" s="94"/>
      <c r="I39" s="3" t="s">
        <v>6</v>
      </c>
    </row>
    <row r="40" spans="2:9">
      <c r="B40" s="1">
        <v>4</v>
      </c>
      <c r="C40" s="90" t="s">
        <v>48</v>
      </c>
      <c r="D40" s="91"/>
      <c r="E40" s="91"/>
      <c r="F40" s="92"/>
      <c r="G40" s="93" t="s">
        <v>31</v>
      </c>
      <c r="H40" s="94"/>
      <c r="I40" s="3" t="s">
        <v>6</v>
      </c>
    </row>
    <row r="41" spans="2:9">
      <c r="B41" s="1">
        <v>5</v>
      </c>
      <c r="C41" s="90" t="s">
        <v>49</v>
      </c>
      <c r="D41" s="91"/>
      <c r="E41" s="91"/>
      <c r="F41" s="92"/>
      <c r="G41" s="93" t="s">
        <v>31</v>
      </c>
      <c r="H41" s="94"/>
      <c r="I41" s="3" t="s">
        <v>6</v>
      </c>
    </row>
    <row r="42" spans="2:9">
      <c r="B42" s="1">
        <v>6</v>
      </c>
      <c r="C42" s="90" t="s">
        <v>50</v>
      </c>
      <c r="D42" s="91"/>
      <c r="E42" s="91"/>
      <c r="F42" s="92"/>
      <c r="G42" s="93" t="s">
        <v>37</v>
      </c>
      <c r="H42" s="94"/>
      <c r="I42" s="1"/>
    </row>
    <row r="43" spans="2:9">
      <c r="B43" s="1">
        <v>7</v>
      </c>
      <c r="C43" s="90" t="s">
        <v>51</v>
      </c>
      <c r="D43" s="91"/>
      <c r="E43" s="91"/>
      <c r="F43" s="92"/>
      <c r="G43" s="93" t="s">
        <v>37</v>
      </c>
      <c r="H43" s="94"/>
      <c r="I43" s="1"/>
    </row>
    <row r="44" spans="2:9">
      <c r="B44" s="1">
        <v>8</v>
      </c>
      <c r="C44" s="90" t="s">
        <v>52</v>
      </c>
      <c r="D44" s="91"/>
      <c r="E44" s="91"/>
      <c r="F44" s="92"/>
      <c r="G44" s="93"/>
      <c r="H44" s="94"/>
      <c r="I44" s="3" t="s">
        <v>20</v>
      </c>
    </row>
    <row r="45" spans="2:9" ht="15" customHeight="1">
      <c r="B45" s="87" t="s">
        <v>53</v>
      </c>
      <c r="C45" s="88"/>
      <c r="D45" s="88"/>
      <c r="E45" s="88"/>
      <c r="F45" s="88"/>
      <c r="G45" s="88"/>
      <c r="H45" s="88"/>
      <c r="I45" s="89"/>
    </row>
    <row r="46" spans="2:9">
      <c r="B46" s="1">
        <v>1</v>
      </c>
      <c r="C46" s="90" t="s">
        <v>54</v>
      </c>
      <c r="D46" s="91"/>
      <c r="E46" s="91"/>
      <c r="F46" s="92"/>
      <c r="G46" s="93"/>
      <c r="H46" s="94"/>
      <c r="I46" s="1"/>
    </row>
    <row r="47" spans="2:9">
      <c r="B47" s="1">
        <v>2</v>
      </c>
      <c r="C47" s="90" t="s">
        <v>55</v>
      </c>
      <c r="D47" s="91"/>
      <c r="E47" s="91"/>
      <c r="F47" s="92"/>
      <c r="G47" s="93"/>
      <c r="H47" s="94"/>
      <c r="I47" s="1"/>
    </row>
    <row r="48" spans="2:9">
      <c r="B48" s="1">
        <v>3</v>
      </c>
      <c r="C48" s="90" t="s">
        <v>56</v>
      </c>
      <c r="D48" s="91"/>
      <c r="E48" s="91"/>
      <c r="F48" s="92"/>
      <c r="G48" s="93"/>
      <c r="H48" s="94"/>
      <c r="I48" s="1"/>
    </row>
    <row r="49" spans="2:9" ht="15" customHeight="1">
      <c r="B49" s="87" t="s">
        <v>57</v>
      </c>
      <c r="C49" s="100"/>
      <c r="D49" s="100"/>
      <c r="E49" s="100"/>
      <c r="F49" s="100"/>
      <c r="G49" s="100"/>
      <c r="H49" s="100"/>
      <c r="I49" s="101"/>
    </row>
    <row r="50" spans="2:9" ht="15" customHeight="1">
      <c r="B50" s="2" t="s">
        <v>1</v>
      </c>
      <c r="C50" s="102" t="s">
        <v>27</v>
      </c>
      <c r="D50" s="102"/>
      <c r="E50" s="102"/>
      <c r="F50" s="102"/>
      <c r="G50" s="102" t="s">
        <v>58</v>
      </c>
      <c r="H50" s="102"/>
      <c r="I50" s="2" t="s">
        <v>4</v>
      </c>
    </row>
    <row r="51" spans="2:9" ht="63" customHeight="1">
      <c r="B51" s="95" t="s">
        <v>59</v>
      </c>
      <c r="C51" s="91"/>
      <c r="D51" s="91"/>
      <c r="E51" s="91"/>
      <c r="F51" s="91"/>
      <c r="G51" s="91"/>
      <c r="H51" s="91"/>
      <c r="I51" s="92"/>
    </row>
    <row r="52" spans="2:9" ht="30" customHeight="1">
      <c r="B52" s="103" t="s">
        <v>60</v>
      </c>
      <c r="C52" s="104"/>
      <c r="D52" s="104"/>
      <c r="E52" s="104"/>
      <c r="F52" s="104"/>
      <c r="G52" s="104"/>
      <c r="H52" s="104"/>
      <c r="I52" s="105"/>
    </row>
    <row r="53" spans="2:9">
      <c r="B53" s="1">
        <v>1</v>
      </c>
      <c r="C53" s="90" t="s">
        <v>61</v>
      </c>
      <c r="D53" s="91"/>
      <c r="E53" s="91"/>
      <c r="F53" s="92"/>
      <c r="G53" s="106">
        <v>41494</v>
      </c>
      <c r="H53" s="94"/>
      <c r="I53" s="3" t="s">
        <v>6</v>
      </c>
    </row>
    <row r="54" spans="2:9" ht="30" customHeight="1">
      <c r="B54" s="1">
        <v>2</v>
      </c>
      <c r="C54" s="95" t="s">
        <v>62</v>
      </c>
      <c r="D54" s="96"/>
      <c r="E54" s="96"/>
      <c r="F54" s="97"/>
      <c r="G54" s="98">
        <v>41367</v>
      </c>
      <c r="H54" s="99"/>
      <c r="I54" s="3" t="s">
        <v>6</v>
      </c>
    </row>
    <row r="55" spans="2:9" ht="30" customHeight="1">
      <c r="B55" s="1">
        <v>3</v>
      </c>
      <c r="C55" s="90" t="s">
        <v>63</v>
      </c>
      <c r="D55" s="91"/>
      <c r="E55" s="91"/>
      <c r="F55" s="92"/>
      <c r="G55" s="98">
        <v>41368</v>
      </c>
      <c r="H55" s="99"/>
      <c r="I55" s="3" t="s">
        <v>6</v>
      </c>
    </row>
    <row r="56" spans="2:9">
      <c r="B56" s="4"/>
      <c r="C56" s="5"/>
      <c r="D56" s="5"/>
      <c r="E56" s="5"/>
      <c r="F56" s="5"/>
      <c r="G56" s="4"/>
      <c r="H56" s="4"/>
      <c r="I56" s="4"/>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20:F20"/>
    <mergeCell ref="G20:H20"/>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55:F55"/>
    <mergeCell ref="G55:H55"/>
    <mergeCell ref="B51:I51"/>
    <mergeCell ref="B52:I52"/>
    <mergeCell ref="C53:F53"/>
    <mergeCell ref="G53:H53"/>
    <mergeCell ref="B45:I45"/>
    <mergeCell ref="C46:F46"/>
    <mergeCell ref="G46:H46"/>
    <mergeCell ref="C54:F54"/>
    <mergeCell ref="G54:H54"/>
    <mergeCell ref="C48:F48"/>
    <mergeCell ref="G48:H48"/>
    <mergeCell ref="B49:I49"/>
    <mergeCell ref="C50:F50"/>
    <mergeCell ref="G50:H50"/>
    <mergeCell ref="C47:F47"/>
    <mergeCell ref="G47:H4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T179"/>
  <sheetViews>
    <sheetView tabSelected="1" zoomScale="90" zoomScaleNormal="90" workbookViewId="0">
      <selection activeCell="G160" sqref="G160"/>
    </sheetView>
  </sheetViews>
  <sheetFormatPr baseColWidth="10" defaultRowHeight="14.25"/>
  <cols>
    <col min="1" max="1" width="25" style="8" customWidth="1"/>
    <col min="2" max="2" width="51" style="6" customWidth="1"/>
    <col min="3" max="3" width="18.7109375" style="9" customWidth="1"/>
    <col min="4" max="4" width="18" style="9" customWidth="1"/>
    <col min="5" max="5" width="21.28515625" style="9" customWidth="1"/>
    <col min="6" max="6" width="23.5703125" style="13" customWidth="1"/>
    <col min="7" max="7" width="18.7109375" style="13" customWidth="1"/>
    <col min="8" max="8" width="18.85546875" style="13" customWidth="1"/>
    <col min="9" max="16384" width="11.42578125" style="13"/>
  </cols>
  <sheetData>
    <row r="1" spans="1:8" ht="18" customHeight="1">
      <c r="A1" s="44"/>
      <c r="B1" s="179" t="s">
        <v>64</v>
      </c>
      <c r="C1" s="179"/>
      <c r="D1" s="179"/>
      <c r="E1" s="180"/>
      <c r="F1" s="15"/>
    </row>
    <row r="2" spans="1:8" ht="18" customHeight="1">
      <c r="A2" s="45"/>
      <c r="B2" s="191" t="s">
        <v>65</v>
      </c>
      <c r="C2" s="191"/>
      <c r="D2" s="191"/>
      <c r="E2" s="192"/>
      <c r="F2" s="15"/>
    </row>
    <row r="3" spans="1:8" ht="33.75" customHeight="1" thickBot="1">
      <c r="A3" s="46"/>
      <c r="B3" s="193" t="s">
        <v>246</v>
      </c>
      <c r="C3" s="194"/>
      <c r="D3" s="194"/>
      <c r="E3" s="195"/>
      <c r="F3" s="15"/>
    </row>
    <row r="4" spans="1:8" ht="15" customHeight="1" thickBot="1"/>
    <row r="5" spans="1:8" ht="15.75" customHeight="1">
      <c r="A5" s="185" t="s">
        <v>218</v>
      </c>
      <c r="B5" s="186"/>
      <c r="C5" s="186"/>
      <c r="D5" s="186"/>
      <c r="E5" s="187"/>
      <c r="F5" s="15"/>
    </row>
    <row r="6" spans="1:8" ht="9.75" customHeight="1" thickBot="1">
      <c r="A6" s="188"/>
      <c r="B6" s="189"/>
      <c r="C6" s="189"/>
      <c r="D6" s="189"/>
      <c r="E6" s="190"/>
      <c r="F6" s="15"/>
    </row>
    <row r="7" spans="1:8" ht="14.25" customHeight="1">
      <c r="A7" s="182" t="s">
        <v>66</v>
      </c>
      <c r="B7" s="181" t="s">
        <v>67</v>
      </c>
      <c r="C7" s="183" t="s">
        <v>192</v>
      </c>
      <c r="D7" s="183" t="s">
        <v>69</v>
      </c>
      <c r="E7" s="184" t="s">
        <v>70</v>
      </c>
      <c r="F7" s="15"/>
    </row>
    <row r="8" spans="1:8" ht="33" customHeight="1" thickBot="1">
      <c r="A8" s="171"/>
      <c r="B8" s="173"/>
      <c r="C8" s="175"/>
      <c r="D8" s="176"/>
      <c r="E8" s="178"/>
      <c r="F8" s="35"/>
      <c r="G8" s="16"/>
      <c r="H8" s="16"/>
    </row>
    <row r="9" spans="1:8" ht="28.5" customHeight="1">
      <c r="A9" s="65" t="s">
        <v>194</v>
      </c>
      <c r="B9" s="196" t="s">
        <v>293</v>
      </c>
      <c r="C9" s="66">
        <v>3372619.43</v>
      </c>
      <c r="D9" s="66">
        <v>1903367.68</v>
      </c>
      <c r="E9" s="67">
        <f>D9</f>
        <v>1903367.68</v>
      </c>
      <c r="F9" s="15"/>
    </row>
    <row r="10" spans="1:8" ht="30" customHeight="1">
      <c r="A10" s="43" t="s">
        <v>195</v>
      </c>
      <c r="B10" s="197"/>
      <c r="C10" s="17">
        <v>3114032.1</v>
      </c>
      <c r="D10" s="17">
        <v>778508.02</v>
      </c>
      <c r="E10" s="40">
        <f>D10</f>
        <v>778508.02</v>
      </c>
      <c r="F10" s="15"/>
    </row>
    <row r="11" spans="1:8" ht="28.5">
      <c r="A11" s="43" t="s">
        <v>196</v>
      </c>
      <c r="B11" s="48" t="s">
        <v>292</v>
      </c>
      <c r="C11" s="17">
        <v>1749224.76</v>
      </c>
      <c r="D11" s="17"/>
      <c r="E11" s="40">
        <f t="shared" ref="E11:E18" si="0">D11</f>
        <v>0</v>
      </c>
      <c r="F11" s="15"/>
    </row>
    <row r="12" spans="1:8" ht="28.5">
      <c r="A12" s="43" t="s">
        <v>197</v>
      </c>
      <c r="B12" s="48" t="s">
        <v>172</v>
      </c>
      <c r="C12" s="17">
        <v>2562170.13</v>
      </c>
      <c r="D12" s="17"/>
      <c r="E12" s="40">
        <f t="shared" si="0"/>
        <v>0</v>
      </c>
      <c r="F12" s="15"/>
    </row>
    <row r="13" spans="1:8" ht="28.5">
      <c r="A13" s="43" t="s">
        <v>198</v>
      </c>
      <c r="B13" s="47" t="s">
        <v>294</v>
      </c>
      <c r="C13" s="17">
        <v>1472822.54</v>
      </c>
      <c r="D13" s="17">
        <v>368205.63</v>
      </c>
      <c r="E13" s="40">
        <f t="shared" si="0"/>
        <v>368205.63</v>
      </c>
      <c r="F13" s="15"/>
    </row>
    <row r="14" spans="1:8" ht="28.5">
      <c r="A14" s="42"/>
      <c r="B14" s="47" t="s">
        <v>173</v>
      </c>
      <c r="C14" s="37">
        <v>753559</v>
      </c>
      <c r="D14" s="17"/>
      <c r="E14" s="40">
        <f t="shared" si="0"/>
        <v>0</v>
      </c>
      <c r="F14" s="15"/>
    </row>
    <row r="15" spans="1:8" ht="31.5" customHeight="1">
      <c r="A15" s="43" t="s">
        <v>199</v>
      </c>
      <c r="B15" s="163" t="s">
        <v>174</v>
      </c>
      <c r="C15" s="17">
        <v>2655429.86</v>
      </c>
      <c r="D15" s="17">
        <v>908317.65</v>
      </c>
      <c r="E15" s="40">
        <f t="shared" si="0"/>
        <v>908317.65</v>
      </c>
      <c r="F15" s="15"/>
    </row>
    <row r="16" spans="1:8" ht="28.5" customHeight="1">
      <c r="A16" s="43" t="s">
        <v>200</v>
      </c>
      <c r="B16" s="163"/>
      <c r="C16" s="17">
        <v>2395857.0299999998</v>
      </c>
      <c r="D16" s="17">
        <v>591928.18000000005</v>
      </c>
      <c r="E16" s="40">
        <f t="shared" si="0"/>
        <v>591928.18000000005</v>
      </c>
      <c r="F16" s="15"/>
    </row>
    <row r="17" spans="1:6" ht="28.5">
      <c r="A17" s="43" t="s">
        <v>201</v>
      </c>
      <c r="B17" s="163"/>
      <c r="C17" s="17">
        <v>2759769.39</v>
      </c>
      <c r="D17" s="17"/>
      <c r="E17" s="40">
        <f t="shared" si="0"/>
        <v>0</v>
      </c>
      <c r="F17" s="15"/>
    </row>
    <row r="18" spans="1:6" ht="28.5">
      <c r="A18" s="43" t="s">
        <v>202</v>
      </c>
      <c r="B18" s="47" t="s">
        <v>175</v>
      </c>
      <c r="C18" s="39">
        <v>2259333.02</v>
      </c>
      <c r="D18" s="17"/>
      <c r="E18" s="40">
        <f t="shared" si="0"/>
        <v>0</v>
      </c>
      <c r="F18" s="15"/>
    </row>
    <row r="19" spans="1:6" ht="28.5">
      <c r="A19" s="43" t="s">
        <v>203</v>
      </c>
      <c r="B19" s="47" t="s">
        <v>176</v>
      </c>
      <c r="C19" s="39">
        <v>3526999.86</v>
      </c>
      <c r="D19" s="17">
        <v>1378304.49</v>
      </c>
      <c r="E19" s="41">
        <f>D19</f>
        <v>1378304.49</v>
      </c>
      <c r="F19" s="15"/>
    </row>
    <row r="20" spans="1:6" ht="28.5">
      <c r="A20" s="42"/>
      <c r="B20" s="47" t="s">
        <v>177</v>
      </c>
      <c r="C20" s="37">
        <v>1456380</v>
      </c>
      <c r="D20" s="17"/>
      <c r="E20" s="41">
        <f t="shared" ref="E20:E37" si="1">D20</f>
        <v>0</v>
      </c>
      <c r="F20" s="15"/>
    </row>
    <row r="21" spans="1:6">
      <c r="A21" s="42"/>
      <c r="B21" s="47" t="s">
        <v>178</v>
      </c>
      <c r="C21" s="37">
        <v>4134234</v>
      </c>
      <c r="D21" s="17"/>
      <c r="E21" s="41">
        <f t="shared" si="1"/>
        <v>0</v>
      </c>
      <c r="F21" s="15"/>
    </row>
    <row r="22" spans="1:6" ht="28.5">
      <c r="A22" s="43" t="s">
        <v>204</v>
      </c>
      <c r="B22" s="47" t="s">
        <v>179</v>
      </c>
      <c r="C22" s="39">
        <v>3320082.26</v>
      </c>
      <c r="D22" s="17">
        <v>2483653.89</v>
      </c>
      <c r="E22" s="41">
        <f t="shared" si="1"/>
        <v>2483653.89</v>
      </c>
      <c r="F22" s="15"/>
    </row>
    <row r="23" spans="1:6" ht="28.5">
      <c r="A23" s="43" t="s">
        <v>247</v>
      </c>
      <c r="B23" s="47" t="s">
        <v>180</v>
      </c>
      <c r="C23" s="37">
        <v>450000</v>
      </c>
      <c r="D23" s="17">
        <v>133812.56</v>
      </c>
      <c r="E23" s="41">
        <f t="shared" si="1"/>
        <v>133812.56</v>
      </c>
      <c r="F23" s="15"/>
    </row>
    <row r="24" spans="1:6" ht="28.5">
      <c r="A24" s="43" t="s">
        <v>205</v>
      </c>
      <c r="B24" s="47" t="s">
        <v>181</v>
      </c>
      <c r="C24" s="39">
        <v>720360.47</v>
      </c>
      <c r="D24" s="17">
        <v>513763.64</v>
      </c>
      <c r="E24" s="41">
        <f t="shared" si="1"/>
        <v>513763.64</v>
      </c>
      <c r="F24" s="15"/>
    </row>
    <row r="25" spans="1:6" ht="28.5">
      <c r="A25" s="43" t="s">
        <v>206</v>
      </c>
      <c r="B25" s="47" t="s">
        <v>182</v>
      </c>
      <c r="C25" s="39">
        <f>216108+323642.36</f>
        <v>539750.36</v>
      </c>
      <c r="D25" s="17">
        <v>134937.59</v>
      </c>
      <c r="E25" s="41">
        <f t="shared" si="1"/>
        <v>134937.59</v>
      </c>
      <c r="F25" s="15"/>
    </row>
    <row r="26" spans="1:6" ht="28.5">
      <c r="A26" s="43" t="s">
        <v>207</v>
      </c>
      <c r="B26" s="47" t="s">
        <v>183</v>
      </c>
      <c r="C26" s="39">
        <f>724431.76+482954.4</f>
        <v>1207386.1600000001</v>
      </c>
      <c r="D26" s="17">
        <v>896420.22</v>
      </c>
      <c r="E26" s="41">
        <f t="shared" si="1"/>
        <v>896420.22</v>
      </c>
      <c r="F26" s="15"/>
    </row>
    <row r="27" spans="1:6" ht="25.5" customHeight="1">
      <c r="A27" s="43" t="s">
        <v>208</v>
      </c>
      <c r="B27" s="163" t="s">
        <v>184</v>
      </c>
      <c r="C27" s="17">
        <v>2862961.14</v>
      </c>
      <c r="D27" s="17">
        <v>1380268.68</v>
      </c>
      <c r="E27" s="41">
        <f t="shared" si="1"/>
        <v>1380268.68</v>
      </c>
      <c r="F27" s="15"/>
    </row>
    <row r="28" spans="1:6" ht="28.5">
      <c r="A28" s="43" t="s">
        <v>209</v>
      </c>
      <c r="B28" s="163"/>
      <c r="C28" s="17">
        <v>2637972.83</v>
      </c>
      <c r="D28" s="17">
        <v>1502180.97</v>
      </c>
      <c r="E28" s="41">
        <f t="shared" si="1"/>
        <v>1502180.97</v>
      </c>
      <c r="F28" s="15"/>
    </row>
    <row r="29" spans="1:6" ht="28.5">
      <c r="A29" s="43" t="s">
        <v>210</v>
      </c>
      <c r="B29" s="47" t="s">
        <v>185</v>
      </c>
      <c r="C29" s="17">
        <v>591586.15</v>
      </c>
      <c r="D29" s="17">
        <v>147896.54</v>
      </c>
      <c r="E29" s="41">
        <f t="shared" si="1"/>
        <v>147896.54</v>
      </c>
      <c r="F29" s="15"/>
    </row>
    <row r="30" spans="1:6" ht="28.5">
      <c r="A30" s="43" t="s">
        <v>211</v>
      </c>
      <c r="B30" s="163" t="s">
        <v>186</v>
      </c>
      <c r="C30" s="17">
        <v>2655743.23</v>
      </c>
      <c r="D30" s="17"/>
      <c r="E30" s="41">
        <f t="shared" si="1"/>
        <v>0</v>
      </c>
      <c r="F30" s="15"/>
    </row>
    <row r="31" spans="1:6" ht="28.5">
      <c r="A31" s="43" t="s">
        <v>212</v>
      </c>
      <c r="B31" s="163"/>
      <c r="C31" s="17">
        <v>2131389.02</v>
      </c>
      <c r="D31" s="17"/>
      <c r="E31" s="41">
        <f t="shared" si="1"/>
        <v>0</v>
      </c>
      <c r="F31" s="15"/>
    </row>
    <row r="32" spans="1:6" ht="28.5">
      <c r="A32" s="43" t="s">
        <v>213</v>
      </c>
      <c r="B32" s="47" t="s">
        <v>187</v>
      </c>
      <c r="C32" s="39">
        <v>2083343.03</v>
      </c>
      <c r="D32" s="17"/>
      <c r="E32" s="41">
        <f t="shared" si="1"/>
        <v>0</v>
      </c>
      <c r="F32" s="15"/>
    </row>
    <row r="33" spans="1:254" ht="28.5">
      <c r="A33" s="42"/>
      <c r="B33" s="47" t="s">
        <v>188</v>
      </c>
      <c r="C33" s="38">
        <v>281880</v>
      </c>
      <c r="D33" s="17"/>
      <c r="E33" s="41">
        <f t="shared" si="1"/>
        <v>0</v>
      </c>
      <c r="F33" s="15"/>
    </row>
    <row r="34" spans="1:254" ht="28.5">
      <c r="A34" s="43" t="s">
        <v>214</v>
      </c>
      <c r="B34" s="47" t="s">
        <v>189</v>
      </c>
      <c r="C34" s="17">
        <v>3153474.35</v>
      </c>
      <c r="D34" s="17">
        <v>1574698.06</v>
      </c>
      <c r="E34" s="41">
        <f t="shared" si="1"/>
        <v>1574698.06</v>
      </c>
      <c r="F34" s="15"/>
    </row>
    <row r="35" spans="1:254" ht="28.5">
      <c r="A35" s="43" t="s">
        <v>215</v>
      </c>
      <c r="B35" s="163" t="s">
        <v>190</v>
      </c>
      <c r="C35" s="17">
        <v>3093567.18</v>
      </c>
      <c r="D35" s="17">
        <v>1279204.6000000001</v>
      </c>
      <c r="E35" s="41">
        <f t="shared" si="1"/>
        <v>1279204.6000000001</v>
      </c>
      <c r="F35" s="15"/>
    </row>
    <row r="36" spans="1:254" ht="28.5">
      <c r="A36" s="43" t="s">
        <v>216</v>
      </c>
      <c r="B36" s="163"/>
      <c r="C36" s="17">
        <v>3023327.58</v>
      </c>
      <c r="D36" s="17">
        <v>755831.9</v>
      </c>
      <c r="E36" s="41">
        <f t="shared" si="1"/>
        <v>755831.9</v>
      </c>
      <c r="F36" s="15"/>
    </row>
    <row r="37" spans="1:254" ht="29.25" thickBot="1">
      <c r="A37" s="50" t="s">
        <v>217</v>
      </c>
      <c r="B37" s="51" t="s">
        <v>191</v>
      </c>
      <c r="C37" s="52">
        <v>3193010.78</v>
      </c>
      <c r="D37" s="53">
        <v>2360372.1</v>
      </c>
      <c r="E37" s="54">
        <f t="shared" si="1"/>
        <v>2360372.1</v>
      </c>
      <c r="F37" s="15"/>
    </row>
    <row r="38" spans="1:254" s="10" customFormat="1" ht="22.5" customHeight="1" thickBot="1">
      <c r="A38" s="159" t="s">
        <v>245</v>
      </c>
      <c r="B38" s="198"/>
      <c r="C38" s="57">
        <f>SUM(C9:C37)</f>
        <v>64158265.660000004</v>
      </c>
      <c r="D38" s="55">
        <f>SUM(D9:D37)</f>
        <v>19091672.400000002</v>
      </c>
      <c r="E38" s="56">
        <f>SUM(E9:E37)</f>
        <v>19091672.400000002</v>
      </c>
      <c r="F38" s="36"/>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row>
    <row r="39" spans="1:254">
      <c r="A39" s="13"/>
      <c r="B39" s="13"/>
      <c r="C39" s="13"/>
      <c r="D39" s="13"/>
      <c r="E39" s="13"/>
    </row>
    <row r="40" spans="1:254" ht="14.25" customHeight="1" thickBot="1">
      <c r="A40" s="12"/>
      <c r="B40" s="12"/>
      <c r="C40" s="12"/>
      <c r="D40" s="12"/>
      <c r="E40" s="12"/>
    </row>
    <row r="41" spans="1:254" ht="14.25" customHeight="1">
      <c r="A41" s="164" t="s">
        <v>193</v>
      </c>
      <c r="B41" s="165"/>
      <c r="C41" s="165"/>
      <c r="D41" s="165"/>
      <c r="E41" s="166"/>
      <c r="F41" s="15"/>
    </row>
    <row r="42" spans="1:254" ht="15.75" customHeight="1" thickBot="1">
      <c r="A42" s="167"/>
      <c r="B42" s="168"/>
      <c r="C42" s="168"/>
      <c r="D42" s="168"/>
      <c r="E42" s="169"/>
      <c r="F42" s="15"/>
    </row>
    <row r="43" spans="1:254" ht="15.75" customHeight="1">
      <c r="A43" s="170" t="s">
        <v>66</v>
      </c>
      <c r="B43" s="172" t="s">
        <v>67</v>
      </c>
      <c r="C43" s="174" t="s">
        <v>68</v>
      </c>
      <c r="D43" s="174" t="s">
        <v>69</v>
      </c>
      <c r="E43" s="177" t="s">
        <v>70</v>
      </c>
      <c r="F43" s="15"/>
    </row>
    <row r="44" spans="1:254" ht="14.25" customHeight="1" thickBot="1">
      <c r="A44" s="171"/>
      <c r="B44" s="173"/>
      <c r="C44" s="175"/>
      <c r="D44" s="176"/>
      <c r="E44" s="178"/>
      <c r="F44" s="15"/>
    </row>
    <row r="45" spans="1:254" ht="73.5" customHeight="1">
      <c r="A45" s="68" t="s">
        <v>71</v>
      </c>
      <c r="B45" s="69" t="s">
        <v>111</v>
      </c>
      <c r="C45" s="70">
        <v>2201617.29</v>
      </c>
      <c r="D45" s="70">
        <v>0</v>
      </c>
      <c r="E45" s="71">
        <v>1389594.6099999999</v>
      </c>
      <c r="F45" s="15"/>
    </row>
    <row r="46" spans="1:254" ht="57">
      <c r="A46" s="62" t="s">
        <v>72</v>
      </c>
      <c r="B46" s="48" t="s">
        <v>112</v>
      </c>
      <c r="C46" s="37">
        <v>7905004.8799999999</v>
      </c>
      <c r="D46" s="37">
        <v>0</v>
      </c>
      <c r="E46" s="63">
        <v>7896711.0999999996</v>
      </c>
      <c r="F46" s="15"/>
    </row>
    <row r="47" spans="1:254" ht="80.25" customHeight="1">
      <c r="A47" s="62" t="s">
        <v>73</v>
      </c>
      <c r="B47" s="48" t="s">
        <v>113</v>
      </c>
      <c r="C47" s="37">
        <v>3180001.45</v>
      </c>
      <c r="D47" s="38">
        <v>0</v>
      </c>
      <c r="E47" s="63">
        <v>2000642.13</v>
      </c>
      <c r="F47" s="15"/>
    </row>
    <row r="48" spans="1:254" ht="99.75">
      <c r="A48" s="64" t="s">
        <v>74</v>
      </c>
      <c r="B48" s="47" t="s">
        <v>114</v>
      </c>
      <c r="C48" s="37">
        <v>4192091.6</v>
      </c>
      <c r="D48" s="38">
        <v>0</v>
      </c>
      <c r="E48" s="63">
        <v>3943322.71</v>
      </c>
      <c r="F48" s="15"/>
    </row>
    <row r="49" spans="1:249" ht="115.5" customHeight="1">
      <c r="A49" s="64" t="s">
        <v>75</v>
      </c>
      <c r="B49" s="47" t="s">
        <v>115</v>
      </c>
      <c r="C49" s="37">
        <v>5339997.92</v>
      </c>
      <c r="D49" s="38">
        <v>0</v>
      </c>
      <c r="E49" s="63">
        <v>5339872.83</v>
      </c>
      <c r="F49" s="15"/>
    </row>
    <row r="50" spans="1:249" ht="60" customHeight="1">
      <c r="A50" s="64" t="s">
        <v>76</v>
      </c>
      <c r="B50" s="47" t="s">
        <v>116</v>
      </c>
      <c r="C50" s="37">
        <v>3367258.31</v>
      </c>
      <c r="D50" s="38">
        <v>0</v>
      </c>
      <c r="E50" s="63">
        <v>2189437.59</v>
      </c>
      <c r="F50" s="15"/>
    </row>
    <row r="51" spans="1:249" ht="76.5" customHeight="1">
      <c r="A51" s="64" t="s">
        <v>77</v>
      </c>
      <c r="B51" s="47" t="s">
        <v>117</v>
      </c>
      <c r="C51" s="37">
        <v>5792979.8799999999</v>
      </c>
      <c r="D51" s="38">
        <v>0</v>
      </c>
      <c r="E51" s="63">
        <v>5792813.2200000007</v>
      </c>
      <c r="F51" s="15"/>
    </row>
    <row r="52" spans="1:249" ht="79.5" customHeight="1">
      <c r="A52" s="64" t="s">
        <v>78</v>
      </c>
      <c r="B52" s="47" t="s">
        <v>118</v>
      </c>
      <c r="C52" s="37">
        <v>1850002.03</v>
      </c>
      <c r="D52" s="38">
        <v>0</v>
      </c>
      <c r="E52" s="63">
        <v>1850002.04</v>
      </c>
      <c r="F52" s="15"/>
    </row>
    <row r="53" spans="1:249" ht="48" customHeight="1">
      <c r="A53" s="64" t="s">
        <v>79</v>
      </c>
      <c r="B53" s="47" t="s">
        <v>119</v>
      </c>
      <c r="C53" s="37">
        <v>6213192.5999999996</v>
      </c>
      <c r="D53" s="38">
        <v>0</v>
      </c>
      <c r="E53" s="63">
        <v>5169571.08</v>
      </c>
      <c r="F53" s="15"/>
    </row>
    <row r="54" spans="1:249" ht="42.75">
      <c r="A54" s="64" t="s">
        <v>80</v>
      </c>
      <c r="B54" s="47" t="s">
        <v>120</v>
      </c>
      <c r="C54" s="37">
        <v>4802027.43</v>
      </c>
      <c r="D54" s="38">
        <v>0</v>
      </c>
      <c r="E54" s="63">
        <v>4801871.43</v>
      </c>
      <c r="F54" s="15"/>
    </row>
    <row r="55" spans="1:249" ht="60.75" customHeight="1">
      <c r="A55" s="64" t="s">
        <v>81</v>
      </c>
      <c r="B55" s="47" t="s">
        <v>121</v>
      </c>
      <c r="C55" s="37">
        <v>1700244.87</v>
      </c>
      <c r="D55" s="38">
        <v>0</v>
      </c>
      <c r="E55" s="63">
        <v>1670394.8900000001</v>
      </c>
      <c r="F55" s="15"/>
    </row>
    <row r="56" spans="1:249" ht="51" customHeight="1">
      <c r="A56" s="64" t="s">
        <v>82</v>
      </c>
      <c r="B56" s="47" t="s">
        <v>122</v>
      </c>
      <c r="C56" s="37">
        <v>6378234.8399999999</v>
      </c>
      <c r="D56" s="37">
        <v>0</v>
      </c>
      <c r="E56" s="63">
        <v>6378234.8299999991</v>
      </c>
      <c r="F56" s="15"/>
    </row>
    <row r="57" spans="1:249" ht="64.5" customHeight="1">
      <c r="A57" s="64" t="s">
        <v>94</v>
      </c>
      <c r="B57" s="47" t="s">
        <v>123</v>
      </c>
      <c r="C57" s="37">
        <v>1569323.53</v>
      </c>
      <c r="D57" s="37">
        <v>0</v>
      </c>
      <c r="E57" s="63">
        <v>1561756.9500000002</v>
      </c>
      <c r="F57" s="15"/>
    </row>
    <row r="58" spans="1:249" ht="48.75" customHeight="1">
      <c r="A58" s="64" t="s">
        <v>110</v>
      </c>
      <c r="B58" s="47" t="s">
        <v>124</v>
      </c>
      <c r="C58" s="38">
        <v>696102.42</v>
      </c>
      <c r="D58" s="37">
        <v>0</v>
      </c>
      <c r="E58" s="63">
        <v>696102.44</v>
      </c>
      <c r="F58" s="15"/>
    </row>
    <row r="59" spans="1:249" ht="42.75">
      <c r="A59" s="64" t="s">
        <v>158</v>
      </c>
      <c r="B59" s="47" t="s">
        <v>160</v>
      </c>
      <c r="C59" s="38">
        <v>7996862.4500000002</v>
      </c>
      <c r="D59" s="37">
        <v>0</v>
      </c>
      <c r="E59" s="63">
        <v>7996859.9900000002</v>
      </c>
      <c r="F59" s="15"/>
    </row>
    <row r="60" spans="1:249" ht="42.75">
      <c r="A60" s="64" t="s">
        <v>159</v>
      </c>
      <c r="B60" s="47" t="s">
        <v>161</v>
      </c>
      <c r="C60" s="38">
        <v>5994261</v>
      </c>
      <c r="D60" s="37">
        <v>0</v>
      </c>
      <c r="E60" s="63">
        <v>5994261</v>
      </c>
      <c r="F60" s="15"/>
    </row>
    <row r="61" spans="1:249" ht="45.75" customHeight="1">
      <c r="A61" s="64" t="s">
        <v>165</v>
      </c>
      <c r="B61" s="47" t="s">
        <v>170</v>
      </c>
      <c r="C61" s="38">
        <v>1510992.13</v>
      </c>
      <c r="D61" s="37">
        <v>0</v>
      </c>
      <c r="E61" s="63">
        <v>1510992.13</v>
      </c>
      <c r="F61" s="15"/>
    </row>
    <row r="62" spans="1:249" ht="71.25">
      <c r="A62" s="64" t="s">
        <v>166</v>
      </c>
      <c r="B62" s="47" t="s">
        <v>171</v>
      </c>
      <c r="C62" s="38">
        <v>1622165.56</v>
      </c>
      <c r="D62" s="37">
        <v>0</v>
      </c>
      <c r="E62" s="63">
        <v>1622165.56</v>
      </c>
      <c r="F62" s="15"/>
    </row>
    <row r="63" spans="1:249" ht="72" customHeight="1">
      <c r="A63" s="64" t="s">
        <v>248</v>
      </c>
      <c r="B63" s="47" t="s">
        <v>249</v>
      </c>
      <c r="C63" s="38">
        <v>1102435.22</v>
      </c>
      <c r="D63" s="37">
        <v>984558.25</v>
      </c>
      <c r="E63" s="63">
        <v>984558.25</v>
      </c>
      <c r="F63" s="15"/>
    </row>
    <row r="64" spans="1:249" s="10" customFormat="1" ht="98.25" customHeight="1">
      <c r="A64" s="64" t="s">
        <v>250</v>
      </c>
      <c r="B64" s="47" t="s">
        <v>251</v>
      </c>
      <c r="C64" s="38">
        <v>1484671.02</v>
      </c>
      <c r="D64" s="37">
        <v>1484670.92</v>
      </c>
      <c r="E64" s="63">
        <v>1484670.92</v>
      </c>
      <c r="F64" s="36"/>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row>
    <row r="65" spans="1:249" s="11" customFormat="1" ht="60.75" customHeight="1" thickBot="1">
      <c r="A65" s="72" t="s">
        <v>252</v>
      </c>
      <c r="B65" s="73" t="s">
        <v>253</v>
      </c>
      <c r="C65" s="74">
        <v>650235.78</v>
      </c>
      <c r="D65" s="75">
        <v>650235.31000000006</v>
      </c>
      <c r="E65" s="76">
        <v>650235.31000000006</v>
      </c>
      <c r="F65" s="15"/>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c r="HS65" s="13"/>
      <c r="HT65" s="13"/>
      <c r="HU65" s="13"/>
      <c r="HV65" s="13"/>
      <c r="HW65" s="13"/>
      <c r="HX65" s="13"/>
      <c r="HY65" s="13"/>
      <c r="HZ65" s="13"/>
      <c r="IA65" s="13"/>
      <c r="IB65" s="13"/>
      <c r="IC65" s="13"/>
      <c r="ID65" s="13"/>
      <c r="IE65" s="13"/>
      <c r="IF65" s="13"/>
      <c r="IG65" s="13"/>
      <c r="IH65" s="13"/>
      <c r="II65" s="13"/>
      <c r="IJ65" s="13"/>
      <c r="IK65" s="13"/>
      <c r="IL65" s="13"/>
      <c r="IM65" s="13"/>
      <c r="IN65" s="13"/>
      <c r="IO65" s="13"/>
    </row>
    <row r="66" spans="1:249" s="11" customFormat="1" ht="16.5" customHeight="1" thickBot="1">
      <c r="A66" s="159" t="s">
        <v>307</v>
      </c>
      <c r="B66" s="160"/>
      <c r="C66" s="55">
        <f>SUM(C45:C65)</f>
        <v>75549702.209999993</v>
      </c>
      <c r="D66" s="55">
        <f>SUM(D45:D65)</f>
        <v>3119464.48</v>
      </c>
      <c r="E66" s="56">
        <f>SUM(E45:E65)</f>
        <v>70924071.010000005</v>
      </c>
      <c r="F66" s="15"/>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c r="HS66" s="13"/>
      <c r="HT66" s="13"/>
      <c r="HU66" s="13"/>
      <c r="HV66" s="13"/>
      <c r="HW66" s="13"/>
      <c r="HX66" s="13"/>
      <c r="HY66" s="13"/>
      <c r="HZ66" s="13"/>
      <c r="IA66" s="13"/>
      <c r="IB66" s="13"/>
      <c r="IC66" s="13"/>
      <c r="ID66" s="13"/>
      <c r="IE66" s="13"/>
      <c r="IF66" s="13"/>
      <c r="IG66" s="13"/>
      <c r="IH66" s="13"/>
      <c r="II66" s="13"/>
      <c r="IJ66" s="13"/>
      <c r="IK66" s="13"/>
      <c r="IL66" s="13"/>
      <c r="IM66" s="13"/>
      <c r="IN66" s="13"/>
      <c r="IO66" s="13"/>
    </row>
    <row r="67" spans="1:249" s="11" customFormat="1" ht="12.75" customHeight="1">
      <c r="A67" s="49"/>
      <c r="B67" s="49"/>
      <c r="C67" s="20"/>
      <c r="D67" s="20"/>
      <c r="E67" s="20"/>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c r="HS67" s="13"/>
      <c r="HT67" s="13"/>
      <c r="HU67" s="13"/>
      <c r="HV67" s="13"/>
      <c r="HW67" s="13"/>
      <c r="HX67" s="13"/>
      <c r="HY67" s="13"/>
      <c r="HZ67" s="13"/>
      <c r="IA67" s="13"/>
      <c r="IB67" s="13"/>
      <c r="IC67" s="13"/>
      <c r="ID67" s="13"/>
      <c r="IE67" s="13"/>
      <c r="IF67" s="13"/>
      <c r="IG67" s="13"/>
      <c r="IH67" s="13"/>
      <c r="II67" s="13"/>
      <c r="IJ67" s="13"/>
      <c r="IK67" s="13"/>
      <c r="IL67" s="13"/>
      <c r="IM67" s="13"/>
      <c r="IN67" s="13"/>
      <c r="IO67" s="13"/>
    </row>
    <row r="68" spans="1:249" ht="15" customHeight="1" thickBot="1">
      <c r="A68" s="49"/>
      <c r="B68" s="49"/>
      <c r="C68" s="20"/>
      <c r="D68" s="20"/>
      <c r="E68" s="20"/>
    </row>
    <row r="69" spans="1:249">
      <c r="A69" s="133" t="s">
        <v>87</v>
      </c>
      <c r="B69" s="134"/>
      <c r="C69" s="134"/>
      <c r="D69" s="134"/>
      <c r="E69" s="135"/>
      <c r="F69" s="15"/>
    </row>
    <row r="70" spans="1:249" ht="15" thickBot="1">
      <c r="A70" s="136"/>
      <c r="B70" s="122"/>
      <c r="C70" s="122"/>
      <c r="D70" s="122"/>
      <c r="E70" s="137"/>
      <c r="F70" s="15"/>
    </row>
    <row r="71" spans="1:249">
      <c r="A71" s="138" t="s">
        <v>66</v>
      </c>
      <c r="B71" s="126" t="s">
        <v>67</v>
      </c>
      <c r="C71" s="128" t="s">
        <v>68</v>
      </c>
      <c r="D71" s="128" t="s">
        <v>69</v>
      </c>
      <c r="E71" s="140" t="s">
        <v>70</v>
      </c>
      <c r="F71" s="15"/>
    </row>
    <row r="72" spans="1:249" ht="15" thickBot="1">
      <c r="A72" s="139"/>
      <c r="B72" s="127"/>
      <c r="C72" s="129"/>
      <c r="D72" s="129"/>
      <c r="E72" s="141"/>
      <c r="F72" s="15"/>
    </row>
    <row r="73" spans="1:249" ht="287.25" customHeight="1">
      <c r="A73" s="43" t="s">
        <v>109</v>
      </c>
      <c r="B73" s="21" t="s">
        <v>254</v>
      </c>
      <c r="C73" s="59">
        <v>4251366.43</v>
      </c>
      <c r="D73" s="22">
        <v>0</v>
      </c>
      <c r="E73" s="77">
        <v>4250125.4000000004</v>
      </c>
      <c r="F73" s="15"/>
    </row>
    <row r="74" spans="1:249" ht="163.5" customHeight="1">
      <c r="A74" s="43" t="s">
        <v>255</v>
      </c>
      <c r="B74" s="21" t="s">
        <v>295</v>
      </c>
      <c r="C74" s="59">
        <v>4456704.66</v>
      </c>
      <c r="D74" s="22"/>
      <c r="E74" s="77">
        <v>4266610.1500000004</v>
      </c>
      <c r="F74" s="15"/>
    </row>
    <row r="75" spans="1:249" ht="39.75" customHeight="1">
      <c r="A75" s="43" t="s">
        <v>88</v>
      </c>
      <c r="B75" s="60" t="s">
        <v>125</v>
      </c>
      <c r="C75" s="59">
        <v>6196741.5800000001</v>
      </c>
      <c r="D75" s="22">
        <v>0</v>
      </c>
      <c r="E75" s="77">
        <v>5433398.6399999997</v>
      </c>
      <c r="F75" s="15"/>
    </row>
    <row r="76" spans="1:249" ht="51.75" customHeight="1">
      <c r="A76" s="43" t="s">
        <v>89</v>
      </c>
      <c r="B76" s="60" t="s">
        <v>126</v>
      </c>
      <c r="C76" s="59">
        <v>3453426.13</v>
      </c>
      <c r="D76" s="22"/>
      <c r="E76" s="77">
        <v>3452196.0500000003</v>
      </c>
      <c r="F76" s="15"/>
    </row>
    <row r="77" spans="1:249" ht="57">
      <c r="A77" s="43" t="s">
        <v>256</v>
      </c>
      <c r="B77" s="60" t="s">
        <v>257</v>
      </c>
      <c r="C77" s="59">
        <v>1996402.43</v>
      </c>
      <c r="D77" s="22"/>
      <c r="E77" s="77">
        <v>1915991.2300000002</v>
      </c>
      <c r="F77" s="15"/>
    </row>
    <row r="78" spans="1:249" ht="42.75">
      <c r="A78" s="43" t="s">
        <v>258</v>
      </c>
      <c r="B78" s="60" t="s">
        <v>259</v>
      </c>
      <c r="C78" s="59">
        <v>3831283</v>
      </c>
      <c r="D78" s="22"/>
      <c r="E78" s="77">
        <v>3588240.49</v>
      </c>
      <c r="F78" s="15"/>
    </row>
    <row r="79" spans="1:249" ht="79.5" customHeight="1">
      <c r="A79" s="43" t="s">
        <v>260</v>
      </c>
      <c r="B79" s="60" t="s">
        <v>261</v>
      </c>
      <c r="C79" s="59">
        <v>3867999.72</v>
      </c>
      <c r="D79" s="22"/>
      <c r="E79" s="77">
        <v>3867999.2</v>
      </c>
      <c r="F79" s="15"/>
    </row>
    <row r="80" spans="1:249" ht="75.75" customHeight="1">
      <c r="A80" s="43" t="s">
        <v>262</v>
      </c>
      <c r="B80" s="60" t="s">
        <v>263</v>
      </c>
      <c r="C80" s="59">
        <v>3638106.52</v>
      </c>
      <c r="D80" s="22"/>
      <c r="E80" s="77">
        <v>3456232.43</v>
      </c>
      <c r="F80" s="15"/>
    </row>
    <row r="81" spans="1:6" ht="79.5" customHeight="1">
      <c r="A81" s="43" t="s">
        <v>264</v>
      </c>
      <c r="B81" s="60" t="s">
        <v>265</v>
      </c>
      <c r="C81" s="59">
        <v>2216780.09</v>
      </c>
      <c r="D81" s="22"/>
      <c r="E81" s="77">
        <v>2216780.04</v>
      </c>
      <c r="F81" s="15"/>
    </row>
    <row r="82" spans="1:6" ht="62.25" customHeight="1">
      <c r="A82" s="43" t="s">
        <v>266</v>
      </c>
      <c r="B82" s="60" t="s">
        <v>267</v>
      </c>
      <c r="C82" s="59">
        <v>1405850.23</v>
      </c>
      <c r="D82" s="22"/>
      <c r="E82" s="77">
        <v>1405849.52</v>
      </c>
      <c r="F82" s="15"/>
    </row>
    <row r="83" spans="1:6" ht="63" customHeight="1">
      <c r="A83" s="43" t="s">
        <v>268</v>
      </c>
      <c r="B83" s="60" t="s">
        <v>269</v>
      </c>
      <c r="C83" s="59">
        <v>1475636.47</v>
      </c>
      <c r="D83" s="22"/>
      <c r="E83" s="77">
        <v>1475635.0500000003</v>
      </c>
      <c r="F83" s="15"/>
    </row>
    <row r="84" spans="1:6" ht="45" customHeight="1">
      <c r="A84" s="43" t="s">
        <v>270</v>
      </c>
      <c r="B84" s="61" t="s">
        <v>271</v>
      </c>
      <c r="C84" s="59">
        <v>1298415.18</v>
      </c>
      <c r="D84" s="22"/>
      <c r="E84" s="77">
        <v>861081.86</v>
      </c>
      <c r="F84" s="15"/>
    </row>
    <row r="85" spans="1:6" ht="108" customHeight="1">
      <c r="A85" s="43" t="s">
        <v>272</v>
      </c>
      <c r="B85" s="60" t="s">
        <v>273</v>
      </c>
      <c r="C85" s="59">
        <v>1499289.35</v>
      </c>
      <c r="D85" s="22"/>
      <c r="E85" s="77">
        <v>1470096.8199999998</v>
      </c>
      <c r="F85" s="15"/>
    </row>
    <row r="86" spans="1:6" ht="75" customHeight="1">
      <c r="A86" s="43" t="s">
        <v>274</v>
      </c>
      <c r="B86" s="60" t="s">
        <v>275</v>
      </c>
      <c r="C86" s="59">
        <v>1010226.87</v>
      </c>
      <c r="D86" s="22"/>
      <c r="E86" s="77">
        <v>494464.37</v>
      </c>
      <c r="F86" s="15"/>
    </row>
    <row r="87" spans="1:6" ht="74.25" customHeight="1">
      <c r="A87" s="43" t="s">
        <v>219</v>
      </c>
      <c r="B87" s="60" t="s">
        <v>276</v>
      </c>
      <c r="C87" s="59">
        <v>1494784.36</v>
      </c>
      <c r="D87" s="22"/>
      <c r="E87" s="77">
        <v>1486997.92</v>
      </c>
      <c r="F87" s="15"/>
    </row>
    <row r="88" spans="1:6" ht="92.25" customHeight="1">
      <c r="A88" s="43" t="s">
        <v>277</v>
      </c>
      <c r="B88" s="60" t="s">
        <v>278</v>
      </c>
      <c r="C88" s="59">
        <v>1561553.06</v>
      </c>
      <c r="D88" s="22"/>
      <c r="E88" s="77">
        <v>1560919.65</v>
      </c>
      <c r="F88" s="15"/>
    </row>
    <row r="89" spans="1:6" ht="63.75" customHeight="1">
      <c r="A89" s="43" t="s">
        <v>90</v>
      </c>
      <c r="B89" s="60" t="s">
        <v>279</v>
      </c>
      <c r="C89" s="59">
        <v>1524750.48</v>
      </c>
      <c r="D89" s="22"/>
      <c r="E89" s="77">
        <v>1524560.83</v>
      </c>
      <c r="F89" s="15"/>
    </row>
    <row r="90" spans="1:6" ht="110.25" customHeight="1">
      <c r="A90" s="43" t="s">
        <v>220</v>
      </c>
      <c r="B90" s="60" t="s">
        <v>224</v>
      </c>
      <c r="C90" s="59">
        <v>1393254.78</v>
      </c>
      <c r="D90" s="22"/>
      <c r="E90" s="77">
        <v>745754.16999999993</v>
      </c>
      <c r="F90" s="15"/>
    </row>
    <row r="91" spans="1:6" ht="81.75" customHeight="1">
      <c r="A91" s="43" t="s">
        <v>280</v>
      </c>
      <c r="B91" s="60" t="s">
        <v>281</v>
      </c>
      <c r="C91" s="59">
        <v>992115.87</v>
      </c>
      <c r="D91" s="22"/>
      <c r="E91" s="77">
        <v>248028.97</v>
      </c>
      <c r="F91" s="15"/>
    </row>
    <row r="92" spans="1:6" ht="33.75" customHeight="1">
      <c r="A92" s="43" t="s">
        <v>221</v>
      </c>
      <c r="B92" s="60" t="s">
        <v>225</v>
      </c>
      <c r="C92" s="59">
        <v>1502368.1</v>
      </c>
      <c r="D92" s="22"/>
      <c r="E92" s="77">
        <v>1467937.01</v>
      </c>
      <c r="F92" s="15"/>
    </row>
    <row r="93" spans="1:6" ht="87.75" customHeight="1">
      <c r="A93" s="43" t="s">
        <v>282</v>
      </c>
      <c r="B93" s="60" t="s">
        <v>283</v>
      </c>
      <c r="C93" s="59">
        <v>560225.48</v>
      </c>
      <c r="D93" s="22"/>
      <c r="E93" s="77">
        <v>448578.52</v>
      </c>
      <c r="F93" s="15"/>
    </row>
    <row r="94" spans="1:6" ht="114">
      <c r="A94" s="43" t="s">
        <v>284</v>
      </c>
      <c r="B94" s="60" t="s">
        <v>285</v>
      </c>
      <c r="C94" s="59">
        <v>1337560.18</v>
      </c>
      <c r="D94" s="22"/>
      <c r="E94" s="77">
        <v>1037921.94</v>
      </c>
      <c r="F94" s="15"/>
    </row>
    <row r="95" spans="1:6" ht="85.5">
      <c r="A95" s="43" t="s">
        <v>286</v>
      </c>
      <c r="B95" s="60" t="s">
        <v>287</v>
      </c>
      <c r="C95" s="59">
        <v>1948506.39</v>
      </c>
      <c r="D95" s="22"/>
      <c r="E95" s="77">
        <v>1509872.85</v>
      </c>
      <c r="F95" s="15"/>
    </row>
    <row r="96" spans="1:6" ht="42.75">
      <c r="A96" s="43" t="s">
        <v>288</v>
      </c>
      <c r="B96" s="60" t="s">
        <v>296</v>
      </c>
      <c r="C96" s="59">
        <v>732176.22</v>
      </c>
      <c r="D96" s="22"/>
      <c r="E96" s="77">
        <v>732176.15999999992</v>
      </c>
      <c r="F96" s="15"/>
    </row>
    <row r="97" spans="1:6" ht="42.75">
      <c r="A97" s="43" t="s">
        <v>222</v>
      </c>
      <c r="B97" s="60" t="s">
        <v>226</v>
      </c>
      <c r="C97" s="59">
        <v>1475654.13</v>
      </c>
      <c r="D97" s="22"/>
      <c r="E97" s="77">
        <v>1473600.84</v>
      </c>
      <c r="F97" s="15"/>
    </row>
    <row r="98" spans="1:6" ht="42.75">
      <c r="A98" s="43" t="s">
        <v>223</v>
      </c>
      <c r="B98" s="60" t="s">
        <v>227</v>
      </c>
      <c r="C98" s="59">
        <v>1497365.47</v>
      </c>
      <c r="D98" s="22"/>
      <c r="E98" s="77">
        <v>1497365.46</v>
      </c>
      <c r="F98" s="15"/>
    </row>
    <row r="99" spans="1:6" ht="42.75">
      <c r="A99" s="43" t="s">
        <v>289</v>
      </c>
      <c r="B99" s="60" t="s">
        <v>297</v>
      </c>
      <c r="C99" s="59">
        <v>825634.87</v>
      </c>
      <c r="D99" s="22"/>
      <c r="E99" s="77">
        <v>625372.74</v>
      </c>
      <c r="F99" s="15"/>
    </row>
    <row r="100" spans="1:6" ht="89.25" customHeight="1">
      <c r="A100" s="43" t="s">
        <v>91</v>
      </c>
      <c r="B100" s="21" t="s">
        <v>298</v>
      </c>
      <c r="C100" s="59">
        <v>1502354.73</v>
      </c>
      <c r="D100" s="22"/>
      <c r="E100" s="77">
        <v>1316631.4100000001</v>
      </c>
      <c r="F100" s="15"/>
    </row>
    <row r="101" spans="1:6" ht="90" customHeight="1">
      <c r="A101" s="43" t="s">
        <v>92</v>
      </c>
      <c r="B101" s="21" t="s">
        <v>299</v>
      </c>
      <c r="C101" s="59">
        <v>1495225.08</v>
      </c>
      <c r="D101" s="22"/>
      <c r="E101" s="77">
        <v>1381090.27</v>
      </c>
      <c r="F101" s="15"/>
    </row>
    <row r="102" spans="1:6" ht="75.75" customHeight="1">
      <c r="A102" s="43" t="s">
        <v>290</v>
      </c>
      <c r="B102" s="60" t="s">
        <v>300</v>
      </c>
      <c r="C102" s="59">
        <v>702114.36</v>
      </c>
      <c r="D102" s="22"/>
      <c r="E102" s="77">
        <v>426077.74000000005</v>
      </c>
      <c r="F102" s="15"/>
    </row>
    <row r="103" spans="1:6" ht="47.25" customHeight="1">
      <c r="A103" s="43" t="s">
        <v>162</v>
      </c>
      <c r="B103" s="21" t="s">
        <v>167</v>
      </c>
      <c r="C103" s="59">
        <v>1620156.15</v>
      </c>
      <c r="D103" s="22"/>
      <c r="E103" s="77">
        <v>1620156.15</v>
      </c>
      <c r="F103" s="15"/>
    </row>
    <row r="104" spans="1:6" ht="42.75">
      <c r="A104" s="43" t="s">
        <v>163</v>
      </c>
      <c r="B104" s="21" t="s">
        <v>168</v>
      </c>
      <c r="C104" s="59">
        <v>1557137.55</v>
      </c>
      <c r="D104" s="22"/>
      <c r="E104" s="77">
        <v>1557137.55</v>
      </c>
      <c r="F104" s="15"/>
    </row>
    <row r="105" spans="1:6" ht="43.5" thickBot="1">
      <c r="A105" s="78" t="s">
        <v>164</v>
      </c>
      <c r="B105" s="79" t="s">
        <v>169</v>
      </c>
      <c r="C105" s="80">
        <v>991771.16</v>
      </c>
      <c r="D105" s="81"/>
      <c r="E105" s="82">
        <v>991771.16</v>
      </c>
      <c r="F105" s="15"/>
    </row>
    <row r="106" spans="1:6" ht="15.75" thickBot="1">
      <c r="A106" s="142" t="s">
        <v>308</v>
      </c>
      <c r="B106" s="143"/>
      <c r="C106" s="23">
        <f>SUM(C73:C105)</f>
        <v>65312937.079999976</v>
      </c>
      <c r="D106" s="24">
        <f>SUM(D73:D105)</f>
        <v>0</v>
      </c>
      <c r="E106" s="25">
        <f>SUM(E73:E105)</f>
        <v>59806652.589999996</v>
      </c>
    </row>
    <row r="107" spans="1:6" ht="14.25" customHeight="1">
      <c r="A107" s="18"/>
      <c r="B107" s="18"/>
      <c r="C107" s="19"/>
      <c r="D107" s="19"/>
      <c r="E107" s="19"/>
    </row>
    <row r="108" spans="1:6" ht="14.25" customHeight="1" thickBot="1">
      <c r="A108" s="144"/>
      <c r="B108" s="145"/>
      <c r="C108" s="145"/>
      <c r="D108" s="145"/>
      <c r="E108" s="146"/>
    </row>
    <row r="109" spans="1:6" ht="14.25" customHeight="1">
      <c r="A109" s="133" t="s">
        <v>93</v>
      </c>
      <c r="B109" s="134"/>
      <c r="C109" s="134"/>
      <c r="D109" s="134"/>
      <c r="E109" s="135"/>
      <c r="F109" s="15"/>
    </row>
    <row r="110" spans="1:6" ht="14.25" customHeight="1" thickBot="1">
      <c r="A110" s="147"/>
      <c r="B110" s="148"/>
      <c r="C110" s="148"/>
      <c r="D110" s="148"/>
      <c r="E110" s="149"/>
      <c r="F110" s="15"/>
    </row>
    <row r="111" spans="1:6" ht="15" customHeight="1">
      <c r="A111" s="150" t="s">
        <v>66</v>
      </c>
      <c r="B111" s="152" t="s">
        <v>67</v>
      </c>
      <c r="C111" s="154" t="s">
        <v>68</v>
      </c>
      <c r="D111" s="154" t="s">
        <v>69</v>
      </c>
      <c r="E111" s="157" t="s">
        <v>70</v>
      </c>
      <c r="F111" s="15"/>
    </row>
    <row r="112" spans="1:6" ht="14.25" customHeight="1" thickBot="1">
      <c r="A112" s="151"/>
      <c r="B112" s="153"/>
      <c r="C112" s="155"/>
      <c r="D112" s="156"/>
      <c r="E112" s="158"/>
      <c r="F112" s="15"/>
    </row>
    <row r="113" spans="1:6" ht="95.25" customHeight="1">
      <c r="A113" s="26" t="s">
        <v>228</v>
      </c>
      <c r="B113" s="27" t="s">
        <v>301</v>
      </c>
      <c r="C113" s="28">
        <v>550999.07999999996</v>
      </c>
      <c r="D113" s="28">
        <v>0</v>
      </c>
      <c r="E113" s="29">
        <v>544644.89</v>
      </c>
      <c r="F113" s="15"/>
    </row>
    <row r="114" spans="1:6" ht="80.25" customHeight="1">
      <c r="A114" s="26" t="s">
        <v>229</v>
      </c>
      <c r="B114" s="27" t="s">
        <v>302</v>
      </c>
      <c r="C114" s="28">
        <v>157870.16</v>
      </c>
      <c r="D114" s="28">
        <v>0</v>
      </c>
      <c r="E114" s="29">
        <v>135309.79999999999</v>
      </c>
      <c r="F114" s="15"/>
    </row>
    <row r="115" spans="1:6" ht="42.75">
      <c r="A115" s="26" t="s">
        <v>230</v>
      </c>
      <c r="B115" s="27" t="s">
        <v>234</v>
      </c>
      <c r="C115" s="28">
        <v>4343074.72</v>
      </c>
      <c r="D115" s="28">
        <v>0</v>
      </c>
      <c r="E115" s="29">
        <v>4181868.08</v>
      </c>
      <c r="F115" s="15"/>
    </row>
    <row r="116" spans="1:6" ht="57">
      <c r="A116" s="26" t="s">
        <v>231</v>
      </c>
      <c r="B116" s="27" t="s">
        <v>303</v>
      </c>
      <c r="C116" s="28">
        <v>5023261.3100000005</v>
      </c>
      <c r="D116" s="28">
        <v>0</v>
      </c>
      <c r="E116" s="29">
        <v>4491794.4380000001</v>
      </c>
      <c r="F116" s="15"/>
    </row>
    <row r="117" spans="1:6" ht="85.5">
      <c r="A117" s="26" t="s">
        <v>98</v>
      </c>
      <c r="B117" s="27" t="s">
        <v>131</v>
      </c>
      <c r="C117" s="28">
        <v>3570586.87</v>
      </c>
      <c r="D117" s="28">
        <v>696173.64</v>
      </c>
      <c r="E117" s="29">
        <v>3555612.41</v>
      </c>
      <c r="F117" s="15"/>
    </row>
    <row r="118" spans="1:6" ht="42.75">
      <c r="A118" s="26" t="s">
        <v>108</v>
      </c>
      <c r="B118" s="27" t="s">
        <v>132</v>
      </c>
      <c r="C118" s="28">
        <v>997850.24</v>
      </c>
      <c r="D118" s="28">
        <v>0</v>
      </c>
      <c r="E118" s="29">
        <v>993276.64999999991</v>
      </c>
      <c r="F118" s="15"/>
    </row>
    <row r="119" spans="1:6" ht="42.75">
      <c r="A119" s="26" t="s">
        <v>105</v>
      </c>
      <c r="B119" s="27" t="s">
        <v>133</v>
      </c>
      <c r="C119" s="28">
        <v>2278926.08</v>
      </c>
      <c r="D119" s="28">
        <v>0</v>
      </c>
      <c r="E119" s="29">
        <v>1831117.1300000001</v>
      </c>
      <c r="F119" s="15"/>
    </row>
    <row r="120" spans="1:6" ht="42.75">
      <c r="A120" s="26" t="s">
        <v>232</v>
      </c>
      <c r="B120" s="27" t="s">
        <v>235</v>
      </c>
      <c r="C120" s="28">
        <v>1203779.8</v>
      </c>
      <c r="D120" s="28">
        <v>0</v>
      </c>
      <c r="E120" s="29">
        <v>1203779.79</v>
      </c>
      <c r="F120" s="15"/>
    </row>
    <row r="121" spans="1:6" ht="42.75">
      <c r="A121" s="26" t="s">
        <v>107</v>
      </c>
      <c r="B121" s="27" t="s">
        <v>134</v>
      </c>
      <c r="C121" s="28">
        <v>1496418.42</v>
      </c>
      <c r="D121" s="28">
        <v>0</v>
      </c>
      <c r="E121" s="29">
        <v>1357570.52</v>
      </c>
      <c r="F121" s="15"/>
    </row>
    <row r="122" spans="1:6" ht="114">
      <c r="A122" s="26" t="s">
        <v>127</v>
      </c>
      <c r="B122" s="27" t="s">
        <v>135</v>
      </c>
      <c r="C122" s="28">
        <v>2844117.16</v>
      </c>
      <c r="D122" s="28">
        <v>0</v>
      </c>
      <c r="E122" s="29">
        <v>2246852.5499999998</v>
      </c>
      <c r="F122" s="15"/>
    </row>
    <row r="123" spans="1:6" ht="42.75">
      <c r="A123" s="26" t="s">
        <v>128</v>
      </c>
      <c r="B123" s="27" t="s">
        <v>136</v>
      </c>
      <c r="C123" s="28">
        <v>885779.68</v>
      </c>
      <c r="D123" s="28">
        <v>0</v>
      </c>
      <c r="E123" s="29">
        <v>885779.68</v>
      </c>
      <c r="F123" s="15"/>
    </row>
    <row r="124" spans="1:6" ht="71.25">
      <c r="A124" s="26" t="s">
        <v>129</v>
      </c>
      <c r="B124" s="27" t="s">
        <v>137</v>
      </c>
      <c r="C124" s="28">
        <v>1020909.89</v>
      </c>
      <c r="D124" s="28">
        <v>0</v>
      </c>
      <c r="E124" s="29">
        <v>823736.84</v>
      </c>
      <c r="F124" s="15"/>
    </row>
    <row r="125" spans="1:6" ht="42.75">
      <c r="A125" s="26" t="s">
        <v>233</v>
      </c>
      <c r="B125" s="27" t="s">
        <v>236</v>
      </c>
      <c r="C125" s="28">
        <v>393288.1</v>
      </c>
      <c r="D125" s="28">
        <v>0</v>
      </c>
      <c r="E125" s="29">
        <v>393288.09</v>
      </c>
      <c r="F125" s="15"/>
    </row>
    <row r="126" spans="1:6" ht="141" customHeight="1" thickBot="1">
      <c r="A126" s="26" t="s">
        <v>130</v>
      </c>
      <c r="B126" s="27" t="s">
        <v>138</v>
      </c>
      <c r="C126" s="28">
        <v>868664.89</v>
      </c>
      <c r="D126" s="28">
        <v>0</v>
      </c>
      <c r="E126" s="29">
        <v>640054.80000000005</v>
      </c>
      <c r="F126" s="15"/>
    </row>
    <row r="127" spans="1:6" ht="15.75" thickBot="1">
      <c r="A127" s="116" t="s">
        <v>309</v>
      </c>
      <c r="B127" s="117"/>
      <c r="C127" s="30">
        <f>SUM(C113:C126)</f>
        <v>25635526.400000002</v>
      </c>
      <c r="D127" s="31">
        <f>SUM(D113:D126)</f>
        <v>696173.64</v>
      </c>
      <c r="E127" s="32">
        <f>SUM(E113:E126)</f>
        <v>23284685.668000001</v>
      </c>
      <c r="F127" s="15"/>
    </row>
    <row r="128" spans="1:6" ht="15">
      <c r="A128" s="18"/>
      <c r="B128" s="18"/>
      <c r="C128" s="20"/>
      <c r="D128" s="20"/>
      <c r="E128" s="20"/>
    </row>
    <row r="129" spans="1:6" ht="14.25" customHeight="1" thickBot="1">
      <c r="A129" s="18"/>
      <c r="B129" s="18"/>
      <c r="C129" s="20"/>
      <c r="D129" s="20"/>
      <c r="E129" s="20"/>
    </row>
    <row r="130" spans="1:6" ht="15" customHeight="1">
      <c r="A130" s="133" t="s">
        <v>237</v>
      </c>
      <c r="B130" s="134"/>
      <c r="C130" s="134"/>
      <c r="D130" s="134"/>
      <c r="E130" s="135"/>
      <c r="F130" s="15"/>
    </row>
    <row r="131" spans="1:6" ht="14.25" customHeight="1" thickBot="1">
      <c r="A131" s="136"/>
      <c r="B131" s="122"/>
      <c r="C131" s="122"/>
      <c r="D131" s="122"/>
      <c r="E131" s="137"/>
      <c r="F131" s="15"/>
    </row>
    <row r="132" spans="1:6" ht="15" customHeight="1">
      <c r="A132" s="138" t="s">
        <v>66</v>
      </c>
      <c r="B132" s="126" t="s">
        <v>67</v>
      </c>
      <c r="C132" s="128" t="s">
        <v>68</v>
      </c>
      <c r="D132" s="128" t="s">
        <v>69</v>
      </c>
      <c r="E132" s="140" t="s">
        <v>70</v>
      </c>
      <c r="F132" s="15"/>
    </row>
    <row r="133" spans="1:6" ht="15" thickBot="1">
      <c r="A133" s="139"/>
      <c r="B133" s="127"/>
      <c r="C133" s="129"/>
      <c r="D133" s="130"/>
      <c r="E133" s="141"/>
      <c r="F133" s="15"/>
    </row>
    <row r="134" spans="1:6" ht="103.5" customHeight="1">
      <c r="A134" s="83" t="s">
        <v>239</v>
      </c>
      <c r="B134" s="84" t="s">
        <v>304</v>
      </c>
      <c r="C134" s="85">
        <v>4485476.5999999996</v>
      </c>
      <c r="D134" s="85">
        <v>0</v>
      </c>
      <c r="E134" s="86">
        <v>4268365.47</v>
      </c>
    </row>
    <row r="135" spans="1:6" ht="409.6" customHeight="1">
      <c r="A135" s="26" t="s">
        <v>291</v>
      </c>
      <c r="B135" s="58" t="s">
        <v>305</v>
      </c>
      <c r="C135" s="28">
        <v>4211118.91</v>
      </c>
      <c r="D135" s="28">
        <v>359099.11</v>
      </c>
      <c r="E135" s="29">
        <v>3622716.2552</v>
      </c>
    </row>
    <row r="136" spans="1:6" ht="100.5" thickBot="1">
      <c r="A136" s="26" t="s">
        <v>240</v>
      </c>
      <c r="B136" s="27" t="s">
        <v>306</v>
      </c>
      <c r="C136" s="28">
        <v>1505081.02</v>
      </c>
      <c r="D136" s="28">
        <v>0</v>
      </c>
      <c r="E136" s="29">
        <v>1305828.5</v>
      </c>
    </row>
    <row r="137" spans="1:6" ht="20.25" customHeight="1" thickBot="1">
      <c r="A137" s="161" t="s">
        <v>238</v>
      </c>
      <c r="B137" s="162"/>
      <c r="C137" s="30">
        <f>SUM(C134:C136)</f>
        <v>10201676.529999999</v>
      </c>
      <c r="D137" s="31">
        <f>SUM(D134:D136)</f>
        <v>359099.11</v>
      </c>
      <c r="E137" s="32">
        <f>SUM(E134:E136)</f>
        <v>9196910.2251999993</v>
      </c>
    </row>
    <row r="138" spans="1:6" ht="20.25" customHeight="1"/>
    <row r="139" spans="1:6" ht="20.25" customHeight="1" thickBot="1">
      <c r="A139" s="18"/>
      <c r="B139" s="18"/>
      <c r="C139" s="20"/>
      <c r="D139" s="20"/>
      <c r="E139" s="20"/>
    </row>
    <row r="140" spans="1:6" ht="20.25" customHeight="1">
      <c r="A140" s="118" t="s">
        <v>139</v>
      </c>
      <c r="B140" s="119"/>
      <c r="C140" s="119"/>
      <c r="D140" s="119"/>
      <c r="E140" s="120"/>
    </row>
    <row r="141" spans="1:6" ht="15" thickBot="1">
      <c r="A141" s="121"/>
      <c r="B141" s="122"/>
      <c r="C141" s="122"/>
      <c r="D141" s="122"/>
      <c r="E141" s="123"/>
    </row>
    <row r="142" spans="1:6" ht="14.25" customHeight="1">
      <c r="A142" s="124" t="s">
        <v>66</v>
      </c>
      <c r="B142" s="126" t="s">
        <v>67</v>
      </c>
      <c r="C142" s="128" t="s">
        <v>68</v>
      </c>
      <c r="D142" s="128" t="s">
        <v>69</v>
      </c>
      <c r="E142" s="131" t="s">
        <v>70</v>
      </c>
    </row>
    <row r="143" spans="1:6" ht="15" customHeight="1" thickBot="1">
      <c r="A143" s="125"/>
      <c r="B143" s="127"/>
      <c r="C143" s="129"/>
      <c r="D143" s="130"/>
      <c r="E143" s="132"/>
    </row>
    <row r="144" spans="1:6" ht="66.75" customHeight="1">
      <c r="A144" s="26" t="s">
        <v>140</v>
      </c>
      <c r="B144" s="27" t="s">
        <v>141</v>
      </c>
      <c r="C144" s="28">
        <v>3643505.99</v>
      </c>
      <c r="D144" s="28">
        <v>0</v>
      </c>
      <c r="E144" s="29">
        <v>3643497.41</v>
      </c>
    </row>
    <row r="145" spans="1:6" ht="132.75" customHeight="1" thickBot="1">
      <c r="A145" s="26" t="s">
        <v>106</v>
      </c>
      <c r="B145" s="27" t="s">
        <v>142</v>
      </c>
      <c r="C145" s="28">
        <v>1655035.68</v>
      </c>
      <c r="D145" s="28">
        <v>0</v>
      </c>
      <c r="E145" s="29">
        <v>1618933.68</v>
      </c>
    </row>
    <row r="146" spans="1:6" ht="15.75" thickBot="1">
      <c r="A146" s="116" t="s">
        <v>310</v>
      </c>
      <c r="B146" s="117"/>
      <c r="C146" s="30">
        <f>SUM(C144:C145)</f>
        <v>5298541.67</v>
      </c>
      <c r="D146" s="31">
        <f>SUM(D144:D145)</f>
        <v>0</v>
      </c>
      <c r="E146" s="32">
        <f>SUM(E144:E145)</f>
        <v>5262431.09</v>
      </c>
    </row>
    <row r="148" spans="1:6" ht="15" thickBot="1"/>
    <row r="149" spans="1:6">
      <c r="A149" s="133" t="s">
        <v>143</v>
      </c>
      <c r="B149" s="134"/>
      <c r="C149" s="134"/>
      <c r="D149" s="134"/>
      <c r="E149" s="135"/>
      <c r="F149" s="15"/>
    </row>
    <row r="150" spans="1:6" ht="15" thickBot="1">
      <c r="A150" s="136"/>
      <c r="B150" s="122"/>
      <c r="C150" s="122"/>
      <c r="D150" s="122"/>
      <c r="E150" s="137"/>
      <c r="F150" s="15"/>
    </row>
    <row r="151" spans="1:6">
      <c r="A151" s="138" t="s">
        <v>66</v>
      </c>
      <c r="B151" s="126" t="s">
        <v>67</v>
      </c>
      <c r="C151" s="128" t="s">
        <v>68</v>
      </c>
      <c r="D151" s="128" t="s">
        <v>69</v>
      </c>
      <c r="E151" s="140" t="s">
        <v>70</v>
      </c>
      <c r="F151" s="15"/>
    </row>
    <row r="152" spans="1:6" ht="15" thickBot="1">
      <c r="A152" s="139"/>
      <c r="B152" s="127"/>
      <c r="C152" s="129"/>
      <c r="D152" s="130"/>
      <c r="E152" s="141"/>
      <c r="F152" s="15"/>
    </row>
    <row r="153" spans="1:6" ht="47.25" customHeight="1">
      <c r="A153" s="26" t="s">
        <v>104</v>
      </c>
      <c r="B153" s="27" t="s">
        <v>144</v>
      </c>
      <c r="C153" s="28">
        <v>3237831.14</v>
      </c>
      <c r="D153" s="28">
        <v>0</v>
      </c>
      <c r="E153" s="29">
        <v>3021584.0199999996</v>
      </c>
      <c r="F153" s="15"/>
    </row>
    <row r="154" spans="1:6" ht="81.75" customHeight="1" thickBot="1">
      <c r="A154" s="26" t="s">
        <v>241</v>
      </c>
      <c r="B154" s="27" t="s">
        <v>242</v>
      </c>
      <c r="C154" s="28">
        <v>892500.24</v>
      </c>
      <c r="D154" s="28">
        <v>0</v>
      </c>
      <c r="E154" s="29">
        <v>845764.89</v>
      </c>
      <c r="F154" s="15"/>
    </row>
    <row r="155" spans="1:6" ht="15.75" thickBot="1">
      <c r="A155" s="116" t="s">
        <v>311</v>
      </c>
      <c r="B155" s="117"/>
      <c r="C155" s="30">
        <f>SUM(C153:C154)</f>
        <v>4130331.38</v>
      </c>
      <c r="D155" s="31">
        <f>SUM(D153:D154)</f>
        <v>0</v>
      </c>
      <c r="E155" s="32">
        <f>SUM(E153:E154)</f>
        <v>3867348.9099999997</v>
      </c>
      <c r="F155" s="15"/>
    </row>
    <row r="156" spans="1:6" ht="15">
      <c r="A156" s="18"/>
      <c r="B156" s="18"/>
      <c r="C156" s="20"/>
      <c r="D156" s="20"/>
      <c r="E156" s="20"/>
    </row>
    <row r="157" spans="1:6" ht="15">
      <c r="A157" s="18"/>
      <c r="B157" s="18"/>
      <c r="C157" s="20"/>
      <c r="D157" s="20"/>
      <c r="E157" s="20"/>
    </row>
    <row r="158" spans="1:6" ht="15" thickBot="1"/>
    <row r="159" spans="1:6">
      <c r="A159" s="118" t="s">
        <v>145</v>
      </c>
      <c r="B159" s="119"/>
      <c r="C159" s="119"/>
      <c r="D159" s="119"/>
      <c r="E159" s="120"/>
    </row>
    <row r="160" spans="1:6" ht="31.5" customHeight="1" thickBot="1">
      <c r="A160" s="121"/>
      <c r="B160" s="122"/>
      <c r="C160" s="122"/>
      <c r="D160" s="122"/>
      <c r="E160" s="123"/>
    </row>
    <row r="161" spans="1:5">
      <c r="A161" s="124" t="s">
        <v>66</v>
      </c>
      <c r="B161" s="126" t="s">
        <v>67</v>
      </c>
      <c r="C161" s="128" t="s">
        <v>68</v>
      </c>
      <c r="D161" s="128" t="s">
        <v>69</v>
      </c>
      <c r="E161" s="131" t="s">
        <v>70</v>
      </c>
    </row>
    <row r="162" spans="1:5" ht="15" thickBot="1">
      <c r="A162" s="125"/>
      <c r="B162" s="127"/>
      <c r="C162" s="129"/>
      <c r="D162" s="130"/>
      <c r="E162" s="132"/>
    </row>
    <row r="163" spans="1:5" ht="71.25">
      <c r="A163" s="26" t="s">
        <v>95</v>
      </c>
      <c r="B163" s="27" t="s">
        <v>146</v>
      </c>
      <c r="C163" s="28">
        <v>2089350.02</v>
      </c>
      <c r="D163" s="28">
        <v>0</v>
      </c>
      <c r="E163" s="29">
        <v>2089350.01</v>
      </c>
    </row>
    <row r="164" spans="1:5" ht="71.25">
      <c r="A164" s="26" t="s">
        <v>96</v>
      </c>
      <c r="B164" s="27" t="s">
        <v>147</v>
      </c>
      <c r="C164" s="28">
        <v>2233095.61</v>
      </c>
      <c r="D164" s="28">
        <v>0</v>
      </c>
      <c r="E164" s="29">
        <v>2141174.7999999998</v>
      </c>
    </row>
    <row r="165" spans="1:5" ht="71.25">
      <c r="A165" s="26" t="s">
        <v>97</v>
      </c>
      <c r="B165" s="27" t="s">
        <v>148</v>
      </c>
      <c r="C165" s="28">
        <v>4243025.28</v>
      </c>
      <c r="D165" s="28">
        <v>795250.09</v>
      </c>
      <c r="E165" s="29">
        <v>4242764.26</v>
      </c>
    </row>
    <row r="166" spans="1:5" ht="71.25">
      <c r="A166" s="26" t="s">
        <v>99</v>
      </c>
      <c r="B166" s="27" t="s">
        <v>149</v>
      </c>
      <c r="C166" s="28">
        <v>4249089</v>
      </c>
      <c r="D166" s="28">
        <v>0</v>
      </c>
      <c r="E166" s="29">
        <v>4249089</v>
      </c>
    </row>
    <row r="167" spans="1:5" ht="57">
      <c r="A167" s="26" t="s">
        <v>100</v>
      </c>
      <c r="B167" s="27" t="s">
        <v>150</v>
      </c>
      <c r="C167" s="28">
        <v>6048490.1900000004</v>
      </c>
      <c r="D167" s="28">
        <v>0</v>
      </c>
      <c r="E167" s="29">
        <v>5056556.8699999992</v>
      </c>
    </row>
    <row r="168" spans="1:5" ht="85.5">
      <c r="A168" s="26" t="s">
        <v>101</v>
      </c>
      <c r="B168" s="27" t="s">
        <v>151</v>
      </c>
      <c r="C168" s="28">
        <v>2284098.1</v>
      </c>
      <c r="D168" s="28">
        <v>0</v>
      </c>
      <c r="E168" s="29">
        <v>2284098.1500000004</v>
      </c>
    </row>
    <row r="169" spans="1:5" ht="85.5">
      <c r="A169" s="26" t="s">
        <v>83</v>
      </c>
      <c r="B169" s="27" t="s">
        <v>152</v>
      </c>
      <c r="C169" s="28">
        <v>3699901.7</v>
      </c>
      <c r="D169" s="28">
        <v>0</v>
      </c>
      <c r="E169" s="29">
        <v>2851471.46</v>
      </c>
    </row>
    <row r="170" spans="1:5" ht="57">
      <c r="A170" s="26" t="s">
        <v>243</v>
      </c>
      <c r="B170" s="27" t="s">
        <v>244</v>
      </c>
      <c r="C170" s="28">
        <v>3973341.33</v>
      </c>
      <c r="D170" s="28">
        <v>964890.46</v>
      </c>
      <c r="E170" s="29">
        <v>3215727.95</v>
      </c>
    </row>
    <row r="171" spans="1:5" ht="28.5">
      <c r="A171" s="26" t="s">
        <v>102</v>
      </c>
      <c r="B171" s="27" t="s">
        <v>153</v>
      </c>
      <c r="C171" s="28">
        <v>4555855.34</v>
      </c>
      <c r="D171" s="28">
        <v>0</v>
      </c>
      <c r="E171" s="29">
        <v>3959493.88</v>
      </c>
    </row>
    <row r="172" spans="1:5" ht="71.25">
      <c r="A172" s="26" t="s">
        <v>84</v>
      </c>
      <c r="B172" s="27" t="s">
        <v>154</v>
      </c>
      <c r="C172" s="28">
        <v>4388451.67</v>
      </c>
      <c r="D172" s="28">
        <v>0</v>
      </c>
      <c r="E172" s="29">
        <v>3322087.74</v>
      </c>
    </row>
    <row r="173" spans="1:5" ht="85.5">
      <c r="A173" s="26" t="s">
        <v>85</v>
      </c>
      <c r="B173" s="27" t="s">
        <v>155</v>
      </c>
      <c r="C173" s="28">
        <v>3902689.29</v>
      </c>
      <c r="D173" s="28">
        <v>0</v>
      </c>
      <c r="E173" s="29">
        <v>3902688.39</v>
      </c>
    </row>
    <row r="174" spans="1:5" ht="42.75">
      <c r="A174" s="26" t="s">
        <v>103</v>
      </c>
      <c r="B174" s="27" t="s">
        <v>156</v>
      </c>
      <c r="C174" s="28">
        <v>4300702.76</v>
      </c>
      <c r="D174" s="28">
        <v>0</v>
      </c>
      <c r="E174" s="29">
        <v>3456492.17</v>
      </c>
    </row>
    <row r="175" spans="1:5" ht="43.5" thickBot="1">
      <c r="A175" s="26" t="s">
        <v>86</v>
      </c>
      <c r="B175" s="27" t="s">
        <v>157</v>
      </c>
      <c r="C175" s="28">
        <v>4367052.4800000004</v>
      </c>
      <c r="D175" s="28">
        <v>0</v>
      </c>
      <c r="E175" s="29">
        <v>3515477.2600000002</v>
      </c>
    </row>
    <row r="176" spans="1:5" ht="15.75" thickBot="1">
      <c r="A176" s="116" t="s">
        <v>312</v>
      </c>
      <c r="B176" s="117"/>
      <c r="C176" s="30">
        <f>SUM(C163:C175)</f>
        <v>50335142.769999996</v>
      </c>
      <c r="D176" s="31">
        <f>SUM(D163:D175)</f>
        <v>1760140.5499999998</v>
      </c>
      <c r="E176" s="32">
        <f>SUM(E163:E175)</f>
        <v>44286471.939999998</v>
      </c>
    </row>
    <row r="178" spans="1:5" ht="15" thickBot="1"/>
    <row r="179" spans="1:5" ht="15.75" thickBot="1">
      <c r="A179" s="116" t="s">
        <v>313</v>
      </c>
      <c r="B179" s="117"/>
      <c r="D179" s="33">
        <f>D176+D155+D146+D137+D127+D106+D66+D38</f>
        <v>25026550.18</v>
      </c>
      <c r="E179" s="34">
        <f>E176+E155+E146+E11+E137+E127+E106+E66+E38</f>
        <v>235720243.83320001</v>
      </c>
    </row>
  </sheetData>
  <mergeCells count="66">
    <mergeCell ref="B9:B10"/>
    <mergeCell ref="B15:B17"/>
    <mergeCell ref="A38:B38"/>
    <mergeCell ref="B1:E1"/>
    <mergeCell ref="B7:B8"/>
    <mergeCell ref="A7:A8"/>
    <mergeCell ref="C7:C8"/>
    <mergeCell ref="D7:D8"/>
    <mergeCell ref="E7:E8"/>
    <mergeCell ref="A5:E6"/>
    <mergeCell ref="B2:E2"/>
    <mergeCell ref="B3:E3"/>
    <mergeCell ref="A146:B146"/>
    <mergeCell ref="A127:B127"/>
    <mergeCell ref="B35:B36"/>
    <mergeCell ref="B27:B28"/>
    <mergeCell ref="B30:B31"/>
    <mergeCell ref="A41:E42"/>
    <mergeCell ref="A43:A44"/>
    <mergeCell ref="B43:B44"/>
    <mergeCell ref="C43:C44"/>
    <mergeCell ref="D43:D44"/>
    <mergeCell ref="E43:E44"/>
    <mergeCell ref="A137:B137"/>
    <mergeCell ref="A140:E141"/>
    <mergeCell ref="A142:A143"/>
    <mergeCell ref="B142:B143"/>
    <mergeCell ref="C142:C143"/>
    <mergeCell ref="D142:D143"/>
    <mergeCell ref="E142:E143"/>
    <mergeCell ref="A130:E131"/>
    <mergeCell ref="A132:A133"/>
    <mergeCell ref="B132:B133"/>
    <mergeCell ref="C132:C133"/>
    <mergeCell ref="D132:D133"/>
    <mergeCell ref="E132:E133"/>
    <mergeCell ref="A66:B66"/>
    <mergeCell ref="A69:E70"/>
    <mergeCell ref="A71:A72"/>
    <mergeCell ref="B71:B72"/>
    <mergeCell ref="C71:C72"/>
    <mergeCell ref="D71:D72"/>
    <mergeCell ref="E71:E72"/>
    <mergeCell ref="A106:B106"/>
    <mergeCell ref="A108:E108"/>
    <mergeCell ref="A109:E110"/>
    <mergeCell ref="A111:A112"/>
    <mergeCell ref="B111:B112"/>
    <mergeCell ref="C111:C112"/>
    <mergeCell ref="D111:D112"/>
    <mergeCell ref="E111:E112"/>
    <mergeCell ref="A149:E150"/>
    <mergeCell ref="A151:A152"/>
    <mergeCell ref="B151:B152"/>
    <mergeCell ref="C151:C152"/>
    <mergeCell ref="D151:D152"/>
    <mergeCell ref="E151:E152"/>
    <mergeCell ref="A176:B176"/>
    <mergeCell ref="A179:B179"/>
    <mergeCell ref="A155:B155"/>
    <mergeCell ref="A159:E160"/>
    <mergeCell ref="A161:A162"/>
    <mergeCell ref="B161:B162"/>
    <mergeCell ref="C161:C162"/>
    <mergeCell ref="D161:D162"/>
    <mergeCell ref="E161:E162"/>
  </mergeCells>
  <conditionalFormatting sqref="C75 C78:C84 C86:C92 C97:C105">
    <cfRule type="cellIs" dxfId="0" priority="3" stopIfTrue="1" operator="equal">
      <formula>"Cancelada"</formula>
    </cfRule>
  </conditionalFormatting>
  <printOptions horizontalCentered="1"/>
  <pageMargins left="0.19" right="0.19685039370078741" top="0.52" bottom="0.48" header="0.27559055118110237" footer="0.31496062992125984"/>
  <pageSetup scale="7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revision/>
  <cp:lastPrinted>2018-08-02T21:20:07Z</cp:lastPrinted>
  <dcterms:created xsi:type="dcterms:W3CDTF">2015-10-16T17:50:57Z</dcterms:created>
  <dcterms:modified xsi:type="dcterms:W3CDTF">2018-10-24T16:04:33Z</dcterms:modified>
</cp:coreProperties>
</file>