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35" windowWidth="19125" windowHeight="4995"/>
  </bookViews>
  <sheets>
    <sheet name="Hoja1 (2)" sheetId="4" r:id="rId1"/>
  </sheets>
  <definedNames>
    <definedName name="_xlnm.Print_Area" localSheetId="0">'Hoja1 (2)'!$A$1:$I$49</definedName>
  </definedNames>
  <calcPr calcId="125725"/>
</workbook>
</file>

<file path=xl/calcChain.xml><?xml version="1.0" encoding="utf-8"?>
<calcChain xmlns="http://schemas.openxmlformats.org/spreadsheetml/2006/main">
  <c r="I36" i="4"/>
  <c r="H36"/>
  <c r="G36"/>
  <c r="E36"/>
  <c r="F41"/>
  <c r="I41" s="1"/>
  <c r="D36"/>
  <c r="F23"/>
  <c r="F22"/>
  <c r="F21"/>
  <c r="F20"/>
  <c r="F19"/>
  <c r="F18"/>
  <c r="F17"/>
  <c r="F16"/>
  <c r="I16" s="1"/>
  <c r="I22" l="1"/>
  <c r="E12"/>
  <c r="F39"/>
  <c r="H12"/>
  <c r="G12"/>
  <c r="F36" l="1"/>
  <c r="E28"/>
  <c r="E42" s="1"/>
  <c r="H28"/>
  <c r="G28"/>
  <c r="H24"/>
  <c r="G24"/>
  <c r="G15"/>
  <c r="I20"/>
  <c r="I19"/>
  <c r="E24"/>
  <c r="E15"/>
  <c r="D15"/>
  <c r="I18"/>
  <c r="I17"/>
  <c r="F13"/>
  <c r="G42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I23"/>
  <c r="I21"/>
  <c r="H15"/>
  <c r="H42" s="1"/>
  <c r="I14"/>
  <c r="I13"/>
  <c r="F12"/>
  <c r="I12" s="1"/>
  <c r="D12"/>
  <c r="I26" l="1"/>
  <c r="I24" s="1"/>
  <c r="F24"/>
  <c r="I30"/>
  <c r="F28"/>
  <c r="D42"/>
  <c r="F15"/>
  <c r="I15"/>
  <c r="I28" l="1"/>
  <c r="F42"/>
  <c r="I42"/>
</calcChain>
</file>

<file path=xl/sharedStrings.xml><?xml version="1.0" encoding="utf-8"?>
<sst xmlns="http://schemas.openxmlformats.org/spreadsheetml/2006/main" count="45" uniqueCount="45">
  <si>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</si>
  <si>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</si>
  <si>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</si>
  <si>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</si>
  <si>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</si>
  <si>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</si>
  <si>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</si>
  <si>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</si>
  <si>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</si>
  <si>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</si>
  <si>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</si>
  <si>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</si>
  <si>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</si>
  <si>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</si>
  <si>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</si>
  <si>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</si>
  <si>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</si>
  <si>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</si>
  <si>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</si>
  <si>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</si>
  <si>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</si>
  <si>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</si>
  <si>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</si>
  <si>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</si>
  <si>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</si>
  <si>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</si>
  <si>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</si>
  <si>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</si>
  <si>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</si>
  <si>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</si>
  <si>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</si>
  <si>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</si>
  <si>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</si>
  <si>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</si>
  <si>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</si>
  <si>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</si>
  <si>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</si>
  <si>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</si>
  <si>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</si>
  <si>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</si>
  <si>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</si>
  <si>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</si>
  <si>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</si>
  <si>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 xml:space="preserve">Gasto no  prorrateado </t>
  </si>
  <si>
    <t>Del 01 de Enero  al 31 de Octubre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</si>
</sst>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showGridLines="0" tabSelected="1" zoomScaleNormal="100" zoomScaleSheetLayoutView="100" workbookViewId="0">
      <selection activeCell="H36" sqref="H36:I36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48" t="s">
        <v>0</v>
      </c>
      <c r="E2" s="48"/>
      <c r="F2" s="48"/>
      <c r="G2" s="48"/>
      <c r="H2" s="48"/>
      <c r="I2" s="48"/>
      <c r="J2" s="15"/>
      <c r="K2" s="15"/>
      <c r="L2" s="11"/>
      <c r="M2" s="12"/>
    </row>
    <row r="3" spans="1:14" s="13" customFormat="1" ht="21" customHeight="1">
      <c r="A3" s="9"/>
      <c r="B3" s="9"/>
      <c r="D3" s="48" t="s">
        <v>1</v>
      </c>
      <c r="E3" s="48"/>
      <c r="F3" s="48"/>
      <c r="G3" s="48"/>
      <c r="H3" s="48"/>
      <c r="I3" s="48"/>
      <c r="J3" s="15"/>
      <c r="K3" s="15"/>
    </row>
    <row r="4" spans="1:14" s="10" customFormat="1" ht="20.25" customHeight="1">
      <c r="A4" s="9"/>
      <c r="C4" s="14"/>
      <c r="D4" s="48" t="s">
        <v>44</v>
      </c>
      <c r="E4" s="48"/>
      <c r="F4" s="48"/>
      <c r="G4" s="48"/>
      <c r="H4" s="48"/>
      <c r="I4" s="4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48"/>
      <c r="E6" s="48"/>
      <c r="F6" s="48"/>
      <c r="G6" s="48"/>
      <c r="H6" s="48"/>
      <c r="I6" s="48"/>
      <c r="J6" s="4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49" t="s">
        <v>2</v>
      </c>
      <c r="C9" s="50"/>
      <c r="D9" s="55" t="s">
        <v>5</v>
      </c>
      <c r="E9" s="55" t="s">
        <v>6</v>
      </c>
      <c r="F9" s="57" t="s">
        <v>3</v>
      </c>
      <c r="G9" s="58"/>
      <c r="H9" s="55" t="s">
        <v>9</v>
      </c>
      <c r="I9" s="55" t="s">
        <v>4</v>
      </c>
    </row>
    <row r="10" spans="1:14" ht="15.75" thickBot="1">
      <c r="B10" s="51"/>
      <c r="C10" s="52"/>
      <c r="D10" s="56"/>
      <c r="E10" s="56"/>
      <c r="F10" s="28" t="s">
        <v>7</v>
      </c>
      <c r="G10" s="29" t="s">
        <v>8</v>
      </c>
      <c r="H10" s="56"/>
      <c r="I10" s="56"/>
    </row>
    <row r="11" spans="1:14" ht="15.75" customHeight="1" thickBot="1">
      <c r="B11" s="53"/>
      <c r="C11" s="54"/>
      <c r="D11" s="28">
        <v>1</v>
      </c>
      <c r="E11" s="36">
        <v>2</v>
      </c>
      <c r="F11" s="29" t="s">
        <v>10</v>
      </c>
      <c r="G11" s="37">
        <v>4</v>
      </c>
      <c r="H11" s="29">
        <v>5</v>
      </c>
      <c r="I11" s="29" t="s">
        <v>11</v>
      </c>
    </row>
    <row r="12" spans="1:14" ht="30.75" customHeight="1">
      <c r="B12" s="40" t="s">
        <v>12</v>
      </c>
      <c r="C12" s="41"/>
      <c r="D12" s="7">
        <f>SUM(D13:D14)</f>
        <v>2747779</v>
      </c>
      <c r="E12" s="7">
        <f t="shared" ref="E12:H12" si="0">SUM(E13:E14)</f>
        <v>-1571587</v>
      </c>
      <c r="F12" s="7">
        <f t="shared" si="0"/>
        <v>1176192</v>
      </c>
      <c r="G12" s="7">
        <f t="shared" si="0"/>
        <v>281581.89</v>
      </c>
      <c r="H12" s="7">
        <f t="shared" si="0"/>
        <v>281581.89</v>
      </c>
      <c r="I12" s="31">
        <f>SUM(F12-G12)</f>
        <v>894610.11</v>
      </c>
    </row>
    <row r="13" spans="1:14">
      <c r="B13" s="32"/>
      <c r="C13" s="1" t="s">
        <v>13</v>
      </c>
      <c r="D13" s="5">
        <v>2747779</v>
      </c>
      <c r="E13" s="5">
        <v>-1571587</v>
      </c>
      <c r="F13" s="6">
        <f>SUM(D13+E13)</f>
        <v>1176192</v>
      </c>
      <c r="G13" s="5">
        <v>281581.89</v>
      </c>
      <c r="H13" s="5">
        <v>281581.89</v>
      </c>
      <c r="I13" s="33">
        <f>SUM(F13-G13)</f>
        <v>894610.11</v>
      </c>
    </row>
    <row r="14" spans="1:14">
      <c r="B14" s="32"/>
      <c r="C14" s="1" t="s">
        <v>14</v>
      </c>
      <c r="D14" s="5">
        <v>0</v>
      </c>
      <c r="E14" s="5">
        <v>0</v>
      </c>
      <c r="F14" s="6">
        <v>0</v>
      </c>
      <c r="G14" s="5">
        <v>0</v>
      </c>
      <c r="H14" s="5">
        <v>0</v>
      </c>
      <c r="I14" s="33">
        <f>SUM(F14-G14)</f>
        <v>0</v>
      </c>
    </row>
    <row r="15" spans="1:14">
      <c r="B15" s="40" t="s">
        <v>15</v>
      </c>
      <c r="C15" s="41"/>
      <c r="D15" s="7">
        <f>SUM(D16:D23)</f>
        <v>3431628727.0299997</v>
      </c>
      <c r="E15" s="7">
        <f>SUM(E16:E23)</f>
        <v>160626093.18000001</v>
      </c>
      <c r="F15" s="7">
        <f t="shared" ref="F15:I15" si="1">SUM(F16:F23)</f>
        <v>3592254820.2100005</v>
      </c>
      <c r="G15" s="7">
        <f>SUM(G16:G23)</f>
        <v>2833544925.9800005</v>
      </c>
      <c r="H15" s="7">
        <f t="shared" si="1"/>
        <v>2521201867.9200001</v>
      </c>
      <c r="I15" s="31">
        <f t="shared" si="1"/>
        <v>758709894.23000026</v>
      </c>
    </row>
    <row r="16" spans="1:14" ht="18" customHeight="1">
      <c r="B16" s="32"/>
      <c r="C16" s="1" t="s">
        <v>16</v>
      </c>
      <c r="D16" s="5">
        <v>2171046335.73</v>
      </c>
      <c r="E16" s="5">
        <v>185798197.49000001</v>
      </c>
      <c r="F16" s="6">
        <f>SUM(D16+E16)</f>
        <v>2356844533.2200003</v>
      </c>
      <c r="G16" s="5">
        <v>1744210187.47</v>
      </c>
      <c r="H16" s="5">
        <v>1632095942.78</v>
      </c>
      <c r="I16" s="33">
        <f>SUM(F16-G16)</f>
        <v>612634345.75000024</v>
      </c>
    </row>
    <row r="17" spans="2:9">
      <c r="B17" s="32"/>
      <c r="C17" s="1" t="s">
        <v>17</v>
      </c>
      <c r="D17" s="5">
        <v>3992016.49</v>
      </c>
      <c r="E17" s="5">
        <v>831902.16</v>
      </c>
      <c r="F17" s="6">
        <f>SUM(D17+E17)</f>
        <v>4823918.6500000004</v>
      </c>
      <c r="G17" s="5">
        <v>2479366.88</v>
      </c>
      <c r="H17" s="5">
        <v>2100462.67</v>
      </c>
      <c r="I17" s="33">
        <f>SUM(F17-G17)</f>
        <v>2344551.7700000005</v>
      </c>
    </row>
    <row r="18" spans="2:9" ht="24">
      <c r="B18" s="32"/>
      <c r="C18" s="1" t="s">
        <v>18</v>
      </c>
      <c r="D18" s="5">
        <v>356268411.10000002</v>
      </c>
      <c r="E18" s="5">
        <v>-30695571.239999998</v>
      </c>
      <c r="F18" s="6">
        <f>SUM(D18+E18)</f>
        <v>325572839.86000001</v>
      </c>
      <c r="G18" s="5">
        <v>270205697.85000002</v>
      </c>
      <c r="H18" s="5">
        <v>178969021.81999999</v>
      </c>
      <c r="I18" s="33">
        <f>SUM(F18-G18)</f>
        <v>55367142.00999999</v>
      </c>
    </row>
    <row r="19" spans="2:9">
      <c r="B19" s="32"/>
      <c r="C19" s="1" t="s">
        <v>19</v>
      </c>
      <c r="D19" s="5">
        <v>56238210.549999997</v>
      </c>
      <c r="E19" s="5">
        <v>-5925301.9400000004</v>
      </c>
      <c r="F19" s="6">
        <f>SUM(D19+E19)</f>
        <v>50312908.609999999</v>
      </c>
      <c r="G19" s="5">
        <v>31176421.309999999</v>
      </c>
      <c r="H19" s="5">
        <v>20014065.359999999</v>
      </c>
      <c r="I19" s="33">
        <f>SUM(F19-G19)</f>
        <v>19136487.300000001</v>
      </c>
    </row>
    <row r="20" spans="2:9">
      <c r="B20" s="32"/>
      <c r="C20" s="1" t="s">
        <v>20</v>
      </c>
      <c r="D20" s="5">
        <v>5586000</v>
      </c>
      <c r="E20" s="5">
        <v>2082460.35</v>
      </c>
      <c r="F20" s="6">
        <f>SUM(D20+E20)</f>
        <v>7668460.3499999996</v>
      </c>
      <c r="G20" s="5">
        <v>3978984.66</v>
      </c>
      <c r="H20" s="5">
        <v>3944783.22</v>
      </c>
      <c r="I20" s="33">
        <f>SUM(F20-G20)</f>
        <v>3689475.6899999995</v>
      </c>
    </row>
    <row r="21" spans="2:9" ht="24">
      <c r="B21" s="32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3">
        <f t="shared" ref="I21:I23" si="3">SUM(F21-G21)</f>
        <v>0</v>
      </c>
    </row>
    <row r="22" spans="2:9">
      <c r="B22" s="32"/>
      <c r="C22" s="1" t="s">
        <v>22</v>
      </c>
      <c r="D22" s="5">
        <v>838497753.15999997</v>
      </c>
      <c r="E22" s="5">
        <v>8534406.3599999994</v>
      </c>
      <c r="F22" s="6">
        <f t="shared" si="2"/>
        <v>847032159.51999998</v>
      </c>
      <c r="G22" s="5">
        <v>781494267.80999994</v>
      </c>
      <c r="H22" s="5">
        <v>684077592.07000005</v>
      </c>
      <c r="I22" s="33">
        <f t="shared" si="3"/>
        <v>65537891.710000038</v>
      </c>
    </row>
    <row r="23" spans="2:9">
      <c r="B23" s="32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3">
        <f t="shared" si="3"/>
        <v>0</v>
      </c>
    </row>
    <row r="24" spans="2:9">
      <c r="B24" s="40" t="s">
        <v>24</v>
      </c>
      <c r="C24" s="41"/>
      <c r="D24" s="7">
        <f>SUM(D25:D27)</f>
        <v>772133183.78999996</v>
      </c>
      <c r="E24" s="7">
        <f>SUM(E25:E27)</f>
        <v>-1991613.25</v>
      </c>
      <c r="F24" s="7">
        <f>SUM(F25:F27)</f>
        <v>770141570.53999996</v>
      </c>
      <c r="G24" s="7">
        <f>SUM(G25:G27)</f>
        <v>587035025.45000005</v>
      </c>
      <c r="H24" s="7">
        <f>SUM(H25:H27)</f>
        <v>548210084.19000006</v>
      </c>
      <c r="I24" s="31">
        <f t="shared" ref="I24" si="4">SUM(I25:I27)</f>
        <v>183106545.08999994</v>
      </c>
    </row>
    <row r="25" spans="2:9" ht="24">
      <c r="B25" s="32"/>
      <c r="C25" s="1" t="s">
        <v>25</v>
      </c>
      <c r="D25" s="5">
        <v>183270285.5</v>
      </c>
      <c r="E25" s="5">
        <v>10593448.619999999</v>
      </c>
      <c r="F25" s="6">
        <f t="shared" ref="F25:F41" si="5">SUM(D25+E25)</f>
        <v>193863734.12</v>
      </c>
      <c r="G25" s="5">
        <v>163284080.28999999</v>
      </c>
      <c r="H25" s="5">
        <v>168804369.65000001</v>
      </c>
      <c r="I25" s="33">
        <f t="shared" ref="I25:I29" si="6">SUM(F25-G25)</f>
        <v>30579653.830000013</v>
      </c>
    </row>
    <row r="26" spans="2:9" ht="24">
      <c r="B26" s="32"/>
      <c r="C26" s="1" t="s">
        <v>26</v>
      </c>
      <c r="D26" s="5">
        <v>588862898.28999996</v>
      </c>
      <c r="E26" s="5">
        <v>-12585061.869999999</v>
      </c>
      <c r="F26" s="6">
        <f t="shared" si="5"/>
        <v>576277836.41999996</v>
      </c>
      <c r="G26" s="5">
        <v>423750945.16000003</v>
      </c>
      <c r="H26" s="5">
        <v>379405714.54000002</v>
      </c>
      <c r="I26" s="33">
        <f t="shared" si="6"/>
        <v>152526891.25999993</v>
      </c>
    </row>
    <row r="27" spans="2:9">
      <c r="B27" s="32"/>
      <c r="C27" s="1" t="s">
        <v>42</v>
      </c>
      <c r="D27" s="5">
        <v>0</v>
      </c>
      <c r="E27" s="5">
        <v>0</v>
      </c>
      <c r="F27" s="6">
        <f t="shared" si="5"/>
        <v>0</v>
      </c>
      <c r="G27" s="5">
        <v>0</v>
      </c>
      <c r="H27" s="5">
        <v>0</v>
      </c>
      <c r="I27" s="33">
        <f t="shared" si="6"/>
        <v>0</v>
      </c>
    </row>
    <row r="28" spans="2:9">
      <c r="B28" s="40" t="s">
        <v>27</v>
      </c>
      <c r="C28" s="41"/>
      <c r="D28" s="7">
        <f>SUM(D29:D30)</f>
        <v>142377701.75</v>
      </c>
      <c r="E28" s="7">
        <f>SUM(E29:E30)</f>
        <v>-8816986.959999999</v>
      </c>
      <c r="F28" s="7">
        <f>SUM(F29:F30)</f>
        <v>133560714.79000001</v>
      </c>
      <c r="G28" s="7">
        <f>SUM(G29:G30)</f>
        <v>106328068.24000001</v>
      </c>
      <c r="H28" s="7">
        <f>SUM(H29:H30)</f>
        <v>87947286.980000004</v>
      </c>
      <c r="I28" s="31">
        <f t="shared" si="6"/>
        <v>27232646.549999997</v>
      </c>
    </row>
    <row r="29" spans="2:9" ht="24">
      <c r="B29" s="32"/>
      <c r="C29" s="1" t="s">
        <v>28</v>
      </c>
      <c r="D29" s="5">
        <v>0</v>
      </c>
      <c r="E29" s="5">
        <v>506796.06</v>
      </c>
      <c r="F29" s="6">
        <f t="shared" si="5"/>
        <v>506796.06</v>
      </c>
      <c r="G29" s="5">
        <v>460135.7</v>
      </c>
      <c r="H29" s="5">
        <v>377224.92</v>
      </c>
      <c r="I29" s="33">
        <f t="shared" si="6"/>
        <v>46660.359999999986</v>
      </c>
    </row>
    <row r="30" spans="2:9">
      <c r="B30" s="32"/>
      <c r="C30" s="1" t="s">
        <v>29</v>
      </c>
      <c r="D30" s="5">
        <v>142377701.75</v>
      </c>
      <c r="E30" s="5">
        <v>-9323783.0199999996</v>
      </c>
      <c r="F30" s="6">
        <f t="shared" si="5"/>
        <v>133053918.73</v>
      </c>
      <c r="G30" s="5">
        <v>105867932.54000001</v>
      </c>
      <c r="H30" s="5">
        <v>87570062.060000002</v>
      </c>
      <c r="I30" s="33">
        <f t="shared" ref="I30" si="7">SUM(F30-G30)</f>
        <v>27185986.189999998</v>
      </c>
    </row>
    <row r="31" spans="2:9">
      <c r="B31" s="40" t="s">
        <v>30</v>
      </c>
      <c r="C31" s="41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1">
        <v>0</v>
      </c>
    </row>
    <row r="32" spans="2:9">
      <c r="B32" s="32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3">
        <f t="shared" ref="I32:I35" si="8">SUM(F32-G32)</f>
        <v>0</v>
      </c>
    </row>
    <row r="33" spans="2:10">
      <c r="B33" s="32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3">
        <f t="shared" si="8"/>
        <v>0</v>
      </c>
    </row>
    <row r="34" spans="2:10" ht="24">
      <c r="B34" s="32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3">
        <f t="shared" si="8"/>
        <v>0</v>
      </c>
    </row>
    <row r="35" spans="2:10" ht="24">
      <c r="B35" s="32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3">
        <f t="shared" si="8"/>
        <v>0</v>
      </c>
    </row>
    <row r="36" spans="2:10" ht="27.75" customHeight="1">
      <c r="B36" s="40" t="s">
        <v>35</v>
      </c>
      <c r="C36" s="41"/>
      <c r="D36" s="7">
        <f>SUM(D37:D41)</f>
        <v>3250162500.4099998</v>
      </c>
      <c r="E36" s="7">
        <f>SUM(E37:E41)</f>
        <v>-148245905.97</v>
      </c>
      <c r="F36" s="7">
        <f>SUM(D36+E36)</f>
        <v>3101916594.4400001</v>
      </c>
      <c r="G36" s="7">
        <f>SUM(G37:G41)</f>
        <v>2449357425.54</v>
      </c>
      <c r="H36" s="7">
        <f>SUM(H37:H41)</f>
        <v>2433373348.8399997</v>
      </c>
      <c r="I36" s="7">
        <f>SUM(I37:I41)</f>
        <v>652559168.89999962</v>
      </c>
    </row>
    <row r="37" spans="2:10">
      <c r="B37" s="32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3">
        <f t="shared" ref="I37:I41" si="9">SUM(F37-G37)</f>
        <v>0</v>
      </c>
    </row>
    <row r="38" spans="2:10" ht="24">
      <c r="B38" s="32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3">
        <f t="shared" si="9"/>
        <v>0</v>
      </c>
    </row>
    <row r="39" spans="2:10" ht="24">
      <c r="B39" s="32"/>
      <c r="C39" s="1" t="s">
        <v>40</v>
      </c>
      <c r="D39" s="5">
        <v>0</v>
      </c>
      <c r="E39" s="5">
        <v>0</v>
      </c>
      <c r="F39" s="27">
        <f t="shared" si="5"/>
        <v>0</v>
      </c>
      <c r="G39" s="5">
        <v>0</v>
      </c>
      <c r="H39" s="5">
        <v>0</v>
      </c>
      <c r="I39" s="33">
        <f t="shared" si="9"/>
        <v>0</v>
      </c>
    </row>
    <row r="40" spans="2:10" ht="24">
      <c r="B40" s="32"/>
      <c r="C40" s="1" t="s">
        <v>41</v>
      </c>
      <c r="D40" s="5">
        <v>0</v>
      </c>
      <c r="E40" s="5">
        <v>11901.6</v>
      </c>
      <c r="F40" s="27">
        <f t="shared" si="5"/>
        <v>11901.6</v>
      </c>
      <c r="G40" s="5">
        <v>11901.6</v>
      </c>
      <c r="H40" s="5">
        <v>11901.6</v>
      </c>
      <c r="I40" s="33">
        <f t="shared" si="9"/>
        <v>0</v>
      </c>
    </row>
    <row r="41" spans="2:10">
      <c r="B41" s="32"/>
      <c r="C41" s="1" t="s">
        <v>43</v>
      </c>
      <c r="D41" s="5">
        <v>3250162500.4099998</v>
      </c>
      <c r="E41" s="5">
        <v>-148257807.56999999</v>
      </c>
      <c r="F41" s="27">
        <f t="shared" si="5"/>
        <v>3101904692.8399997</v>
      </c>
      <c r="G41" s="5">
        <v>2449345523.9400001</v>
      </c>
      <c r="H41" s="5">
        <v>2433361447.2399998</v>
      </c>
      <c r="I41" s="33">
        <f t="shared" si="9"/>
        <v>652559168.89999962</v>
      </c>
    </row>
    <row r="42" spans="2:10" ht="15.75" thickBot="1">
      <c r="B42" s="42" t="s">
        <v>37</v>
      </c>
      <c r="C42" s="43"/>
      <c r="D42" s="34">
        <f>SUM(D12+D15+D24+D28+D31+D36)</f>
        <v>7599049891.9799995</v>
      </c>
      <c r="E42" s="34">
        <f>SUM(E12+E15+E24+E28+E31+E36)</f>
        <v>0</v>
      </c>
      <c r="F42" s="34">
        <f>SUM(F12+F15+F24+F28+F31+F36)</f>
        <v>7599049891.9799995</v>
      </c>
      <c r="G42" s="34">
        <f t="shared" ref="F42:H42" si="10">SUM(G12+G15+G24+G28+G31+G36)</f>
        <v>5976547027.1000004</v>
      </c>
      <c r="H42" s="34">
        <f t="shared" si="10"/>
        <v>5591014169.8199997</v>
      </c>
      <c r="I42" s="35">
        <f t="shared" ref="I42" si="11">SUM(I12+I15+I24+I28+I31+I36)</f>
        <v>1622502864.8799996</v>
      </c>
    </row>
    <row r="43" spans="2:10">
      <c r="E43" s="5"/>
      <c r="H43" s="5"/>
    </row>
    <row r="44" spans="2:10">
      <c r="B44" s="44" t="s">
        <v>38</v>
      </c>
      <c r="C44" s="44"/>
      <c r="D44" s="44"/>
      <c r="E44" s="44"/>
      <c r="F44" s="44"/>
      <c r="G44" s="44"/>
      <c r="H44" s="44"/>
      <c r="I44" s="44"/>
      <c r="J44" s="44"/>
    </row>
    <row r="45" spans="2:10">
      <c r="B45" s="2"/>
      <c r="C45" s="2"/>
      <c r="D45" s="3"/>
      <c r="E45" s="3"/>
      <c r="F45" s="3"/>
      <c r="G45" s="45"/>
      <c r="H45" s="45"/>
      <c r="I45" s="45"/>
    </row>
    <row r="46" spans="2:10">
      <c r="D46" s="4"/>
      <c r="E46" s="3"/>
      <c r="F46" s="3"/>
    </row>
    <row r="47" spans="2:10">
      <c r="B47" s="30"/>
      <c r="C47" s="30"/>
      <c r="D47" s="30"/>
      <c r="E47" s="30"/>
      <c r="F47" s="30"/>
      <c r="G47" s="30"/>
      <c r="H47" s="30"/>
      <c r="I47" s="30"/>
    </row>
    <row r="48" spans="2:10" ht="14.25" customHeight="1">
      <c r="B48" s="46"/>
      <c r="C48" s="46"/>
      <c r="D48" s="30"/>
      <c r="E48" s="30"/>
      <c r="F48" s="30"/>
      <c r="G48" s="47"/>
      <c r="H48" s="47"/>
      <c r="I48" s="47"/>
    </row>
    <row r="49" spans="2:9">
      <c r="B49" s="38"/>
      <c r="C49" s="38"/>
      <c r="D49" s="30"/>
      <c r="E49" s="30"/>
      <c r="F49" s="30"/>
      <c r="G49" s="39"/>
      <c r="H49" s="39"/>
      <c r="I49" s="39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9:C49"/>
    <mergeCell ref="G49:I49"/>
    <mergeCell ref="B12:C12"/>
    <mergeCell ref="B15:C15"/>
    <mergeCell ref="B24:C24"/>
    <mergeCell ref="B28:C28"/>
    <mergeCell ref="B31:C31"/>
    <mergeCell ref="B36:C36"/>
    <mergeCell ref="B42:C42"/>
    <mergeCell ref="B44:J44"/>
    <mergeCell ref="G45:I45"/>
    <mergeCell ref="B48:C48"/>
    <mergeCell ref="G48:I48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 E28" formulaRange="1"/>
    <ignoredError sqref="I24" formula="1" formulaRange="1"/>
    <ignoredError sqref="I37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2018-11-21T22:28:52Z</cp:lastPrinted>
  <dcterms:created xsi:type="dcterms:W3CDTF">2016-04-26T15:25:20Z</dcterms:created>
  <dcterms:modified xsi:type="dcterms:W3CDTF">2018-11-22T18:54:54Z</dcterms:modified>
</cp:coreProperties>
</file>