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40" yWindow="2805" windowWidth="20415" windowHeight="4605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34" i="5"/>
  <c r="J33"/>
  <c r="J32"/>
  <c r="J22"/>
  <c r="J21"/>
  <c r="J19"/>
  <c r="I27"/>
  <c r="J27" s="1"/>
  <c r="I28"/>
  <c r="J28" s="1"/>
  <c r="I29"/>
  <c r="J29" s="1"/>
  <c r="I30"/>
  <c r="J30" s="1"/>
  <c r="I31"/>
  <c r="J31" s="1"/>
  <c r="I32"/>
  <c r="I33"/>
  <c r="I34"/>
  <c r="I26"/>
  <c r="J26" s="1"/>
  <c r="I18"/>
  <c r="J18" s="1"/>
  <c r="I19"/>
  <c r="I20"/>
  <c r="J20" s="1"/>
  <c r="I21"/>
  <c r="I22"/>
  <c r="I17"/>
  <c r="J17" s="1"/>
  <c r="I16"/>
  <c r="J16" s="1"/>
  <c r="G24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<sst xmlns="http://schemas.openxmlformats.org/spreadsheetml/2006/main" count="33" uniqueCount="33">
  <si>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</si>
  <si>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</si>
  <si>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</si>
  <si>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</si>
  <si>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</si>
  <si>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</si>
  <si>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</si>
  <si>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</si>
  <si>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</si>
  <si>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</si>
  <si>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</si>
  <si>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</si>
  <si>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</si>
  <si>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</si>
  <si>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</si>
  <si>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</si>
  <si>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</si>
  <si>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</si>
  <si>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</si>
  <si>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</si>
  <si>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</si>
  <si>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</si>
  <si>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</si>
  <si>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</si>
  <si>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</si>
  <si>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</si>
  <si>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</si>
  <si>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</si>
  <si>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</si>
  <si>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</si>
  <si>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</si>
  <si>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</si>
  <si>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 xml:space="preserve">Del  01 de Noviembre  al  30 de Noviembre del 2018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</si>
</sst>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E15" sqref="E15"/>
    </sheetView>
  </sheetViews>
  <sheetFormatPr baseColWidth="10" defaultColWidth="0" defaultRowHeight="0" customHeight="1" zeroHeight="1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>
      <c r="A1" s="31"/>
      <c r="B1" s="32"/>
      <c r="C1" s="32"/>
      <c r="D1" s="32"/>
      <c r="E1" s="32"/>
      <c r="F1" s="33"/>
    </row>
    <row r="2" spans="1:19" s="35" customFormat="1" ht="1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>
      <c r="A6" s="31"/>
      <c r="B6" s="31"/>
      <c r="C6" s="31"/>
      <c r="L6" s="31"/>
      <c r="M6" s="31"/>
    </row>
    <row r="7" spans="1:19" s="45" customFormat="1" ht="4.5" customHeight="1">
      <c r="B7" s="54"/>
      <c r="L7" s="54"/>
    </row>
    <row r="8" spans="1:19" s="35" customFormat="1" ht="10.5" customHeight="1" thickBot="1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>
      <c r="C14" s="57"/>
      <c r="D14" s="74" t="s">
        <v>11</v>
      </c>
      <c r="E14" s="74"/>
      <c r="F14" s="18">
        <f>SUM(F16:F22)</f>
        <v>1108750801.3899999</v>
      </c>
      <c r="G14" s="18">
        <f t="shared" ref="G14:H14" si="0">SUM(G16:G22)</f>
        <v>5756047941.8099995</v>
      </c>
      <c r="H14" s="18">
        <f t="shared" si="0"/>
        <v>5654356811.3299999</v>
      </c>
      <c r="I14" s="26">
        <f>SUM(F14+G14-H14)</f>
        <v>1210441931.8699989</v>
      </c>
      <c r="J14" s="67">
        <f>SUM(I14-F14)</f>
        <v>101691130.47999907</v>
      </c>
      <c r="K14" s="56"/>
      <c r="L14" s="1"/>
      <c r="R14" s="1"/>
      <c r="S14" s="1"/>
    </row>
    <row r="15" spans="1:19" ht="15.75" customHeight="1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>
      <c r="C16" s="58"/>
      <c r="D16" s="69" t="s">
        <v>12</v>
      </c>
      <c r="E16" s="69"/>
      <c r="F16" s="22">
        <v>553223906.49000001</v>
      </c>
      <c r="G16" s="22">
        <v>5237462252.9899998</v>
      </c>
      <c r="H16" s="22">
        <v>5143248686.1099997</v>
      </c>
      <c r="I16" s="27">
        <f>SUM(F16+G16-H16)</f>
        <v>647437473.36999989</v>
      </c>
      <c r="J16" s="51">
        <f t="shared" ref="J16:J22" si="1">SUM(I16-F16)</f>
        <v>94213566.879999876</v>
      </c>
      <c r="K16" s="56"/>
      <c r="L16" s="1"/>
      <c r="R16" s="1"/>
      <c r="S16" s="1"/>
    </row>
    <row r="17" spans="3:19" ht="15.75" customHeight="1">
      <c r="C17" s="58"/>
      <c r="D17" s="69" t="s">
        <v>13</v>
      </c>
      <c r="E17" s="69"/>
      <c r="F17" s="22">
        <v>17015256.600000001</v>
      </c>
      <c r="G17" s="22">
        <v>506259122.48000002</v>
      </c>
      <c r="H17" s="22">
        <v>504224201.20999998</v>
      </c>
      <c r="I17" s="27">
        <f>SUM(F17+G17-H17)</f>
        <v>19050177.870000064</v>
      </c>
      <c r="J17" s="51">
        <f t="shared" si="1"/>
        <v>2034921.2700000629</v>
      </c>
      <c r="K17" s="56"/>
      <c r="L17" s="1"/>
      <c r="R17" s="1"/>
      <c r="S17" s="1"/>
    </row>
    <row r="18" spans="3:19" ht="15.75" customHeight="1">
      <c r="C18" s="58"/>
      <c r="D18" s="69" t="s">
        <v>14</v>
      </c>
      <c r="E18" s="69"/>
      <c r="F18" s="22">
        <v>28237161.780000001</v>
      </c>
      <c r="G18" s="22">
        <v>100000</v>
      </c>
      <c r="H18" s="22">
        <v>6881901.5999999996</v>
      </c>
      <c r="I18" s="27">
        <f t="shared" ref="I18:I22" si="2">SUM(F18+G18-H18)</f>
        <v>21455260.18</v>
      </c>
      <c r="J18" s="27">
        <f t="shared" si="1"/>
        <v>-6781901.6000000015</v>
      </c>
      <c r="K18" s="56"/>
      <c r="L18" s="1"/>
      <c r="R18" s="1"/>
      <c r="S18" s="1"/>
    </row>
    <row r="19" spans="3:19" ht="15.75" customHeight="1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>
      <c r="C20" s="58"/>
      <c r="D20" s="69" t="s">
        <v>16</v>
      </c>
      <c r="E20" s="69"/>
      <c r="F20" s="22">
        <v>510274476.51999998</v>
      </c>
      <c r="G20" s="22">
        <v>12226566.34</v>
      </c>
      <c r="H20" s="22">
        <v>2022.41</v>
      </c>
      <c r="I20" s="27">
        <f t="shared" si="2"/>
        <v>522499020.44999993</v>
      </c>
      <c r="J20" s="51">
        <f t="shared" si="1"/>
        <v>12224543.929999948</v>
      </c>
      <c r="K20" s="56"/>
      <c r="L20" s="1"/>
      <c r="R20" s="1"/>
      <c r="S20" s="1"/>
    </row>
    <row r="21" spans="3:19" ht="15.75" customHeight="1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>
      <c r="C24" s="57"/>
      <c r="D24" s="74" t="s">
        <v>19</v>
      </c>
      <c r="E24" s="74"/>
      <c r="F24" s="21">
        <f>SUM(F26:F34)</f>
        <v>41459467748.749596</v>
      </c>
      <c r="G24" s="21">
        <f>SUM(G26:G34)</f>
        <v>174983209.69</v>
      </c>
      <c r="H24" s="21">
        <f t="shared" ref="H24" si="3">SUM(H26:H34)</f>
        <v>102395435.72</v>
      </c>
      <c r="I24" s="21">
        <f>SUM(F24+G24-H24)</f>
        <v>41532055522.719597</v>
      </c>
      <c r="J24" s="28">
        <f>SUM(I24-F24)</f>
        <v>72587773.970001221</v>
      </c>
      <c r="K24" s="56"/>
      <c r="L24" s="1"/>
      <c r="R24" s="1"/>
      <c r="S24" s="1"/>
    </row>
    <row r="25" spans="3:19" ht="15.75" customHeight="1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>
      <c r="C26" s="58"/>
      <c r="D26" s="69" t="s">
        <v>20</v>
      </c>
      <c r="E26" s="69"/>
      <c r="F26" s="22">
        <v>44097521.859999999</v>
      </c>
      <c r="G26" s="22">
        <v>76552611.349999994</v>
      </c>
      <c r="H26" s="22">
        <v>88807449.230000004</v>
      </c>
      <c r="I26" s="29">
        <f t="shared" ref="I26:I34" si="4">SUM(F26+G26-H26)</f>
        <v>31842683.979999989</v>
      </c>
      <c r="J26" s="29">
        <f t="shared" ref="J26:J34" si="5">SUM(I26-F26)</f>
        <v>-12254837.88000001</v>
      </c>
      <c r="K26" s="56"/>
      <c r="L26" s="1"/>
      <c r="R26" s="1"/>
      <c r="S26" s="1"/>
    </row>
    <row r="27" spans="3:19" ht="15.75" customHeight="1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>
      <c r="C28" s="58"/>
      <c r="D28" s="69" t="s">
        <v>22</v>
      </c>
      <c r="E28" s="69"/>
      <c r="F28" s="22">
        <v>39859469075.514999</v>
      </c>
      <c r="G28" s="22">
        <v>89044646.340000004</v>
      </c>
      <c r="H28" s="22">
        <v>301205</v>
      </c>
      <c r="I28" s="29">
        <f t="shared" si="4"/>
        <v>39948212516.854996</v>
      </c>
      <c r="J28" s="29">
        <f t="shared" si="5"/>
        <v>88743441.339996338</v>
      </c>
      <c r="K28" s="56"/>
      <c r="L28" s="1"/>
      <c r="R28" s="1"/>
      <c r="S28" s="1"/>
    </row>
    <row r="29" spans="3:19" ht="15.75" customHeight="1">
      <c r="C29" s="58"/>
      <c r="D29" s="69" t="s">
        <v>23</v>
      </c>
      <c r="E29" s="69"/>
      <c r="F29" s="22">
        <v>1689161352.4619999</v>
      </c>
      <c r="G29" s="22">
        <v>7055168.5099999998</v>
      </c>
      <c r="H29" s="22">
        <v>0</v>
      </c>
      <c r="I29" s="29">
        <f t="shared" si="4"/>
        <v>1696216520.9719999</v>
      </c>
      <c r="J29" s="29">
        <f t="shared" si="5"/>
        <v>7055168.5099999905</v>
      </c>
      <c r="K29" s="56"/>
      <c r="L29" s="1"/>
      <c r="R29" s="1"/>
      <c r="S29" s="1"/>
    </row>
    <row r="30" spans="3:19" ht="15.75" customHeight="1">
      <c r="C30" s="58"/>
      <c r="D30" s="69" t="s">
        <v>24</v>
      </c>
      <c r="E30" s="69"/>
      <c r="F30" s="22">
        <v>121224875.20999999</v>
      </c>
      <c r="G30" s="22">
        <v>2330783.4900000002</v>
      </c>
      <c r="H30" s="22">
        <v>0</v>
      </c>
      <c r="I30" s="29">
        <f t="shared" si="4"/>
        <v>123555658.69999999</v>
      </c>
      <c r="J30" s="29">
        <f t="shared" si="5"/>
        <v>2330783.4899999946</v>
      </c>
      <c r="K30" s="56"/>
      <c r="L30" s="1"/>
      <c r="R30" s="1"/>
      <c r="S30" s="1"/>
    </row>
    <row r="31" spans="3:19" ht="15.75" customHeight="1">
      <c r="C31" s="58"/>
      <c r="D31" s="69" t="s">
        <v>25</v>
      </c>
      <c r="E31" s="69"/>
      <c r="F31" s="52">
        <v>-254773938.02739999</v>
      </c>
      <c r="G31" s="22">
        <v>0</v>
      </c>
      <c r="H31" s="22">
        <v>13286781.49</v>
      </c>
      <c r="I31" s="29">
        <f t="shared" si="4"/>
        <v>-268060719.5174</v>
      </c>
      <c r="J31" s="29">
        <f t="shared" si="5"/>
        <v>-13286781.49000001</v>
      </c>
      <c r="K31" s="56"/>
      <c r="L31" s="1"/>
      <c r="R31" s="1"/>
      <c r="S31" s="1"/>
    </row>
    <row r="32" spans="3:19" ht="15.75" customHeight="1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>
      <c r="C36" s="60"/>
      <c r="D36" s="68" t="s">
        <v>29</v>
      </c>
      <c r="E36" s="68"/>
      <c r="F36" s="61">
        <f>SUM(F14+F24)</f>
        <v>42568218550.139595</v>
      </c>
      <c r="G36" s="61">
        <f>SUM(G14+G24)</f>
        <v>5931031151.499999</v>
      </c>
      <c r="H36" s="61">
        <f>SUM(H14+H24)</f>
        <v>5756752247.0500002</v>
      </c>
      <c r="I36" s="62">
        <f>SUM(F36+G36-H36)</f>
        <v>42742497454.589592</v>
      </c>
      <c r="J36" s="63">
        <f>SUM(I36-F36)</f>
        <v>174278904.44999695</v>
      </c>
      <c r="K36" s="64"/>
      <c r="L36" s="1"/>
      <c r="R36" s="1"/>
      <c r="S36" s="1"/>
    </row>
    <row r="37" spans="3:19" ht="15.75" customHeight="1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>
      <c r="D48" s="1"/>
      <c r="E48" s="1"/>
      <c r="F48" s="11"/>
      <c r="G48" s="1"/>
      <c r="H48" s="1"/>
      <c r="I48" s="1"/>
    </row>
    <row r="49" spans="4:9" ht="15" hidden="1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2018-12-26T20:39:53Z</dcterms:modified>
</cp:coreProperties>
</file>