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Comparativo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E45" i="1"/>
  <c r="D45" i="1"/>
  <c r="C45" i="1"/>
  <c r="F41" i="1"/>
  <c r="F40" i="1"/>
  <c r="F39" i="1"/>
  <c r="F38" i="1"/>
  <c r="F37" i="1"/>
  <c r="F36" i="1"/>
  <c r="F35" i="1"/>
  <c r="F45" i="1" l="1"/>
</calcChain>
</file>

<file path=xl/sharedStrings.xml><?xml version="1.0" encoding="utf-8"?>
<sst xmlns="http://schemas.openxmlformats.org/spreadsheetml/2006/main" count="25" uniqueCount="15">
  <si>
    <t>MES</t>
  </si>
  <si>
    <t>Enero</t>
  </si>
  <si>
    <t xml:space="preserve">No hubo gastos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</si>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</sst>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Century Gothic"/>
      <family val="2"/>
    </font>
    <font>
      <b/>
      <sz val="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4" xfId="0" applyBorder="1"/>
    <xf numFmtId="0" fontId="0" fillId="0" borderId="0" xfId="0" applyBorder="1"/>
    <xf numFmtId="0" fontId="0" fillId="2" borderId="5" xfId="0" applyFill="1" applyBorder="1"/>
    <xf numFmtId="4" fontId="0" fillId="0" borderId="0" xfId="0" applyNumberFormat="1"/>
    <xf numFmtId="0" fontId="0" fillId="2" borderId="4" xfId="0" applyFill="1" applyBorder="1"/>
    <xf numFmtId="0" fontId="0" fillId="2" borderId="0" xfId="0" applyFill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3" fillId="0" borderId="12" xfId="1" applyNumberFormat="1" applyFont="1" applyFill="1" applyBorder="1" applyAlignment="1">
      <alignment horizontal="center" vertical="center"/>
    </xf>
    <xf numFmtId="43" fontId="3" fillId="0" borderId="12" xfId="1" applyFont="1" applyFill="1" applyBorder="1" applyAlignment="1">
      <alignment horizontal="center" vertical="center" wrapText="1"/>
    </xf>
    <xf numFmtId="44" fontId="3" fillId="0" borderId="12" xfId="1" applyNumberFormat="1" applyFont="1" applyFill="1" applyBorder="1" applyAlignment="1">
      <alignment horizontal="center" vertical="center" wrapText="1"/>
    </xf>
    <xf numFmtId="44" fontId="3" fillId="0" borderId="12" xfId="0" applyNumberFormat="1" applyFont="1" applyFill="1" applyBorder="1" applyAlignment="1">
      <alignment horizontal="center" vertical="center"/>
    </xf>
    <xf numFmtId="44" fontId="3" fillId="0" borderId="12" xfId="2" applyFont="1" applyFill="1" applyBorder="1" applyAlignment="1">
      <alignment horizontal="center" vertical="center"/>
    </xf>
    <xf numFmtId="44" fontId="3" fillId="0" borderId="13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17" fontId="0" fillId="0" borderId="0" xfId="0" applyNumberFormat="1"/>
    <xf numFmtId="44" fontId="0" fillId="0" borderId="0" xfId="0" applyNumberFormat="1"/>
    <xf numFmtId="0" fontId="1" fillId="0" borderId="0" xfId="0" applyFont="1"/>
    <xf numFmtId="0" fontId="1" fillId="0" borderId="0" xfId="0" applyFont="1" applyFill="1"/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44" fontId="4" fillId="0" borderId="15" xfId="0" applyNumberFormat="1" applyFont="1" applyBorder="1" applyAlignment="1">
      <alignment horizontal="center" vertical="center"/>
    </xf>
    <xf numFmtId="44" fontId="4" fillId="0" borderId="16" xfId="0" applyNumberFormat="1" applyFont="1" applyBorder="1" applyAlignment="1">
      <alignment horizontal="center" vertical="center"/>
    </xf>
    <xf numFmtId="44" fontId="3" fillId="0" borderId="12" xfId="2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Gastos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  <c:spPr>
        <a:gradFill>
          <a:gsLst>
            <a:gs pos="0">
              <a:schemeClr val="accent3">
                <a:lumMod val="40000"/>
                <a:lumOff val="60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3.8492063492063494E-2"/>
                  <c:y val="-0.38888894625877179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285558055243058E-2"/>
                  <c:y val="-0.37500004302741141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1349206349206356E-2"/>
                  <c:y val="-0.36316027709651238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342142353277681E-2"/>
                  <c:y val="-0.23429065213002259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9804194829628601E-2"/>
                  <c:y val="-0.24474633993858624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1904761904761921E-2"/>
                  <c:y val="-0.126775956284152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33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Comparativo!$C$32:$H$32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Comparativo!$C$45:$H$45</c:f>
              <c:numCache>
                <c:formatCode>_("$"* #,##0.00_);_("$"* \(#,##0.00\);_("$"* "-"??_);_(@_)</c:formatCode>
                <c:ptCount val="6"/>
                <c:pt idx="0">
                  <c:v>67360382.569999993</c:v>
                </c:pt>
                <c:pt idx="1">
                  <c:v>86289879.620000005</c:v>
                </c:pt>
                <c:pt idx="2">
                  <c:v>92397758.150000006</c:v>
                </c:pt>
                <c:pt idx="3">
                  <c:v>35451611.179999992</c:v>
                </c:pt>
                <c:pt idx="4">
                  <c:v>54968787.540000007</c:v>
                </c:pt>
                <c:pt idx="5">
                  <c:v>31068606.509999998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830208"/>
        <c:axId val="82772736"/>
        <c:axId val="0"/>
      </c:bar3DChart>
      <c:catAx>
        <c:axId val="7883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2772736"/>
        <c:crosses val="autoZero"/>
        <c:auto val="1"/>
        <c:lblAlgn val="ctr"/>
        <c:lblOffset val="100"/>
        <c:noMultiLvlLbl val="0"/>
      </c:catAx>
      <c:valAx>
        <c:axId val="82772736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out"/>
        <c:minorTickMark val="none"/>
        <c:tickLblPos val="none"/>
        <c:crossAx val="78830208"/>
        <c:crosses val="autoZero"/>
        <c:crossBetween val="between"/>
      </c:valAx>
      <c:spPr>
        <a:gradFill>
          <a:gsLst>
            <a:gs pos="0">
              <a:schemeClr val="bg2">
                <a:lumMod val="50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plotArea>
    <c:plotVisOnly val="1"/>
    <c:dispBlanksAs val="gap"/>
    <c:showDLblsOverMax val="0"/>
  </c:chart>
  <c:spPr>
    <a:gradFill>
      <a:gsLst>
        <a:gs pos="0">
          <a:srgbClr val="EEECE1">
            <a:lumMod val="5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9</xdr:row>
      <xdr:rowOff>123825</xdr:rowOff>
    </xdr:from>
    <xdr:to>
      <xdr:col>7</xdr:col>
      <xdr:colOff>952499</xdr:colOff>
      <xdr:row>28</xdr:row>
      <xdr:rowOff>142875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161925</xdr:colOff>
      <xdr:row>1</xdr:row>
      <xdr:rowOff>19050</xdr:rowOff>
    </xdr:from>
    <xdr:to>
      <xdr:col>5</xdr:col>
      <xdr:colOff>247650</xdr:colOff>
      <xdr:row>7</xdr:row>
      <xdr:rowOff>85725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9975" y="180975"/>
          <a:ext cx="12001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isneros\Downloads\Gastos_de_Comunicacion_Social_Enero_Diciembre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. Soc. Enero 2016"/>
      <sheetName val="Com. Soc. Febrero 2016"/>
      <sheetName val="Com. Soc. Marzo 2016 "/>
      <sheetName val="Com. Soc. Abril 2016  "/>
      <sheetName val="Com. Soc. Mayo 2016  "/>
      <sheetName val="Com. Soc. Junio 2016   "/>
      <sheetName val="Com. Soc. Julio 2016"/>
      <sheetName val="Com. Soc. Agosto 2016"/>
      <sheetName val="Com. Soc. Septiembre 2016"/>
      <sheetName val="Com. Soc. Octubre 2016"/>
      <sheetName val="Com. Soc. Noviembre 2016"/>
      <sheetName val="Com. Soc. Diciembre 2016"/>
    </sheetNames>
    <sheetDataSet>
      <sheetData sheetId="0" refreshError="1"/>
      <sheetData sheetId="1" refreshError="1"/>
      <sheetData sheetId="2" refreshError="1">
        <row r="5">
          <cell r="C5">
            <v>5321.89</v>
          </cell>
        </row>
        <row r="6">
          <cell r="C6">
            <v>122496</v>
          </cell>
        </row>
      </sheetData>
      <sheetData sheetId="3" refreshError="1">
        <row r="5">
          <cell r="C5">
            <v>95969.12</v>
          </cell>
        </row>
        <row r="6">
          <cell r="C6">
            <v>94540</v>
          </cell>
        </row>
      </sheetData>
      <sheetData sheetId="4" refreshError="1">
        <row r="5">
          <cell r="C5">
            <v>998</v>
          </cell>
        </row>
      </sheetData>
      <sheetData sheetId="5" refreshError="1">
        <row r="5">
          <cell r="C5">
            <v>580000</v>
          </cell>
        </row>
        <row r="6">
          <cell r="C6">
            <v>369999.99</v>
          </cell>
        </row>
        <row r="7">
          <cell r="C7">
            <v>505000</v>
          </cell>
        </row>
        <row r="8">
          <cell r="C8">
            <v>102080</v>
          </cell>
        </row>
        <row r="9">
          <cell r="C9">
            <v>20810.400000000001</v>
          </cell>
        </row>
      </sheetData>
      <sheetData sheetId="6" refreshError="1">
        <row r="5">
          <cell r="C5">
            <v>900821.2</v>
          </cell>
        </row>
        <row r="6">
          <cell r="C6">
            <v>504999.99</v>
          </cell>
        </row>
      </sheetData>
      <sheetData sheetId="7" refreshError="1">
        <row r="5">
          <cell r="C5">
            <v>1033004.36</v>
          </cell>
        </row>
        <row r="6">
          <cell r="C6">
            <v>24824</v>
          </cell>
        </row>
        <row r="7">
          <cell r="C7">
            <v>60784</v>
          </cell>
        </row>
        <row r="8">
          <cell r="C8">
            <v>19336.97</v>
          </cell>
        </row>
        <row r="9">
          <cell r="C9">
            <v>32228.28</v>
          </cell>
        </row>
        <row r="10">
          <cell r="C10">
            <v>301110.48</v>
          </cell>
        </row>
        <row r="11">
          <cell r="C11">
            <v>370000</v>
          </cell>
        </row>
        <row r="12">
          <cell r="C12">
            <v>1140000</v>
          </cell>
        </row>
        <row r="13">
          <cell r="C13">
            <v>1140000</v>
          </cell>
        </row>
        <row r="14">
          <cell r="C14">
            <v>350000.01</v>
          </cell>
        </row>
      </sheetData>
      <sheetData sheetId="8" refreshError="1">
        <row r="5">
          <cell r="C5">
            <v>265650.44</v>
          </cell>
        </row>
        <row r="6">
          <cell r="C6">
            <v>107740.8</v>
          </cell>
        </row>
        <row r="7">
          <cell r="C7">
            <v>285267.20000000001</v>
          </cell>
        </row>
        <row r="8">
          <cell r="C8">
            <v>258390</v>
          </cell>
        </row>
        <row r="9">
          <cell r="C9">
            <v>124120</v>
          </cell>
        </row>
        <row r="10">
          <cell r="C10">
            <v>200970</v>
          </cell>
        </row>
        <row r="11">
          <cell r="C11">
            <v>370000</v>
          </cell>
        </row>
        <row r="12">
          <cell r="C12">
            <v>98136</v>
          </cell>
        </row>
        <row r="13">
          <cell r="C13">
            <v>73445.399999999994</v>
          </cell>
        </row>
        <row r="14">
          <cell r="C14">
            <v>156229.96</v>
          </cell>
        </row>
        <row r="15">
          <cell r="C15">
            <v>94948.32</v>
          </cell>
        </row>
        <row r="16">
          <cell r="C16">
            <v>166666.66</v>
          </cell>
        </row>
        <row r="17">
          <cell r="C17">
            <v>333333.33</v>
          </cell>
        </row>
        <row r="18">
          <cell r="C18">
            <v>333333.33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2"/>
  <sheetViews>
    <sheetView tabSelected="1" workbookViewId="0">
      <selection activeCell="B1" sqref="B1:H9"/>
    </sheetView>
  </sheetViews>
  <sheetFormatPr baseColWidth="10" defaultRowHeight="12.75"/>
  <cols>
    <col min="1" max="1" width="4.85546875" customWidth="1"/>
    <col min="2" max="2" width="15" bestFit="1" customWidth="1"/>
    <col min="3" max="3" width="16" customWidth="1"/>
    <col min="4" max="4" width="15.85546875" customWidth="1"/>
    <col min="5" max="6" width="16.7109375" customWidth="1"/>
    <col min="7" max="7" width="16.42578125" customWidth="1"/>
    <col min="8" max="8" width="17" customWidth="1"/>
    <col min="9" max="9" width="49.140625" customWidth="1"/>
    <col min="10" max="10" width="23.42578125" customWidth="1"/>
    <col min="11" max="11" width="16.42578125" customWidth="1"/>
  </cols>
  <sheetData>
    <row r="1" spans="2:9">
      <c r="B1" s="27"/>
      <c r="C1" s="28"/>
      <c r="D1" s="28"/>
      <c r="E1" s="28"/>
      <c r="F1" s="28"/>
      <c r="G1" s="28"/>
      <c r="H1" s="29"/>
    </row>
    <row r="2" spans="2:9">
      <c r="B2" s="30"/>
      <c r="C2" s="31"/>
      <c r="D2" s="31"/>
      <c r="E2" s="31"/>
      <c r="F2" s="31"/>
      <c r="G2" s="31"/>
      <c r="H2" s="32"/>
    </row>
    <row r="3" spans="2:9">
      <c r="B3" s="30"/>
      <c r="C3" s="31"/>
      <c r="D3" s="31"/>
      <c r="E3" s="31"/>
      <c r="F3" s="31"/>
      <c r="G3" s="31"/>
      <c r="H3" s="32"/>
    </row>
    <row r="4" spans="2:9">
      <c r="B4" s="30"/>
      <c r="C4" s="31"/>
      <c r="D4" s="31"/>
      <c r="E4" s="31"/>
      <c r="F4" s="31"/>
      <c r="G4" s="31"/>
      <c r="H4" s="32"/>
    </row>
    <row r="5" spans="2:9">
      <c r="B5" s="30"/>
      <c r="C5" s="31"/>
      <c r="D5" s="31"/>
      <c r="E5" s="31"/>
      <c r="F5" s="31"/>
      <c r="G5" s="31"/>
      <c r="H5" s="32"/>
    </row>
    <row r="6" spans="2:9">
      <c r="B6" s="30"/>
      <c r="C6" s="31"/>
      <c r="D6" s="31"/>
      <c r="E6" s="31"/>
      <c r="F6" s="31"/>
      <c r="G6" s="31"/>
      <c r="H6" s="32"/>
    </row>
    <row r="7" spans="2:9">
      <c r="B7" s="30"/>
      <c r="C7" s="31"/>
      <c r="D7" s="31"/>
      <c r="E7" s="31"/>
      <c r="F7" s="31"/>
      <c r="G7" s="31"/>
      <c r="H7" s="32"/>
    </row>
    <row r="8" spans="2:9">
      <c r="B8" s="30"/>
      <c r="C8" s="31"/>
      <c r="D8" s="31"/>
      <c r="E8" s="31"/>
      <c r="F8" s="31"/>
      <c r="G8" s="31"/>
      <c r="H8" s="32"/>
    </row>
    <row r="9" spans="2:9">
      <c r="B9" s="33"/>
      <c r="C9" s="34"/>
      <c r="D9" s="34"/>
      <c r="E9" s="34"/>
      <c r="F9" s="34"/>
      <c r="G9" s="34"/>
      <c r="H9" s="35"/>
    </row>
    <row r="10" spans="2:9">
      <c r="B10" s="1"/>
      <c r="C10" s="2"/>
      <c r="D10" s="2"/>
      <c r="E10" s="2"/>
      <c r="F10" s="2"/>
      <c r="G10" s="2"/>
      <c r="H10" s="3"/>
    </row>
    <row r="11" spans="2:9">
      <c r="B11" s="1"/>
      <c r="C11" s="2"/>
      <c r="D11" s="2"/>
      <c r="E11" s="2"/>
      <c r="F11" s="2"/>
      <c r="G11" s="2"/>
      <c r="H11" s="3"/>
    </row>
    <row r="12" spans="2:9">
      <c r="B12" s="1"/>
      <c r="C12" s="2"/>
      <c r="D12" s="2"/>
      <c r="E12" s="2"/>
      <c r="F12" s="2"/>
      <c r="G12" s="2"/>
      <c r="H12" s="3"/>
    </row>
    <row r="13" spans="2:9">
      <c r="B13" s="1"/>
      <c r="C13" s="2"/>
      <c r="D13" s="2"/>
      <c r="E13" s="2"/>
      <c r="F13" s="2"/>
      <c r="G13" s="2"/>
      <c r="H13" s="3"/>
    </row>
    <row r="14" spans="2:9">
      <c r="B14" s="1"/>
      <c r="C14" s="2"/>
      <c r="D14" s="2"/>
      <c r="E14" s="2"/>
      <c r="F14" s="2"/>
      <c r="G14" s="2"/>
      <c r="H14" s="3"/>
    </row>
    <row r="15" spans="2:9">
      <c r="B15" s="1"/>
      <c r="C15" s="2"/>
      <c r="D15" s="2"/>
      <c r="E15" s="2"/>
      <c r="F15" s="2"/>
      <c r="G15" s="2"/>
      <c r="H15" s="3"/>
      <c r="I15" s="4"/>
    </row>
    <row r="16" spans="2:9">
      <c r="B16" s="1"/>
      <c r="C16" s="2"/>
      <c r="D16" s="2"/>
      <c r="E16" s="2"/>
      <c r="F16" s="2"/>
      <c r="G16" s="2"/>
      <c r="H16" s="3"/>
      <c r="I16" s="4"/>
    </row>
    <row r="17" spans="2:9">
      <c r="B17" s="1"/>
      <c r="C17" s="2"/>
      <c r="D17" s="2"/>
      <c r="E17" s="2"/>
      <c r="F17" s="2"/>
      <c r="G17" s="2"/>
      <c r="H17" s="3"/>
      <c r="I17" s="4"/>
    </row>
    <row r="18" spans="2:9">
      <c r="B18" s="1"/>
      <c r="C18" s="2"/>
      <c r="D18" s="2"/>
      <c r="E18" s="2"/>
      <c r="F18" s="2"/>
      <c r="G18" s="2"/>
      <c r="H18" s="3"/>
      <c r="I18" s="4"/>
    </row>
    <row r="19" spans="2:9">
      <c r="B19" s="1"/>
      <c r="C19" s="2"/>
      <c r="D19" s="2"/>
      <c r="E19" s="2"/>
      <c r="F19" s="2"/>
      <c r="G19" s="2"/>
      <c r="H19" s="3"/>
      <c r="I19" s="4"/>
    </row>
    <row r="20" spans="2:9">
      <c r="B20" s="1"/>
      <c r="C20" s="2"/>
      <c r="D20" s="2"/>
      <c r="E20" s="2"/>
      <c r="F20" s="2"/>
      <c r="G20" s="2"/>
      <c r="H20" s="3"/>
      <c r="I20" s="4"/>
    </row>
    <row r="21" spans="2:9">
      <c r="B21" s="1"/>
      <c r="C21" s="2"/>
      <c r="D21" s="2"/>
      <c r="E21" s="2"/>
      <c r="F21" s="2"/>
      <c r="G21" s="2"/>
      <c r="H21" s="3"/>
      <c r="I21" s="4"/>
    </row>
    <row r="22" spans="2:9">
      <c r="B22" s="1"/>
      <c r="C22" s="2"/>
      <c r="D22" s="2"/>
      <c r="E22" s="2"/>
      <c r="F22" s="2"/>
      <c r="G22" s="2"/>
      <c r="H22" s="3"/>
      <c r="I22" s="4"/>
    </row>
    <row r="23" spans="2:9">
      <c r="B23" s="1"/>
      <c r="C23" s="2"/>
      <c r="D23" s="2"/>
      <c r="E23" s="2"/>
      <c r="F23" s="2"/>
      <c r="G23" s="2"/>
      <c r="H23" s="3"/>
      <c r="I23" s="4"/>
    </row>
    <row r="24" spans="2:9">
      <c r="B24" s="1"/>
      <c r="C24" s="2"/>
      <c r="D24" s="2"/>
      <c r="E24" s="2"/>
      <c r="F24" s="2"/>
      <c r="G24" s="2"/>
      <c r="H24" s="3"/>
      <c r="I24" s="4"/>
    </row>
    <row r="25" spans="2:9">
      <c r="B25" s="1"/>
      <c r="C25" s="2"/>
      <c r="D25" s="2"/>
      <c r="E25" s="2"/>
      <c r="F25" s="2"/>
      <c r="G25" s="2"/>
      <c r="H25" s="3"/>
      <c r="I25" s="4"/>
    </row>
    <row r="26" spans="2:9">
      <c r="B26" s="1"/>
      <c r="C26" s="2"/>
      <c r="D26" s="2"/>
      <c r="E26" s="2"/>
      <c r="F26" s="2"/>
      <c r="G26" s="2"/>
      <c r="H26" s="3"/>
      <c r="I26" s="4"/>
    </row>
    <row r="27" spans="2:9">
      <c r="B27" s="1"/>
      <c r="C27" s="2"/>
      <c r="D27" s="2"/>
      <c r="E27" s="2"/>
      <c r="F27" s="2"/>
      <c r="G27" s="2"/>
      <c r="H27" s="3"/>
      <c r="I27" s="4"/>
    </row>
    <row r="28" spans="2:9">
      <c r="B28" s="1"/>
      <c r="C28" s="2"/>
      <c r="D28" s="2"/>
      <c r="E28" s="2"/>
      <c r="F28" s="2"/>
      <c r="G28" s="2"/>
      <c r="H28" s="3"/>
      <c r="I28" s="4"/>
    </row>
    <row r="29" spans="2:9">
      <c r="B29" s="5"/>
      <c r="C29" s="6"/>
      <c r="D29" s="6"/>
      <c r="E29" s="6"/>
      <c r="F29" s="6"/>
      <c r="G29" s="6"/>
      <c r="H29" s="3"/>
      <c r="I29" s="4"/>
    </row>
    <row r="30" spans="2:9">
      <c r="B30" s="5"/>
      <c r="C30" s="6"/>
      <c r="D30" s="6"/>
      <c r="E30" s="6"/>
      <c r="F30" s="6"/>
      <c r="G30" s="6"/>
      <c r="H30" s="3"/>
      <c r="I30" s="4"/>
    </row>
    <row r="31" spans="2:9" ht="13.5" thickBot="1">
      <c r="B31" s="5"/>
      <c r="C31" s="6"/>
      <c r="D31" s="6"/>
      <c r="E31" s="6"/>
      <c r="F31" s="6"/>
      <c r="G31" s="6"/>
      <c r="H31" s="3"/>
      <c r="I31" s="4"/>
    </row>
    <row r="32" spans="2:9" ht="22.5" customHeight="1">
      <c r="B32" s="7" t="s">
        <v>0</v>
      </c>
      <c r="C32" s="8">
        <v>2013</v>
      </c>
      <c r="D32" s="8">
        <v>2014</v>
      </c>
      <c r="E32" s="9">
        <v>2015</v>
      </c>
      <c r="F32" s="9">
        <v>2016</v>
      </c>
      <c r="G32" s="9">
        <v>2017</v>
      </c>
      <c r="H32" s="9">
        <v>2018</v>
      </c>
    </row>
    <row r="33" spans="2:10" ht="39.950000000000003" customHeight="1">
      <c r="B33" s="21" t="s">
        <v>1</v>
      </c>
      <c r="C33" s="10">
        <v>5584108.9199999999</v>
      </c>
      <c r="D33" s="10">
        <v>140070</v>
      </c>
      <c r="E33" s="11" t="s">
        <v>2</v>
      </c>
      <c r="F33" s="11" t="s">
        <v>2</v>
      </c>
      <c r="G33" s="11" t="s">
        <v>2</v>
      </c>
      <c r="H33" s="11" t="s">
        <v>2</v>
      </c>
    </row>
    <row r="34" spans="2:10" ht="39.950000000000003" customHeight="1">
      <c r="B34" s="21" t="s">
        <v>3</v>
      </c>
      <c r="C34" s="10">
        <v>226200</v>
      </c>
      <c r="D34" s="10">
        <v>6803335.0099999998</v>
      </c>
      <c r="E34" s="11" t="s">
        <v>2</v>
      </c>
      <c r="F34" s="11" t="s">
        <v>2</v>
      </c>
      <c r="G34" s="11" t="s">
        <v>2</v>
      </c>
      <c r="H34" s="11" t="s">
        <v>2</v>
      </c>
    </row>
    <row r="35" spans="2:10" ht="39.950000000000003" customHeight="1">
      <c r="B35" s="21" t="s">
        <v>4</v>
      </c>
      <c r="C35" s="10">
        <v>1930</v>
      </c>
      <c r="D35" s="10">
        <v>9215189.2699999996</v>
      </c>
      <c r="E35" s="12">
        <v>10304323.25</v>
      </c>
      <c r="F35" s="12">
        <f>SUM('[1]Com. Soc. Marzo 2016 '!$C$5:$C$6)</f>
        <v>127817.89</v>
      </c>
      <c r="G35" s="11" t="s">
        <v>2</v>
      </c>
      <c r="H35" s="12">
        <v>1749520</v>
      </c>
    </row>
    <row r="36" spans="2:10" ht="39.950000000000003" customHeight="1">
      <c r="B36" s="21" t="s">
        <v>5</v>
      </c>
      <c r="C36" s="10">
        <v>3506921.33</v>
      </c>
      <c r="D36" s="10">
        <v>3406577.06</v>
      </c>
      <c r="E36" s="10">
        <v>6564678.0199999996</v>
      </c>
      <c r="F36" s="12">
        <f>SUM('[1]Com. Soc. Abril 2016  '!$C$5:$C$6)</f>
        <v>190509.12</v>
      </c>
      <c r="G36" s="13">
        <v>274716</v>
      </c>
      <c r="H36" s="12">
        <v>2872555.05</v>
      </c>
    </row>
    <row r="37" spans="2:10" ht="39.950000000000003" customHeight="1">
      <c r="B37" s="21" t="s">
        <v>6</v>
      </c>
      <c r="C37" s="10">
        <v>5125572.72</v>
      </c>
      <c r="D37" s="10">
        <v>4918157.0999999996</v>
      </c>
      <c r="E37" s="10">
        <v>1936272</v>
      </c>
      <c r="F37" s="10">
        <f>SUM('[1]Com. Soc. Mayo 2016  '!$C$5)</f>
        <v>998</v>
      </c>
      <c r="G37" s="11" t="s">
        <v>2</v>
      </c>
      <c r="H37" s="12">
        <v>317200.38</v>
      </c>
    </row>
    <row r="38" spans="2:10" ht="39.950000000000003" customHeight="1">
      <c r="B38" s="21" t="s">
        <v>7</v>
      </c>
      <c r="C38" s="10">
        <v>6604838.1600000001</v>
      </c>
      <c r="D38" s="10">
        <v>3546058.45</v>
      </c>
      <c r="E38" s="10">
        <v>9993434.1999999993</v>
      </c>
      <c r="F38" s="10">
        <f>SUM('[1]Com. Soc. Junio 2016   '!$C$5:$C$9)</f>
        <v>1577890.39</v>
      </c>
      <c r="G38" s="13">
        <v>5926340.96</v>
      </c>
      <c r="H38" s="26">
        <v>5676051.5300000003</v>
      </c>
    </row>
    <row r="39" spans="2:10" ht="39.950000000000003" customHeight="1">
      <c r="B39" s="21" t="s">
        <v>8</v>
      </c>
      <c r="C39" s="10">
        <v>7666000.8399999999</v>
      </c>
      <c r="D39" s="10">
        <v>14518888.35</v>
      </c>
      <c r="E39" s="10">
        <v>18449368.460000001</v>
      </c>
      <c r="F39" s="12">
        <f>SUM('[1]Com. Soc. Julio 2016'!$C$5:$C$6)</f>
        <v>1405821.19</v>
      </c>
      <c r="G39" s="13">
        <v>9492608.1500000004</v>
      </c>
      <c r="H39" s="26">
        <v>3156380.77</v>
      </c>
    </row>
    <row r="40" spans="2:10" ht="39.950000000000003" customHeight="1">
      <c r="B40" s="21" t="s">
        <v>9</v>
      </c>
      <c r="C40" s="10">
        <v>1558383.75</v>
      </c>
      <c r="D40" s="10">
        <v>13076586.09</v>
      </c>
      <c r="E40" s="10">
        <v>20754464.620000001</v>
      </c>
      <c r="F40" s="12">
        <f>SUM('[1]Com. Soc. Agosto 2016'!$C$5:$C$14)</f>
        <v>4471288.0999999996</v>
      </c>
      <c r="G40" s="13">
        <v>7860934</v>
      </c>
      <c r="H40" s="26">
        <v>3439825.15</v>
      </c>
    </row>
    <row r="41" spans="2:10" ht="39.950000000000003" customHeight="1">
      <c r="B41" s="21" t="s">
        <v>10</v>
      </c>
      <c r="C41" s="10">
        <v>7499621.7599999998</v>
      </c>
      <c r="D41" s="10">
        <v>4521764.3499999996</v>
      </c>
      <c r="E41" s="10">
        <v>16785981.48</v>
      </c>
      <c r="F41" s="12">
        <f>SUM('[1]Com. Soc. Septiembre 2016'!$C$5:$C$18)</f>
        <v>2868231.44</v>
      </c>
      <c r="G41" s="14">
        <v>1696666.66</v>
      </c>
      <c r="H41" s="26">
        <v>3699999.25</v>
      </c>
    </row>
    <row r="42" spans="2:10" ht="39.950000000000003" customHeight="1">
      <c r="B42" s="21" t="s">
        <v>11</v>
      </c>
      <c r="C42" s="10">
        <v>4541412.7300000004</v>
      </c>
      <c r="D42" s="10">
        <v>4440570.8499999996</v>
      </c>
      <c r="E42" s="10" t="s">
        <v>2</v>
      </c>
      <c r="F42" s="10">
        <v>9113343.5399999991</v>
      </c>
      <c r="G42" s="14">
        <v>5589572.0899999999</v>
      </c>
      <c r="H42" s="12">
        <v>2697363</v>
      </c>
    </row>
    <row r="43" spans="2:10" ht="39.950000000000003" customHeight="1">
      <c r="B43" s="21" t="s">
        <v>12</v>
      </c>
      <c r="C43" s="10">
        <v>5397710.1900000004</v>
      </c>
      <c r="D43" s="10">
        <v>2293924.5099999998</v>
      </c>
      <c r="E43" s="10">
        <v>1500008.64</v>
      </c>
      <c r="F43" s="10">
        <v>1812030.13</v>
      </c>
      <c r="G43" s="14">
        <v>1984058.01</v>
      </c>
      <c r="H43" s="12">
        <v>812789.49</v>
      </c>
    </row>
    <row r="44" spans="2:10" ht="39.950000000000003" customHeight="1">
      <c r="B44" s="22" t="s">
        <v>13</v>
      </c>
      <c r="C44" s="15">
        <v>19647682.170000002</v>
      </c>
      <c r="D44" s="15">
        <v>19408758.579999998</v>
      </c>
      <c r="E44" s="15">
        <v>6109227.4800000004</v>
      </c>
      <c r="F44" s="10">
        <v>13883681.379999999</v>
      </c>
      <c r="G44" s="14">
        <v>22143891.670000002</v>
      </c>
      <c r="H44" s="11">
        <v>6646921.8899999997</v>
      </c>
      <c r="I44" s="16"/>
    </row>
    <row r="45" spans="2:10" ht="28.5" customHeight="1">
      <c r="B45" s="23" t="s">
        <v>14</v>
      </c>
      <c r="C45" s="24">
        <f t="shared" ref="C45:H45" si="0">SUM(C33:C44)</f>
        <v>67360382.569999993</v>
      </c>
      <c r="D45" s="24">
        <f t="shared" si="0"/>
        <v>86289879.620000005</v>
      </c>
      <c r="E45" s="25">
        <f t="shared" si="0"/>
        <v>92397758.150000006</v>
      </c>
      <c r="F45" s="25">
        <f t="shared" si="0"/>
        <v>35451611.179999992</v>
      </c>
      <c r="G45" s="25">
        <f t="shared" si="0"/>
        <v>54968787.540000007</v>
      </c>
      <c r="H45" s="25">
        <f t="shared" si="0"/>
        <v>31068606.509999998</v>
      </c>
      <c r="I45" s="17"/>
      <c r="J45" s="18"/>
    </row>
    <row r="46" spans="2:10">
      <c r="I46" s="17"/>
      <c r="J46" s="18"/>
    </row>
    <row r="47" spans="2:10">
      <c r="I47" s="17"/>
      <c r="J47" s="18"/>
    </row>
    <row r="48" spans="2:10">
      <c r="I48" s="17"/>
      <c r="J48" s="18"/>
    </row>
    <row r="49" spans="9:11">
      <c r="I49" s="17"/>
      <c r="J49" s="18"/>
    </row>
    <row r="50" spans="9:11">
      <c r="I50" s="17"/>
      <c r="J50" s="18"/>
      <c r="K50" s="19"/>
    </row>
    <row r="51" spans="9:11">
      <c r="I51" s="19"/>
      <c r="J51" s="18"/>
      <c r="K51" s="18"/>
    </row>
    <row r="52" spans="9:11">
      <c r="J52" s="20"/>
      <c r="K52" s="18"/>
    </row>
  </sheetData>
  <mergeCells count="1">
    <mergeCell ref="B1:H9"/>
  </mergeCells>
  <pageMargins left="0.70866141732283472" right="0.70866141732283472" top="0.74803149606299213" bottom="0.74803149606299213" header="0.31496062992125984" footer="0.31496062992125984"/>
  <pageSetup paperSize="10034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Comparativo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Sergio Javier Cisneros Bello</cp:lastModifiedBy>
  <dcterms:created xsi:type="dcterms:W3CDTF">2018-05-03T00:14:40Z</dcterms:created>
  <dcterms:modified xsi:type="dcterms:W3CDTF">2019-01-29T19:37:06Z</dcterms:modified>
</cp:coreProperties>
</file>