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815" windowHeight="7455"/>
  </bookViews>
  <sheets>
    <sheet name="Estadística de Asistencia 2018 " sheetId="1" r:id="rId1"/>
  </sheets>
  <definedNames>
    <definedName name="_xlnm._FilterDatabase" localSheetId="0" hidden="1">'Estadística de Asistencia 2018 '!$A$5:$P$50</definedName>
  </definedNames>
  <calcPr calcId="125725"/>
</workbook>
</file>

<file path=xl/calcChain.xml><?xml version="1.0" encoding="utf-8"?>
<calcChain xmlns="http://schemas.openxmlformats.org/spreadsheetml/2006/main">
  <c r="O33" i="1"/>
  <c r="O48"/>
  <c r="P48" s="1"/>
  <c r="O8" l="1"/>
  <c r="P8" s="1"/>
  <c r="O16" l="1"/>
  <c r="O14"/>
  <c r="P14" s="1"/>
  <c r="O15"/>
  <c r="M50" l="1"/>
  <c r="O37"/>
  <c r="O6"/>
  <c r="P33" s="1"/>
  <c r="O7"/>
  <c r="O9"/>
  <c r="O10"/>
  <c r="O11"/>
  <c r="P11" s="1"/>
  <c r="O12"/>
  <c r="O13"/>
  <c r="O17"/>
  <c r="P17" s="1"/>
  <c r="O18"/>
  <c r="O19"/>
  <c r="O20"/>
  <c r="O21"/>
  <c r="P21" s="1"/>
  <c r="O22"/>
  <c r="O23"/>
  <c r="O24"/>
  <c r="O25"/>
  <c r="P25" s="1"/>
  <c r="O26"/>
  <c r="O27"/>
  <c r="O28"/>
  <c r="O29"/>
  <c r="O30"/>
  <c r="O31"/>
  <c r="O32"/>
  <c r="O34"/>
  <c r="O35"/>
  <c r="O36"/>
  <c r="P36" s="1"/>
  <c r="O39"/>
  <c r="O40"/>
  <c r="O41"/>
  <c r="O42"/>
  <c r="P15" s="1"/>
  <c r="O43"/>
  <c r="O44"/>
  <c r="O45"/>
  <c r="O46"/>
  <c r="O47"/>
  <c r="O49"/>
  <c r="P49" s="1"/>
  <c r="P31" l="1"/>
  <c r="P6"/>
  <c r="P44"/>
  <c r="P34"/>
  <c r="P23"/>
  <c r="P46"/>
  <c r="P43"/>
  <c r="P39"/>
  <c r="P27"/>
  <c r="P47"/>
  <c r="P40"/>
  <c r="P29"/>
  <c r="P19"/>
  <c r="P13"/>
  <c r="P9"/>
  <c r="P41"/>
  <c r="P7"/>
  <c r="P45"/>
  <c r="P42"/>
  <c r="P35"/>
  <c r="P16"/>
  <c r="P32"/>
  <c r="P30"/>
  <c r="P28"/>
  <c r="P26"/>
  <c r="P24"/>
  <c r="P22"/>
  <c r="P20"/>
  <c r="P18"/>
  <c r="P12"/>
  <c r="P10"/>
  <c r="N50"/>
  <c r="O38" l="1"/>
  <c r="P38" l="1"/>
  <c r="P37"/>
  <c r="E50"/>
  <c r="C50"/>
  <c r="L50" l="1"/>
  <c r="K50"/>
  <c r="J50"/>
  <c r="I50"/>
  <c r="H50"/>
  <c r="F50" l="1"/>
  <c r="D50"/>
  <c r="O50" l="1"/>
  <c r="P50" s="1"/>
</calcChain>
</file>

<file path=xl/sharedStrings.xml><?xml version="1.0" encoding="utf-8"?>
<sst xmlns="http://schemas.openxmlformats.org/spreadsheetml/2006/main" count="132" uniqueCount="103">
  <si>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</si>
  <si>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</si>
  <si>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</si>
  <si>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</si>
  <si>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</si>
  <si>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</si>
  <si>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</si>
  <si>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Lic. José María Andrés Zepeda</t>
  </si>
  <si>
    <t>Presidente</t>
  </si>
  <si>
    <t xml:space="preserve">Lic. Juan Carlos Román Arteaga </t>
  </si>
  <si>
    <t xml:space="preserve">Vicepresidente </t>
  </si>
  <si>
    <t>Regidor Presidente de la Comisión Colegiada y Permanente de Seguridad Pública</t>
  </si>
  <si>
    <t>Regidora Presidente de la Comisión Colegiada y Permanente de Derechos Humanos</t>
  </si>
  <si>
    <t>Mtro. Roberto Alarcón Estrada</t>
  </si>
  <si>
    <t xml:space="preserve">Comisario General de Seguridad Pública </t>
  </si>
  <si>
    <t>Lic. Francis Bujaidar Ghoraichy</t>
  </si>
  <si>
    <t>Manuel Enrique Mora Alvarado</t>
  </si>
  <si>
    <t xml:space="preserve">Representante del Comité de Planeación para el Desarrollo Municipal </t>
  </si>
  <si>
    <t xml:space="preserve">Indalecio Covarrubias Orozco </t>
  </si>
  <si>
    <t xml:space="preserve">Ing. Gustavo Guerrero Sánchez </t>
  </si>
  <si>
    <t>Arnulfo Cano Rojas</t>
  </si>
  <si>
    <t>Rosalba Robles Quintero</t>
  </si>
  <si>
    <t xml:space="preserve">José Luis Romo Ángel </t>
  </si>
  <si>
    <t>Francisco Organista Roque</t>
  </si>
  <si>
    <t xml:space="preserve">Dr. José Luis García González </t>
  </si>
  <si>
    <t xml:space="preserve">José Roque Salgado Delgado </t>
  </si>
  <si>
    <t xml:space="preserve">Fernando Guerrero Rivas </t>
  </si>
  <si>
    <t xml:space="preserve">Ernesto Cervera Zacarías </t>
  </si>
  <si>
    <t>Juan Pablo Pérez Vázquez</t>
  </si>
  <si>
    <t xml:space="preserve">Rosa María Vargas Castro </t>
  </si>
  <si>
    <t>Lic. Enrique Pereda Gómez</t>
  </si>
  <si>
    <t xml:space="preserve">Consejero Representante de la Cámara Nacional de la Industria de Radio y Televisión (CIRT) </t>
  </si>
  <si>
    <t>Ing. José Medina Mora Icaza</t>
  </si>
  <si>
    <t xml:space="preserve">Consejero Representante de la Confederación Patronal de la República Mexicana (COPARMEX) </t>
  </si>
  <si>
    <t xml:space="preserve">Consejero Represenante de la Cámara de Industriales de Jalisco </t>
  </si>
  <si>
    <t>Mtro. José Ignacio Francisco Ramos Padilla</t>
  </si>
  <si>
    <t xml:space="preserve">Consejero Representante de la Universidad del Valle de Atemajac </t>
  </si>
  <si>
    <t>Lic. Edgar Andrés Lomelí Moreno</t>
  </si>
  <si>
    <t xml:space="preserve">Consejero Representante de la Universidad Panamericana, Campus Guadalajara </t>
  </si>
  <si>
    <t xml:space="preserve">Consejero Represenante de la Universidad Marista de Guadalajara </t>
  </si>
  <si>
    <t>Lic. Montalberti Serrano Cervantes</t>
  </si>
  <si>
    <t xml:space="preserve">Consejero Representante de la Universidad de Guadalajara </t>
  </si>
  <si>
    <t xml:space="preserve">Lic. Antonio Leaño Reyes </t>
  </si>
  <si>
    <t xml:space="preserve">Consejero Representante de la Universidad Autónoma de Guadalajara </t>
  </si>
  <si>
    <t>Lic. Julio Rubén Gutiérrez Vega</t>
  </si>
  <si>
    <t xml:space="preserve">Consejero Representante de la Universidad del Valle de México </t>
  </si>
  <si>
    <t xml:space="preserve">Consejero Representante de la Universidad Tec Milenio  </t>
  </si>
  <si>
    <r>
      <t xml:space="preserve">Lic. </t>
    </r>
    <r>
      <rPr>
        <b/>
        <sz val="8"/>
        <color rgb="FF222222"/>
        <rFont val="Century Gothic"/>
        <family val="2"/>
      </rPr>
      <t>Uriel Díaz Santana</t>
    </r>
    <r>
      <rPr>
        <b/>
        <sz val="8"/>
        <color theme="1"/>
        <rFont val="Century Gothic"/>
        <family val="2"/>
      </rPr>
      <t xml:space="preserve"> </t>
    </r>
  </si>
  <si>
    <t>Mtra. Alicia García Vázquez</t>
  </si>
  <si>
    <t>Directora del Sistema Municipal para el Desarrollo Integral de la Familia</t>
  </si>
  <si>
    <t xml:space="preserve">Lic. Juan José Frangie Saade </t>
  </si>
  <si>
    <t>Mtro. José Enrique Regil Vargas /Mtro. Gustavo Félix Bodart</t>
  </si>
  <si>
    <t>Lic. Mónica Arroyo Vázquez/Lic. Miguel Sainz Loyola</t>
  </si>
  <si>
    <t>ESTADÍSTICA DE ASISTENCIA DEL CONSEJO CIUDADANO DE SEGURIDAD PÚBLICA</t>
  </si>
  <si>
    <t xml:space="preserve">Patricia E. Félix de Saras </t>
  </si>
  <si>
    <t xml:space="preserve">Lic. José Luis Tostado Bastidas </t>
  </si>
  <si>
    <t xml:space="preserve">Mtro. Hugo Ricardo Salazar Silva </t>
  </si>
  <si>
    <t>Enero</t>
  </si>
  <si>
    <t>Marzo</t>
  </si>
  <si>
    <t>Octubre</t>
  </si>
  <si>
    <t>Diciembre</t>
  </si>
  <si>
    <t>Sesión cancelada</t>
  </si>
  <si>
    <t>ESTADÍSTICA DE ASISTENCIA 2018</t>
  </si>
  <si>
    <t>28/02/2018</t>
  </si>
  <si>
    <t>25/04/2018</t>
  </si>
  <si>
    <t>30/05/2018</t>
  </si>
  <si>
    <t>27/06/2018</t>
  </si>
  <si>
    <t>25/07/2018</t>
  </si>
  <si>
    <t>No se celebró sesión</t>
  </si>
  <si>
    <t>29/08/2018</t>
  </si>
  <si>
    <t>26/09/2018</t>
  </si>
  <si>
    <t>Lic. Jesús Pablo Lemus Navarro</t>
  </si>
  <si>
    <t xml:space="preserve">Presidente Municipal </t>
  </si>
  <si>
    <t>Lic. Xavier Marconi Montero Villanueva/ Lic. Oscar Javier Ramírez Castellanos</t>
  </si>
  <si>
    <t>Lic. Tzitzi Santillán Hernández/ Lic. Maria Gómez Rueda</t>
  </si>
  <si>
    <t>Regidora Presidente de la Comisión Colegiada y Permanente de Participación Ciudadana</t>
  </si>
  <si>
    <t>Lic. Daniela Díaz de León Abbadie</t>
  </si>
  <si>
    <t>Lic. Rodrigo Arias de la Mora</t>
  </si>
  <si>
    <t>Lic. Maria del Socorro Aguilar Gallegos</t>
  </si>
  <si>
    <t>Lic. Felipe Armando Valdéz Rocha / Hector de la Torre Garibay</t>
  </si>
  <si>
    <t>Lic. Natalia Ledón Fernandez</t>
  </si>
  <si>
    <t>Lic. Laura Gabriela Cárdenas Rodríguez/ Ivan Ricardo Chávez Gómez</t>
  </si>
  <si>
    <t>Lic. Daniel Quintanar Valencia</t>
  </si>
  <si>
    <t>Lic. Carlos Gómez Mera</t>
  </si>
  <si>
    <t>Síndico Municipal 
(No forma parte del Consejo desde la Sesión del 28 de Noviembre de 2018)</t>
  </si>
  <si>
    <t>Coordinador de Servicios Públicos Municipales
 (No forma parte del Consejo desde la Sesión del 28 de Noviembre de 2018)</t>
  </si>
  <si>
    <t>Titular de la Unidad de Prevención del Delito de la Comisaría General 
(No forma parte del Consejo desde la Sesión del 28 de Noviembre de 2018)</t>
  </si>
  <si>
    <t>Representante del Comité de Planeación para el Desarrollo Municipal 
(No forma parte del Consejo desde la Sesión del 28 de Noviembre de 2018)</t>
  </si>
  <si>
    <t>N/A</t>
  </si>
  <si>
    <t>Camino Real 
(Invitado Permanente desde la sesión del 28 de Noviembre de 2018)</t>
  </si>
  <si>
    <t xml:space="preserve">No formaba parte del Consejo </t>
  </si>
  <si>
    <t>Secretaría de Seguridad Pública Estatal 
(Invitado Permanente desde la sesión del 28 de Noviembre de 2018)</t>
  </si>
  <si>
    <t>Jardin Real 
(Invitado Permanente desde la sesión del 28 de Noviembre de 2018)</t>
  </si>
  <si>
    <t>No  sesionó en este mes</t>
  </si>
  <si>
    <t>Jonathan Barragán Ramírez</t>
  </si>
  <si>
    <t>Servicios Públicos Municipales
(Invitado Permanente desde la sesión del 28 de Noviembre de 2018)</t>
  </si>
  <si>
    <t>28/11/2018</t>
  </si>
  <si>
    <t>Directora del Instituto Municipal de Juventud  
(Se integra en la sesión del 28 de noviembre de 2018)</t>
  </si>
  <si>
    <t>Titular del Centro de Prevención Social  
(Se integra en la sesión del 28 de noviembre de 2018)</t>
  </si>
  <si>
    <t>Directora General del Instituto de la Mujer Zapopana 
(Se integra en la sesión del 28 de noviembre de 2018)</t>
  </si>
  <si>
    <t>Coordinador General de Desarrollo Económico y Combate a la Desigualdad/ Coordinador de Servicios Públicos Municipales
 (Invitado Permanente)</t>
  </si>
  <si>
    <t>Jefatura de Gabinete  
 (No forma parte del Consejo desde la Sesión del 28 de Noviembre de 2018, su carácter en el Consejo es como Suplente del Presidente Municipal a partir de la fecha señalada)</t>
  </si>
  <si>
    <t>Asociación Va por Blas y por Todos 
 (Invitado Permanente)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</si>
</sst>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b/>
      <sz val="8"/>
      <color rgb="FF222222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b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1" fontId="4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1" fontId="4" fillId="0" borderId="11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2" borderId="9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</c:title>
    <c:plotArea>
      <c:layout/>
      <c:pieChart>
        <c:varyColors val="1"/>
        <c:ser>
          <c:idx val="0"/>
          <c:order val="0"/>
          <c:cat>
            <c:strRef>
              <c:f>'Estadística de Asistencia 2018 '!$A$6:$A$49</c:f>
              <c:strCache>
                <c:ptCount val="44"/>
                <c:pt idx="0">
                  <c:v>Lic. José María Andrés Zepeda</c:v>
                </c:pt>
                <c:pt idx="1">
                  <c:v>Lic. Juan Carlos Román Arteaga </c:v>
                </c:pt>
                <c:pt idx="2">
                  <c:v>Lic. Jesús Pablo Lemus Navarro</c:v>
                </c:pt>
                <c:pt idx="3">
                  <c:v>Lic. Xavier Marconi Montero Villanueva/ Lic. Oscar Javier Ramírez Castellanos</c:v>
                </c:pt>
                <c:pt idx="4">
                  <c:v>Lic. Tzitzi Santillán Hernández/ Lic. Maria Gómez Rueda</c:v>
                </c:pt>
                <c:pt idx="5">
                  <c:v>Mtro. Roberto Alarcón Estrada</c:v>
                </c:pt>
                <c:pt idx="6">
                  <c:v>Lic. Laura Gabriela Cárdenas Rodríguez/ Ivan Ricardo Chávez Gómez</c:v>
                </c:pt>
                <c:pt idx="7">
                  <c:v>Mtra. Alicia García Vázquez</c:v>
                </c:pt>
                <c:pt idx="8">
                  <c:v>Lic. Daniela Díaz de León Abbadie</c:v>
                </c:pt>
                <c:pt idx="9">
                  <c:v>Lic. Rodrigo Arias de la Mora</c:v>
                </c:pt>
                <c:pt idx="10">
                  <c:v>Lic. Maria del Socorro Aguilar Gallegos</c:v>
                </c:pt>
                <c:pt idx="11">
                  <c:v>Ing. Gustavo Guerrero Sánchez </c:v>
                </c:pt>
                <c:pt idx="12">
                  <c:v>José Luis Romo Ángel </c:v>
                </c:pt>
                <c:pt idx="13">
                  <c:v>Dr. José Luis García González </c:v>
                </c:pt>
                <c:pt idx="14">
                  <c:v>Fernando Guerrero Rivas </c:v>
                </c:pt>
                <c:pt idx="15">
                  <c:v>Ernesto Cervera Zacarías </c:v>
                </c:pt>
                <c:pt idx="16">
                  <c:v>Rosa María Vargas Castro </c:v>
                </c:pt>
                <c:pt idx="17">
                  <c:v>Lic. Enrique Pereda Gómez</c:v>
                </c:pt>
                <c:pt idx="18">
                  <c:v>Ing. José Medina Mora Icaza</c:v>
                </c:pt>
                <c:pt idx="19">
                  <c:v>Lic. Uriel Díaz Santana </c:v>
                </c:pt>
                <c:pt idx="20">
                  <c:v>Mtro. José Ignacio Francisco Ramos Padilla</c:v>
                </c:pt>
                <c:pt idx="21">
                  <c:v>Lic. Edgar Andrés Lomelí Moreno</c:v>
                </c:pt>
                <c:pt idx="22">
                  <c:v>Mtro. José Enrique Regil Vargas /Mtro. Gustavo Félix Bodart</c:v>
                </c:pt>
                <c:pt idx="23">
                  <c:v>Lic. Montalberti Serrano Cervantes</c:v>
                </c:pt>
                <c:pt idx="24">
                  <c:v>Lic. Antonio Leaño Reyes </c:v>
                </c:pt>
                <c:pt idx="25">
                  <c:v>Lic. Julio Rubén Gutiérrez Vega</c:v>
                </c:pt>
                <c:pt idx="26">
                  <c:v>Lic. Felipe Armando Valdéz Rocha / Hector de la Torre Garibay</c:v>
                </c:pt>
                <c:pt idx="27">
                  <c:v>Lic. Francis Bujaidar Ghoraichy</c:v>
                </c:pt>
                <c:pt idx="28">
                  <c:v>Patricia E. Félix de Saras </c:v>
                </c:pt>
                <c:pt idx="29">
                  <c:v>Lic. Natalia Ledón Fernandez</c:v>
                </c:pt>
                <c:pt idx="30">
                  <c:v>Lic. Daniel Quintanar Valencia</c:v>
                </c:pt>
                <c:pt idx="31">
                  <c:v>Jonathan Barragán Ramírez</c:v>
                </c:pt>
                <c:pt idx="32">
                  <c:v>Lic. Carlos Gómez Mera</c:v>
                </c:pt>
                <c:pt idx="33">
                  <c:v>Manuel Enrique Mora Alvarado</c:v>
                </c:pt>
                <c:pt idx="34">
                  <c:v>Indalecio Covarrubias Orozco </c:v>
                </c:pt>
                <c:pt idx="35">
                  <c:v>Arnulfo Cano Rojas</c:v>
                </c:pt>
                <c:pt idx="36">
                  <c:v>Rosalba Robles Quintero</c:v>
                </c:pt>
                <c:pt idx="37">
                  <c:v>Francisco Organista Roque</c:v>
                </c:pt>
                <c:pt idx="38">
                  <c:v>José Roque Salgado Delgado </c:v>
                </c:pt>
                <c:pt idx="39">
                  <c:v>Juan Pablo Pérez Vázquez</c:v>
                </c:pt>
                <c:pt idx="40">
                  <c:v>Lic. Mónica Arroyo Vázquez/Lic. Miguel Sainz Loyola</c:v>
                </c:pt>
                <c:pt idx="41">
                  <c:v>Mtro. Hugo Ricardo Salazar Silva </c:v>
                </c:pt>
                <c:pt idx="42">
                  <c:v>Lic. Juan José Frangie Saade </c:v>
                </c:pt>
                <c:pt idx="43">
                  <c:v>Lic. José Luis Tostado Bastidas </c:v>
                </c:pt>
              </c:strCache>
            </c:strRef>
          </c:cat>
          <c:val>
            <c:numRef>
              <c:f>'Estadística de Asistencia 2018 '!$O$6:$O$49</c:f>
              <c:numCache>
                <c:formatCode>General</c:formatCode>
                <c:ptCount val="4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 formatCode="0">
                  <c:v>5</c:v>
                </c:pt>
                <c:pt idx="29" formatCode="0">
                  <c:v>0</c:v>
                </c:pt>
                <c:pt idx="30" formatCode="0">
                  <c:v>1</c:v>
                </c:pt>
                <c:pt idx="31" formatCode="0">
                  <c:v>1</c:v>
                </c:pt>
                <c:pt idx="32" formatCode="0">
                  <c:v>1</c:v>
                </c:pt>
                <c:pt idx="33">
                  <c:v>6</c:v>
                </c:pt>
                <c:pt idx="34">
                  <c:v>0</c:v>
                </c:pt>
                <c:pt idx="35">
                  <c:v>6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6</c:v>
                </c:pt>
                <c:pt idx="41" formatCode="0">
                  <c:v>4</c:v>
                </c:pt>
                <c:pt idx="42">
                  <c:v>6</c:v>
                </c:pt>
                <c:pt idx="43" formatCode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982745110787131"/>
          <c:y val="4.1931935494781053E-2"/>
          <c:w val="0.3907062148067203"/>
          <c:h val="0.94419610862104231"/>
        </c:manualLayout>
      </c:layout>
      <c:txPr>
        <a:bodyPr/>
        <a:lstStyle/>
        <a:p>
          <a:pPr rtl="0">
            <a:defRPr sz="60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solidFill>
      <a:sysClr val="window" lastClr="FFFFFF"/>
    </a:solidFill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1.2949743149807063E-4"/>
          <c:y val="2.552123864417925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41760393836444865"/>
          <c:y val="1.6482466624365762E-2"/>
          <c:w val="0.52442314347271157"/>
          <c:h val="0.84942117529323069"/>
        </c:manualLayout>
      </c:layout>
      <c:bar3DChart>
        <c:barDir val="bar"/>
        <c:grouping val="clustered"/>
        <c:ser>
          <c:idx val="0"/>
          <c:order val="0"/>
          <c:cat>
            <c:strRef>
              <c:f>'Estadística de Asistencia 2018 '!$A$6:$A$49</c:f>
              <c:strCache>
                <c:ptCount val="44"/>
                <c:pt idx="0">
                  <c:v>Lic. José María Andrés Zepeda</c:v>
                </c:pt>
                <c:pt idx="1">
                  <c:v>Lic. Juan Carlos Román Arteaga </c:v>
                </c:pt>
                <c:pt idx="2">
                  <c:v>Lic. Jesús Pablo Lemus Navarro</c:v>
                </c:pt>
                <c:pt idx="3">
                  <c:v>Lic. Xavier Marconi Montero Villanueva/ Lic. Oscar Javier Ramírez Castellanos</c:v>
                </c:pt>
                <c:pt idx="4">
                  <c:v>Lic. Tzitzi Santillán Hernández/ Lic. Maria Gómez Rueda</c:v>
                </c:pt>
                <c:pt idx="5">
                  <c:v>Mtro. Roberto Alarcón Estrada</c:v>
                </c:pt>
                <c:pt idx="6">
                  <c:v>Lic. Laura Gabriela Cárdenas Rodríguez/ Ivan Ricardo Chávez Gómez</c:v>
                </c:pt>
                <c:pt idx="7">
                  <c:v>Mtra. Alicia García Vázquez</c:v>
                </c:pt>
                <c:pt idx="8">
                  <c:v>Lic. Daniela Díaz de León Abbadie</c:v>
                </c:pt>
                <c:pt idx="9">
                  <c:v>Lic. Rodrigo Arias de la Mora</c:v>
                </c:pt>
                <c:pt idx="10">
                  <c:v>Lic. Maria del Socorro Aguilar Gallegos</c:v>
                </c:pt>
                <c:pt idx="11">
                  <c:v>Ing. Gustavo Guerrero Sánchez </c:v>
                </c:pt>
                <c:pt idx="12">
                  <c:v>José Luis Romo Ángel </c:v>
                </c:pt>
                <c:pt idx="13">
                  <c:v>Dr. José Luis García González </c:v>
                </c:pt>
                <c:pt idx="14">
                  <c:v>Fernando Guerrero Rivas </c:v>
                </c:pt>
                <c:pt idx="15">
                  <c:v>Ernesto Cervera Zacarías </c:v>
                </c:pt>
                <c:pt idx="16">
                  <c:v>Rosa María Vargas Castro </c:v>
                </c:pt>
                <c:pt idx="17">
                  <c:v>Lic. Enrique Pereda Gómez</c:v>
                </c:pt>
                <c:pt idx="18">
                  <c:v>Ing. José Medina Mora Icaza</c:v>
                </c:pt>
                <c:pt idx="19">
                  <c:v>Lic. Uriel Díaz Santana </c:v>
                </c:pt>
                <c:pt idx="20">
                  <c:v>Mtro. José Ignacio Francisco Ramos Padilla</c:v>
                </c:pt>
                <c:pt idx="21">
                  <c:v>Lic. Edgar Andrés Lomelí Moreno</c:v>
                </c:pt>
                <c:pt idx="22">
                  <c:v>Mtro. José Enrique Regil Vargas /Mtro. Gustavo Félix Bodart</c:v>
                </c:pt>
                <c:pt idx="23">
                  <c:v>Lic. Montalberti Serrano Cervantes</c:v>
                </c:pt>
                <c:pt idx="24">
                  <c:v>Lic. Antonio Leaño Reyes </c:v>
                </c:pt>
                <c:pt idx="25">
                  <c:v>Lic. Julio Rubén Gutiérrez Vega</c:v>
                </c:pt>
                <c:pt idx="26">
                  <c:v>Lic. Felipe Armando Valdéz Rocha / Hector de la Torre Garibay</c:v>
                </c:pt>
                <c:pt idx="27">
                  <c:v>Lic. Francis Bujaidar Ghoraichy</c:v>
                </c:pt>
                <c:pt idx="28">
                  <c:v>Patricia E. Félix de Saras </c:v>
                </c:pt>
                <c:pt idx="29">
                  <c:v>Lic. Natalia Ledón Fernandez</c:v>
                </c:pt>
                <c:pt idx="30">
                  <c:v>Lic. Daniel Quintanar Valencia</c:v>
                </c:pt>
                <c:pt idx="31">
                  <c:v>Jonathan Barragán Ramírez</c:v>
                </c:pt>
                <c:pt idx="32">
                  <c:v>Lic. Carlos Gómez Mera</c:v>
                </c:pt>
                <c:pt idx="33">
                  <c:v>Manuel Enrique Mora Alvarado</c:v>
                </c:pt>
                <c:pt idx="34">
                  <c:v>Indalecio Covarrubias Orozco </c:v>
                </c:pt>
                <c:pt idx="35">
                  <c:v>Arnulfo Cano Rojas</c:v>
                </c:pt>
                <c:pt idx="36">
                  <c:v>Rosalba Robles Quintero</c:v>
                </c:pt>
                <c:pt idx="37">
                  <c:v>Francisco Organista Roque</c:v>
                </c:pt>
                <c:pt idx="38">
                  <c:v>José Roque Salgado Delgado </c:v>
                </c:pt>
                <c:pt idx="39">
                  <c:v>Juan Pablo Pérez Vázquez</c:v>
                </c:pt>
                <c:pt idx="40">
                  <c:v>Lic. Mónica Arroyo Vázquez/Lic. Miguel Sainz Loyola</c:v>
                </c:pt>
                <c:pt idx="41">
                  <c:v>Mtro. Hugo Ricardo Salazar Silva </c:v>
                </c:pt>
                <c:pt idx="42">
                  <c:v>Lic. Juan José Frangie Saade </c:v>
                </c:pt>
                <c:pt idx="43">
                  <c:v>Lic. José Luis Tostado Bastidas </c:v>
                </c:pt>
              </c:strCache>
            </c:strRef>
          </c:cat>
          <c:val>
            <c:numRef>
              <c:f>'Estadística de Asistencia 2018 '!$O$6:$O$49</c:f>
              <c:numCache>
                <c:formatCode>General</c:formatCode>
                <c:ptCount val="4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 formatCode="0">
                  <c:v>5</c:v>
                </c:pt>
                <c:pt idx="29" formatCode="0">
                  <c:v>0</c:v>
                </c:pt>
                <c:pt idx="30" formatCode="0">
                  <c:v>1</c:v>
                </c:pt>
                <c:pt idx="31" formatCode="0">
                  <c:v>1</c:v>
                </c:pt>
                <c:pt idx="32" formatCode="0">
                  <c:v>1</c:v>
                </c:pt>
                <c:pt idx="33">
                  <c:v>6</c:v>
                </c:pt>
                <c:pt idx="34">
                  <c:v>0</c:v>
                </c:pt>
                <c:pt idx="35">
                  <c:v>6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6</c:v>
                </c:pt>
                <c:pt idx="41" formatCode="0">
                  <c:v>4</c:v>
                </c:pt>
                <c:pt idx="42">
                  <c:v>6</c:v>
                </c:pt>
                <c:pt idx="43" formatCode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/>
        <c:shape val="box"/>
        <c:axId val="80481664"/>
        <c:axId val="80487552"/>
        <c:axId val="0"/>
      </c:bar3DChart>
      <c:catAx>
        <c:axId val="80481664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600">
                <a:latin typeface="Century Gothic" panose="020B0502020202020204" pitchFamily="34" charset="0"/>
              </a:defRPr>
            </a:pPr>
            <a:endParaRPr lang="es-MX"/>
          </a:p>
        </c:txPr>
        <c:crossAx val="80487552"/>
        <c:crosses val="autoZero"/>
        <c:auto val="1"/>
        <c:lblAlgn val="ctr"/>
        <c:lblOffset val="100"/>
      </c:catAx>
      <c:valAx>
        <c:axId val="80487552"/>
        <c:scaling>
          <c:orientation val="minMax"/>
          <c:max val="11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Century Gothic" panose="020B0502020202020204" pitchFamily="34" charset="0"/>
              </a:defRPr>
            </a:pPr>
            <a:endParaRPr lang="es-MX"/>
          </a:p>
        </c:txPr>
        <c:crossAx val="80481664"/>
        <c:crosses val="autoZero"/>
        <c:crossBetween val="between"/>
        <c:majorUnit val="1"/>
        <c:minorUnit val="2.0000000000000011E-2"/>
      </c:valAx>
    </c:plotArea>
    <c:plotVisOnly val="1"/>
    <c:dispBlanksAs val="gap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8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SEGURIDAD</a:t>
            </a:r>
            <a:endParaRPr lang="es-MX"/>
          </a:p>
        </c:rich>
      </c:tx>
      <c:layout>
        <c:manualLayout>
          <c:xMode val="edge"/>
          <c:yMode val="edge"/>
          <c:x val="0.68184547840611398"/>
          <c:y val="2.3931622643159206E-2"/>
        </c:manualLayout>
      </c:layout>
    </c:title>
    <c:plotArea>
      <c:layout>
        <c:manualLayout>
          <c:layoutTarget val="inner"/>
          <c:xMode val="edge"/>
          <c:yMode val="edge"/>
          <c:x val="0.13498284557433798"/>
          <c:y val="0.16756642464497246"/>
          <c:w val="0.8316838210923293"/>
          <c:h val="0.72581382658595173"/>
        </c:manualLayout>
      </c:layout>
      <c:barChart>
        <c:barDir val="bar"/>
        <c:grouping val="clustered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367514544551779E-3"/>
                  <c:y val="-2.66134453640635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2828960896017037E-3"/>
                  <c:y val="-7.984033609219067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2517265986912935E-3"/>
                  <c:y val="-5.322689072812710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42%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4516975700618087E-3"/>
                  <c:y val="-1.06453781456254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1300482600965215E-3"/>
                  <c:y val="-1.33067226820317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6547891191020479E-3"/>
                  <c:y val="-1.06453781456254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669148781660675E-4"/>
                  <c:y val="0"/>
                </c:manualLayout>
              </c:layout>
              <c:tx>
                <c:rich>
                  <a:bodyPr/>
                  <a:lstStyle/>
                  <a:p>
                    <a:fld id="{B1E8AE44-6170-4316-8BB5-8781AEF087D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2018 '!$C$5:$N$5</c:f>
              <c:strCache>
                <c:ptCount val="12"/>
                <c:pt idx="0">
                  <c:v>Enero</c:v>
                </c:pt>
                <c:pt idx="1">
                  <c:v>28/02/2018</c:v>
                </c:pt>
                <c:pt idx="2">
                  <c:v>Marzo</c:v>
                </c:pt>
                <c:pt idx="3">
                  <c:v>25/04/2018</c:v>
                </c:pt>
                <c:pt idx="4">
                  <c:v>30/05/2018</c:v>
                </c:pt>
                <c:pt idx="5">
                  <c:v>27/06/2018</c:v>
                </c:pt>
                <c:pt idx="6">
                  <c:v>25/07/2018</c:v>
                </c:pt>
                <c:pt idx="7">
                  <c:v>29/08/2018</c:v>
                </c:pt>
                <c:pt idx="8">
                  <c:v>26/09/2018</c:v>
                </c:pt>
                <c:pt idx="9">
                  <c:v>Octubre</c:v>
                </c:pt>
                <c:pt idx="10">
                  <c:v>28/11/2018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2018 '!$C$50:$N$50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47.222222222222221</c:v>
                </c:pt>
                <c:pt idx="4" formatCode="General">
                  <c:v>60</c:v>
                </c:pt>
                <c:pt idx="5">
                  <c:v>41.666666666666671</c:v>
                </c:pt>
                <c:pt idx="6">
                  <c:v>58.333333333333336</c:v>
                </c:pt>
                <c:pt idx="7">
                  <c:v>52.777777777777779</c:v>
                </c:pt>
                <c:pt idx="8">
                  <c:v>47.222222222222221</c:v>
                </c:pt>
                <c:pt idx="9">
                  <c:v>0</c:v>
                </c:pt>
                <c:pt idx="10">
                  <c:v>66.666666666666657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Val val="1"/>
        </c:dLbls>
        <c:axId val="80541184"/>
        <c:axId val="80542720"/>
      </c:barChart>
      <c:catAx>
        <c:axId val="80541184"/>
        <c:scaling>
          <c:orientation val="minMax"/>
        </c:scaling>
        <c:axPos val="l"/>
        <c:numFmt formatCode="General" sourceLinked="0"/>
        <c:tickLblPos val="nextTo"/>
        <c:crossAx val="80542720"/>
        <c:crosses val="autoZero"/>
        <c:lblAlgn val="ctr"/>
        <c:lblOffset val="100"/>
      </c:catAx>
      <c:valAx>
        <c:axId val="80542720"/>
        <c:scaling>
          <c:orientation val="minMax"/>
          <c:max val="100"/>
          <c:min val="0"/>
        </c:scaling>
        <c:axPos val="b"/>
        <c:majorGridlines>
          <c:spPr>
            <a:ln>
              <a:noFill/>
            </a:ln>
          </c:spPr>
        </c:majorGridlines>
        <c:numFmt formatCode="0" sourceLinked="1"/>
        <c:tickLblPos val="nextTo"/>
        <c:crossAx val="80541184"/>
        <c:crosses val="autoZero"/>
        <c:crossBetween val="between"/>
      </c:valAx>
    </c:plotArea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219075</xdr:rowOff>
    </xdr:from>
    <xdr:to>
      <xdr:col>1</xdr:col>
      <xdr:colOff>1152525</xdr:colOff>
      <xdr:row>2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21907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51</xdr:row>
      <xdr:rowOff>0</xdr:rowOff>
    </xdr:from>
    <xdr:to>
      <xdr:col>7</xdr:col>
      <xdr:colOff>52917</xdr:colOff>
      <xdr:row>86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666751</xdr:colOff>
      <xdr:row>50</xdr:row>
      <xdr:rowOff>79903</xdr:rowOff>
    </xdr:from>
    <xdr:to>
      <xdr:col>19</xdr:col>
      <xdr:colOff>328084</xdr:colOff>
      <xdr:row>85</xdr:row>
      <xdr:rowOff>148167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1190624</xdr:colOff>
      <xdr:row>90</xdr:row>
      <xdr:rowOff>76201</xdr:rowOff>
    </xdr:from>
    <xdr:to>
      <xdr:col>7</xdr:col>
      <xdr:colOff>228599</xdr:colOff>
      <xdr:row>115</xdr:row>
      <xdr:rowOff>85725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762000</xdr:colOff>
      <xdr:row>0</xdr:row>
      <xdr:rowOff>200025</xdr:rowOff>
    </xdr:from>
    <xdr:to>
      <xdr:col>13</xdr:col>
      <xdr:colOff>762000</xdr:colOff>
      <xdr:row>2</xdr:row>
      <xdr:rowOff>152400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73175" y="20002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18/03/Cancelacion-28-febrero-e-inf-enero.pdf" TargetMode="External"/><Relationship Id="rId18" Type="http://schemas.openxmlformats.org/officeDocument/2006/relationships/hyperlink" Target="https://www.zapopan.gob.mx/wp-content/uploads/2018/03/Cancelacion-28-febrero-e-inf-enero.pdf" TargetMode="External"/><Relationship Id="rId26" Type="http://schemas.openxmlformats.org/officeDocument/2006/relationships/hyperlink" Target="https://www.zapopan.gob.mx/wp-content/uploads/2018/03/Cancelacion-28-febrero-e-inf-enero.pdf" TargetMode="External"/><Relationship Id="rId39" Type="http://schemas.openxmlformats.org/officeDocument/2006/relationships/hyperlink" Target="https://www.zapopan.gob.mx/wp-content/uploads/2018/03/Oficio_Marzo_Consejo_Ciudadano_Seguridad.pdf" TargetMode="External"/><Relationship Id="rId21" Type="http://schemas.openxmlformats.org/officeDocument/2006/relationships/hyperlink" Target="https://www.zapopan.gob.mx/wp-content/uploads/2018/03/Cancelacion-28-febrero-e-inf-enero.pdf" TargetMode="External"/><Relationship Id="rId34" Type="http://schemas.openxmlformats.org/officeDocument/2006/relationships/hyperlink" Target="https://www.zapopan.gob.mx/wp-content/uploads/2018/03/Cancelacion-28-febrero-e-inf-enero.pdf" TargetMode="External"/><Relationship Id="rId42" Type="http://schemas.openxmlformats.org/officeDocument/2006/relationships/hyperlink" Target="https://www.zapopan.gob.mx/wp-content/uploads/2018/03/Cancelacion-28-febrero-e-inf-enero.pdf" TargetMode="External"/><Relationship Id="rId47" Type="http://schemas.openxmlformats.org/officeDocument/2006/relationships/hyperlink" Target="https://www.zapopan.gob.mx/wp-content/uploads/2018/03/Oficio_Marzo_Consejo_Ciudadano_Seguridad.pdf" TargetMode="External"/><Relationship Id="rId50" Type="http://schemas.openxmlformats.org/officeDocument/2006/relationships/hyperlink" Target="https://www.zapopan.gob.mx/wp-content/uploads/2018/03/Cancelacion-28-febrero-e-inf-enero.pdf" TargetMode="External"/><Relationship Id="rId55" Type="http://schemas.openxmlformats.org/officeDocument/2006/relationships/hyperlink" Target="https://www.zapopan.gob.mx/wp-content/uploads/2018/03/Oficio_Marzo_Consejo_Ciudadano_Seguridad.pdf" TargetMode="External"/><Relationship Id="rId63" Type="http://schemas.openxmlformats.org/officeDocument/2006/relationships/hyperlink" Target="https://www.zapopan.gob.mx/wp-content/uploads/2018/03/Oficio_Marzo_Consejo_Ciudadano_Seguridad.pdf" TargetMode="External"/><Relationship Id="rId68" Type="http://schemas.openxmlformats.org/officeDocument/2006/relationships/hyperlink" Target="https://www.zapopan.gob.mx/wp-content/uploads/2018/12/Oficio_Octubre_Consejo_Ciudadano_Seguridad.pdf" TargetMode="External"/><Relationship Id="rId76" Type="http://schemas.openxmlformats.org/officeDocument/2006/relationships/hyperlink" Target="https://www.zapopan.gob.mx/wp-content/uploads/2018/03/Cancelacion-28-febrero-e-inf-enero.pdf" TargetMode="External"/><Relationship Id="rId84" Type="http://schemas.openxmlformats.org/officeDocument/2006/relationships/hyperlink" Target="https://www.zapopan.gob.mx/wp-content/uploads/2018/12/Oficio_Octubre_Consejo_Ciudadano_Seguridad.pdf" TargetMode="External"/><Relationship Id="rId89" Type="http://schemas.openxmlformats.org/officeDocument/2006/relationships/hyperlink" Target="https://www.zapopan.gob.mx/wp-content/uploads/2018/03/Cancelacion-28-febrero-e-inf-enero.pdf" TargetMode="External"/><Relationship Id="rId7" Type="http://schemas.openxmlformats.org/officeDocument/2006/relationships/hyperlink" Target="https://www.zapopan.gob.mx/wp-content/uploads/2018/03/Oficio_Marzo_Consejo_Ciudadano_Seguridad.pdf" TargetMode="External"/><Relationship Id="rId71" Type="http://schemas.openxmlformats.org/officeDocument/2006/relationships/hyperlink" Target="https://www.zapopan.gob.mx/wp-content/uploads/2018/03/Oficio_Marzo_Consejo_Ciudadano_Seguridad.pdf" TargetMode="External"/><Relationship Id="rId92" Type="http://schemas.openxmlformats.org/officeDocument/2006/relationships/hyperlink" Target="https://www.zapopan.gob.mx/wp-content/uploads/2018/12/Oficio_Octubre_Consejo_Ciudadano_Seguridad.pdf" TargetMode="External"/><Relationship Id="rId2" Type="http://schemas.openxmlformats.org/officeDocument/2006/relationships/hyperlink" Target="https://www.zapopan.gob.mx/wp-content/uploads/2018/03/Cancelacion-28-febrero-e-inf-enero.pdf" TargetMode="External"/><Relationship Id="rId16" Type="http://schemas.openxmlformats.org/officeDocument/2006/relationships/hyperlink" Target="https://www.zapopan.gob.mx/wp-content/uploads/2018/12/Oficio_Octubre_Consejo_Ciudadano_Seguridad.pdf" TargetMode="External"/><Relationship Id="rId29" Type="http://schemas.openxmlformats.org/officeDocument/2006/relationships/hyperlink" Target="https://www.zapopan.gob.mx/wp-content/uploads/2018/03/Cancelacion-28-febrero-e-inf-enero.pdf" TargetMode="External"/><Relationship Id="rId11" Type="http://schemas.openxmlformats.org/officeDocument/2006/relationships/hyperlink" Target="https://www.zapopan.gob.mx/wp-content/uploads/2018/03/Oficio_Marzo_Consejo_Ciudadano_Seguridad.pdf" TargetMode="External"/><Relationship Id="rId24" Type="http://schemas.openxmlformats.org/officeDocument/2006/relationships/hyperlink" Target="https://www.zapopan.gob.mx/wp-content/uploads/2018/12/Oficio_Octubre_Consejo_Ciudadano_Seguridad.pdf" TargetMode="External"/><Relationship Id="rId32" Type="http://schemas.openxmlformats.org/officeDocument/2006/relationships/hyperlink" Target="https://www.zapopan.gob.mx/wp-content/uploads/2018/12/Oficio_Octubre_Consejo_Ciudadano_Seguridad.pdf" TargetMode="External"/><Relationship Id="rId37" Type="http://schemas.openxmlformats.org/officeDocument/2006/relationships/hyperlink" Target="https://www.zapopan.gob.mx/wp-content/uploads/2018/03/Cancelacion-28-febrero-e-inf-enero.pdf" TargetMode="External"/><Relationship Id="rId40" Type="http://schemas.openxmlformats.org/officeDocument/2006/relationships/hyperlink" Target="https://www.zapopan.gob.mx/wp-content/uploads/2018/12/Oficio_Octubre_Consejo_Ciudadano_Seguridad.pdf" TargetMode="External"/><Relationship Id="rId45" Type="http://schemas.openxmlformats.org/officeDocument/2006/relationships/hyperlink" Target="https://www.zapopan.gob.mx/wp-content/uploads/2018/03/Cancelacion-28-febrero-e-inf-enero.pdf" TargetMode="External"/><Relationship Id="rId53" Type="http://schemas.openxmlformats.org/officeDocument/2006/relationships/hyperlink" Target="https://www.zapopan.gob.mx/wp-content/uploads/2018/03/Cancelacion-28-febrero-e-inf-enero.pdf" TargetMode="External"/><Relationship Id="rId58" Type="http://schemas.openxmlformats.org/officeDocument/2006/relationships/hyperlink" Target="https://www.zapopan.gob.mx/wp-content/uploads/2018/03/Cancelacion-28-febrero-e-inf-enero.pdf" TargetMode="External"/><Relationship Id="rId66" Type="http://schemas.openxmlformats.org/officeDocument/2006/relationships/hyperlink" Target="https://www.zapopan.gob.mx/wp-content/uploads/2018/03/Cancelacion-28-febrero-e-inf-enero.pdf" TargetMode="External"/><Relationship Id="rId74" Type="http://schemas.openxmlformats.org/officeDocument/2006/relationships/hyperlink" Target="https://www.zapopan.gob.mx/wp-content/uploads/2018/03/Oficio_Marzo_Consejo_Ciudadano_Seguridad.pdf" TargetMode="External"/><Relationship Id="rId79" Type="http://schemas.openxmlformats.org/officeDocument/2006/relationships/hyperlink" Target="https://www.zapopan.gob.mx/wp-content/uploads/2018/03/Cancelacion-28-febrero-e-inf-enero.pdf" TargetMode="External"/><Relationship Id="rId87" Type="http://schemas.openxmlformats.org/officeDocument/2006/relationships/hyperlink" Target="https://www.zapopan.gob.mx/wp-content/uploads/2018/03/Oficio_Marzo_Consejo_Ciudadano_Seguridad.pdf" TargetMode="External"/><Relationship Id="rId5" Type="http://schemas.openxmlformats.org/officeDocument/2006/relationships/hyperlink" Target="https://www.zapopan.gob.mx/wp-content/uploads/2018/03/Cancelacion-28-febrero-e-inf-enero.pdf" TargetMode="External"/><Relationship Id="rId61" Type="http://schemas.openxmlformats.org/officeDocument/2006/relationships/hyperlink" Target="https://www.zapopan.gob.mx/wp-content/uploads/2018/03/Cancelacion-28-febrero-e-inf-enero.pdf" TargetMode="External"/><Relationship Id="rId82" Type="http://schemas.openxmlformats.org/officeDocument/2006/relationships/hyperlink" Target="https://www.zapopan.gob.mx/wp-content/uploads/2018/03/Cancelacion-28-febrero-e-inf-enero.pdf" TargetMode="External"/><Relationship Id="rId90" Type="http://schemas.openxmlformats.org/officeDocument/2006/relationships/hyperlink" Target="https://www.zapopan.gob.mx/wp-content/uploads/2018/03/Cancelacion-28-febrero-e-inf-enero.pdf" TargetMode="External"/><Relationship Id="rId95" Type="http://schemas.openxmlformats.org/officeDocument/2006/relationships/drawing" Target="../drawings/drawing1.xml"/><Relationship Id="rId19" Type="http://schemas.openxmlformats.org/officeDocument/2006/relationships/hyperlink" Target="https://www.zapopan.gob.mx/wp-content/uploads/2018/03/Oficio_Marzo_Consejo_Ciudadano_Seguridad.pdf" TargetMode="External"/><Relationship Id="rId14" Type="http://schemas.openxmlformats.org/officeDocument/2006/relationships/hyperlink" Target="https://www.zapopan.gob.mx/wp-content/uploads/2018/03/Cancelacion-28-febrero-e-inf-enero.pdf" TargetMode="External"/><Relationship Id="rId22" Type="http://schemas.openxmlformats.org/officeDocument/2006/relationships/hyperlink" Target="https://www.zapopan.gob.mx/wp-content/uploads/2018/03/Cancelacion-28-febrero-e-inf-enero.pdf" TargetMode="External"/><Relationship Id="rId27" Type="http://schemas.openxmlformats.org/officeDocument/2006/relationships/hyperlink" Target="https://www.zapopan.gob.mx/wp-content/uploads/2018/03/Oficio_Marzo_Consejo_Ciudadano_Seguridad.pdf" TargetMode="External"/><Relationship Id="rId30" Type="http://schemas.openxmlformats.org/officeDocument/2006/relationships/hyperlink" Target="https://www.zapopan.gob.mx/wp-content/uploads/2018/03/Cancelacion-28-febrero-e-inf-enero.pdf" TargetMode="External"/><Relationship Id="rId35" Type="http://schemas.openxmlformats.org/officeDocument/2006/relationships/hyperlink" Target="https://www.zapopan.gob.mx/wp-content/uploads/2018/03/Oficio_Marzo_Consejo_Ciudadano_Seguridad.pdf" TargetMode="External"/><Relationship Id="rId43" Type="http://schemas.openxmlformats.org/officeDocument/2006/relationships/hyperlink" Target="https://www.zapopan.gob.mx/wp-content/uploads/2018/03/Oficio_Marzo_Consejo_Ciudadano_Seguridad.pdf" TargetMode="External"/><Relationship Id="rId48" Type="http://schemas.openxmlformats.org/officeDocument/2006/relationships/hyperlink" Target="https://www.zapopan.gob.mx/wp-content/uploads/2018/12/Oficio_Octubre_Consejo_Ciudadano_Seguridad.pdf" TargetMode="External"/><Relationship Id="rId56" Type="http://schemas.openxmlformats.org/officeDocument/2006/relationships/hyperlink" Target="https://www.zapopan.gob.mx/wp-content/uploads/2018/12/Oficio_Octubre_Consejo_Ciudadano_Seguridad.pdf" TargetMode="External"/><Relationship Id="rId64" Type="http://schemas.openxmlformats.org/officeDocument/2006/relationships/hyperlink" Target="https://www.zapopan.gob.mx/wp-content/uploads/2018/12/Oficio_Octubre_Consejo_Ciudadano_Seguridad.pdf" TargetMode="External"/><Relationship Id="rId69" Type="http://schemas.openxmlformats.org/officeDocument/2006/relationships/hyperlink" Target="https://www.zapopan.gob.mx/wp-content/uploads/2018/03/Cancelacion-28-febrero-e-inf-enero.pdf" TargetMode="External"/><Relationship Id="rId77" Type="http://schemas.openxmlformats.org/officeDocument/2006/relationships/hyperlink" Target="https://www.zapopan.gob.mx/wp-content/uploads/2018/12/Oficio_Octubre_Consejo_Ciudadano_Seguridad.pdf" TargetMode="External"/><Relationship Id="rId8" Type="http://schemas.openxmlformats.org/officeDocument/2006/relationships/hyperlink" Target="https://www.zapopan.gob.mx/wp-content/uploads/2018/12/Oficio_Octubre_Consejo_Ciudadano_Seguridad.pdf" TargetMode="External"/><Relationship Id="rId51" Type="http://schemas.openxmlformats.org/officeDocument/2006/relationships/hyperlink" Target="https://www.zapopan.gob.mx/wp-content/uploads/2018/03/Oficio_Marzo_Consejo_Ciudadano_Seguridad.pdf" TargetMode="External"/><Relationship Id="rId72" Type="http://schemas.openxmlformats.org/officeDocument/2006/relationships/hyperlink" Target="https://www.zapopan.gob.mx/wp-content/uploads/2018/12/Oficio_Octubre_Consejo_Ciudadano_Seguridad.pdf" TargetMode="External"/><Relationship Id="rId80" Type="http://schemas.openxmlformats.org/officeDocument/2006/relationships/hyperlink" Target="https://www.zapopan.gob.mx/wp-content/uploads/2018/03/Cancelacion-28-febrero-e-inf-enero.pdf" TargetMode="External"/><Relationship Id="rId85" Type="http://schemas.openxmlformats.org/officeDocument/2006/relationships/hyperlink" Target="https://www.zapopan.gob.mx/wp-content/uploads/2018/03/Cancelacion-28-febrero-e-inf-enero.pdf" TargetMode="External"/><Relationship Id="rId93" Type="http://schemas.openxmlformats.org/officeDocument/2006/relationships/hyperlink" Target="https://www.zapopan.gob.mx/wp-content/uploads/2019/01/Diciembre-2018-2.pdf" TargetMode="External"/><Relationship Id="rId3" Type="http://schemas.openxmlformats.org/officeDocument/2006/relationships/hyperlink" Target="https://www.zapopan.gob.mx/wp-content/uploads/2018/03/Oficio_Marzo_Consejo_Ciudadano_Seguridad.pdf" TargetMode="External"/><Relationship Id="rId12" Type="http://schemas.openxmlformats.org/officeDocument/2006/relationships/hyperlink" Target="https://www.zapopan.gob.mx/wp-content/uploads/2018/12/Oficio_Octubre_Consejo_Ciudadano_Seguridad.pdf" TargetMode="External"/><Relationship Id="rId17" Type="http://schemas.openxmlformats.org/officeDocument/2006/relationships/hyperlink" Target="https://www.zapopan.gob.mx/wp-content/uploads/2018/03/Cancelacion-28-febrero-e-inf-enero.pdf" TargetMode="External"/><Relationship Id="rId25" Type="http://schemas.openxmlformats.org/officeDocument/2006/relationships/hyperlink" Target="https://www.zapopan.gob.mx/wp-content/uploads/2018/03/Cancelacion-28-febrero-e-inf-enero.pdf" TargetMode="External"/><Relationship Id="rId33" Type="http://schemas.openxmlformats.org/officeDocument/2006/relationships/hyperlink" Target="https://www.zapopan.gob.mx/wp-content/uploads/2018/03/Cancelacion-28-febrero-e-inf-enero.pdf" TargetMode="External"/><Relationship Id="rId38" Type="http://schemas.openxmlformats.org/officeDocument/2006/relationships/hyperlink" Target="https://www.zapopan.gob.mx/wp-content/uploads/2018/03/Cancelacion-28-febrero-e-inf-enero.pdf" TargetMode="External"/><Relationship Id="rId46" Type="http://schemas.openxmlformats.org/officeDocument/2006/relationships/hyperlink" Target="https://www.zapopan.gob.mx/wp-content/uploads/2018/03/Cancelacion-28-febrero-e-inf-enero.pdf" TargetMode="External"/><Relationship Id="rId59" Type="http://schemas.openxmlformats.org/officeDocument/2006/relationships/hyperlink" Target="https://www.zapopan.gob.mx/wp-content/uploads/2018/03/Oficio_Marzo_Consejo_Ciudadano_Seguridad.pdf" TargetMode="External"/><Relationship Id="rId67" Type="http://schemas.openxmlformats.org/officeDocument/2006/relationships/hyperlink" Target="https://www.zapopan.gob.mx/wp-content/uploads/2018/03/Oficio_Marzo_Consejo_Ciudadano_Seguridad.pdf" TargetMode="External"/><Relationship Id="rId20" Type="http://schemas.openxmlformats.org/officeDocument/2006/relationships/hyperlink" Target="https://www.zapopan.gob.mx/wp-content/uploads/2018/12/Oficio_Octubre_Consejo_Ciudadano_Seguridad.pdf" TargetMode="External"/><Relationship Id="rId41" Type="http://schemas.openxmlformats.org/officeDocument/2006/relationships/hyperlink" Target="https://www.zapopan.gob.mx/wp-content/uploads/2018/03/Cancelacion-28-febrero-e-inf-enero.pdf" TargetMode="External"/><Relationship Id="rId54" Type="http://schemas.openxmlformats.org/officeDocument/2006/relationships/hyperlink" Target="https://www.zapopan.gob.mx/wp-content/uploads/2018/03/Cancelacion-28-febrero-e-inf-enero.pdf" TargetMode="External"/><Relationship Id="rId62" Type="http://schemas.openxmlformats.org/officeDocument/2006/relationships/hyperlink" Target="https://www.zapopan.gob.mx/wp-content/uploads/2018/03/Cancelacion-28-febrero-e-inf-enero.pdf" TargetMode="External"/><Relationship Id="rId70" Type="http://schemas.openxmlformats.org/officeDocument/2006/relationships/hyperlink" Target="https://www.zapopan.gob.mx/wp-content/uploads/2018/03/Cancelacion-28-febrero-e-inf-enero.pdf" TargetMode="External"/><Relationship Id="rId75" Type="http://schemas.openxmlformats.org/officeDocument/2006/relationships/hyperlink" Target="https://www.zapopan.gob.mx/wp-content/uploads/2018/03/Cancelacion-28-febrero-e-inf-enero.pdf" TargetMode="External"/><Relationship Id="rId83" Type="http://schemas.openxmlformats.org/officeDocument/2006/relationships/hyperlink" Target="https://www.zapopan.gob.mx/wp-content/uploads/2018/03/Oficio_Marzo_Consejo_Ciudadano_Seguridad.pdf" TargetMode="External"/><Relationship Id="rId88" Type="http://schemas.openxmlformats.org/officeDocument/2006/relationships/hyperlink" Target="https://www.zapopan.gob.mx/wp-content/uploads/2018/12/Oficio_Octubre_Consejo_Ciudadano_Seguridad.pdf" TargetMode="External"/><Relationship Id="rId91" Type="http://schemas.openxmlformats.org/officeDocument/2006/relationships/hyperlink" Target="https://www.zapopan.gob.mx/wp-content/uploads/2018/03/Oficio_Marzo_Consejo_Ciudadano_Seguridad.pdf" TargetMode="External"/><Relationship Id="rId1" Type="http://schemas.openxmlformats.org/officeDocument/2006/relationships/hyperlink" Target="https://www.zapopan.gob.mx/wp-content/uploads/2018/03/Cancelacion-28-febrero-e-inf-enero.pdf" TargetMode="External"/><Relationship Id="rId6" Type="http://schemas.openxmlformats.org/officeDocument/2006/relationships/hyperlink" Target="https://www.zapopan.gob.mx/wp-content/uploads/2018/03/Cancelacion-28-febrero-e-inf-enero.pdf" TargetMode="External"/><Relationship Id="rId15" Type="http://schemas.openxmlformats.org/officeDocument/2006/relationships/hyperlink" Target="https://www.zapopan.gob.mx/wp-content/uploads/2018/03/Oficio_Marzo_Consejo_Ciudadano_Seguridad.pdf" TargetMode="External"/><Relationship Id="rId23" Type="http://schemas.openxmlformats.org/officeDocument/2006/relationships/hyperlink" Target="https://www.zapopan.gob.mx/wp-content/uploads/2018/03/Oficio_Marzo_Consejo_Ciudadano_Seguridad.pdf" TargetMode="External"/><Relationship Id="rId28" Type="http://schemas.openxmlformats.org/officeDocument/2006/relationships/hyperlink" Target="https://www.zapopan.gob.mx/wp-content/uploads/2018/12/Oficio_Octubre_Consejo_Ciudadano_Seguridad.pdf" TargetMode="External"/><Relationship Id="rId36" Type="http://schemas.openxmlformats.org/officeDocument/2006/relationships/hyperlink" Target="https://www.zapopan.gob.mx/wp-content/uploads/2018/12/Oficio_Octubre_Consejo_Ciudadano_Seguridad.pdf" TargetMode="External"/><Relationship Id="rId49" Type="http://schemas.openxmlformats.org/officeDocument/2006/relationships/hyperlink" Target="https://www.zapopan.gob.mx/wp-content/uploads/2018/03/Cancelacion-28-febrero-e-inf-enero.pdf" TargetMode="External"/><Relationship Id="rId57" Type="http://schemas.openxmlformats.org/officeDocument/2006/relationships/hyperlink" Target="https://www.zapopan.gob.mx/wp-content/uploads/2018/03/Cancelacion-28-febrero-e-inf-enero.pdf" TargetMode="External"/><Relationship Id="rId10" Type="http://schemas.openxmlformats.org/officeDocument/2006/relationships/hyperlink" Target="https://www.zapopan.gob.mx/wp-content/uploads/2018/03/Cancelacion-28-febrero-e-inf-enero.pdf" TargetMode="External"/><Relationship Id="rId31" Type="http://schemas.openxmlformats.org/officeDocument/2006/relationships/hyperlink" Target="https://www.zapopan.gob.mx/wp-content/uploads/2018/03/Oficio_Marzo_Consejo_Ciudadano_Seguridad.pdf" TargetMode="External"/><Relationship Id="rId44" Type="http://schemas.openxmlformats.org/officeDocument/2006/relationships/hyperlink" Target="https://www.zapopan.gob.mx/wp-content/uploads/2018/12/Oficio_Octubre_Consejo_Ciudadano_Seguridad.pdf" TargetMode="External"/><Relationship Id="rId52" Type="http://schemas.openxmlformats.org/officeDocument/2006/relationships/hyperlink" Target="https://www.zapopan.gob.mx/wp-content/uploads/2018/12/Oficio_Octubre_Consejo_Ciudadano_Seguridad.pdf" TargetMode="External"/><Relationship Id="rId60" Type="http://schemas.openxmlformats.org/officeDocument/2006/relationships/hyperlink" Target="https://www.zapopan.gob.mx/wp-content/uploads/2018/12/Oficio_Octubre_Consejo_Ciudadano_Seguridad.pdf" TargetMode="External"/><Relationship Id="rId65" Type="http://schemas.openxmlformats.org/officeDocument/2006/relationships/hyperlink" Target="https://www.zapopan.gob.mx/wp-content/uploads/2018/03/Cancelacion-28-febrero-e-inf-enero.pdf" TargetMode="External"/><Relationship Id="rId73" Type="http://schemas.openxmlformats.org/officeDocument/2006/relationships/hyperlink" Target="https://www.zapopan.gob.mx/wp-content/uploads/2018/12/Oficio_Octubre_Consejo_Ciudadano_Seguridad.pdf" TargetMode="External"/><Relationship Id="rId78" Type="http://schemas.openxmlformats.org/officeDocument/2006/relationships/hyperlink" Target="https://www.zapopan.gob.mx/wp-content/uploads/2018/03/Oficio_Marzo_Consejo_Ciudadano_Seguridad.pdf" TargetMode="External"/><Relationship Id="rId81" Type="http://schemas.openxmlformats.org/officeDocument/2006/relationships/hyperlink" Target="https://www.zapopan.gob.mx/wp-content/uploads/2018/03/Cancelacion-28-febrero-e-inf-enero.pdf" TargetMode="External"/><Relationship Id="rId86" Type="http://schemas.openxmlformats.org/officeDocument/2006/relationships/hyperlink" Target="https://www.zapopan.gob.mx/wp-content/uploads/2018/03/Cancelacion-28-febrero-e-inf-enero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18/12/Oficio_Octubre_Consejo_Ciudadano_Seguridad.pdf" TargetMode="External"/><Relationship Id="rId9" Type="http://schemas.openxmlformats.org/officeDocument/2006/relationships/hyperlink" Target="https://www.zapopan.gob.mx/wp-content/uploads/2018/03/Cancelacion-28-febrero-e-inf-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tabSelected="1" topLeftCell="C1" zoomScaleNormal="100" workbookViewId="0">
      <selection activeCell="N6" sqref="N6:N49"/>
    </sheetView>
  </sheetViews>
  <sheetFormatPr baseColWidth="10" defaultColWidth="11.42578125" defaultRowHeight="15"/>
  <cols>
    <col min="1" max="1" width="31.85546875" customWidth="1"/>
    <col min="2" max="2" width="60" customWidth="1"/>
    <col min="3" max="3" width="12.7109375" customWidth="1"/>
    <col min="4" max="4" width="14.140625" customWidth="1"/>
    <col min="5" max="5" width="15.140625" customWidth="1"/>
    <col min="6" max="14" width="12.7109375" customWidth="1"/>
    <col min="15" max="16" width="15.7109375" customWidth="1"/>
  </cols>
  <sheetData>
    <row r="1" spans="1:16" ht="38.2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ht="37.5" customHeight="1">
      <c r="A2" s="32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</row>
    <row r="3" spans="1:16" ht="35.25" customHeight="1">
      <c r="A3" s="35" t="s">
        <v>53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7"/>
    </row>
    <row r="4" spans="1:16" ht="30" customHeight="1">
      <c r="A4" s="38" t="s">
        <v>1</v>
      </c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39" customHeight="1">
      <c r="A5" s="4" t="s">
        <v>2</v>
      </c>
      <c r="B5" s="4" t="s">
        <v>3</v>
      </c>
      <c r="C5" s="9" t="s">
        <v>57</v>
      </c>
      <c r="D5" s="9" t="s">
        <v>63</v>
      </c>
      <c r="E5" s="9" t="s">
        <v>58</v>
      </c>
      <c r="F5" s="9" t="s">
        <v>64</v>
      </c>
      <c r="G5" s="9" t="s">
        <v>65</v>
      </c>
      <c r="H5" s="9" t="s">
        <v>66</v>
      </c>
      <c r="I5" s="9" t="s">
        <v>67</v>
      </c>
      <c r="J5" s="9" t="s">
        <v>69</v>
      </c>
      <c r="K5" s="9" t="s">
        <v>70</v>
      </c>
      <c r="L5" s="9" t="s">
        <v>59</v>
      </c>
      <c r="M5" s="9" t="s">
        <v>96</v>
      </c>
      <c r="N5" s="9" t="s">
        <v>60</v>
      </c>
      <c r="O5" s="5" t="s">
        <v>4</v>
      </c>
      <c r="P5" s="5" t="s">
        <v>5</v>
      </c>
    </row>
    <row r="6" spans="1:16" ht="35.1" customHeight="1">
      <c r="A6" s="14" t="s">
        <v>7</v>
      </c>
      <c r="B6" s="15" t="s">
        <v>8</v>
      </c>
      <c r="C6" s="41" t="s">
        <v>93</v>
      </c>
      <c r="D6" s="41" t="s">
        <v>61</v>
      </c>
      <c r="E6" s="41" t="s">
        <v>68</v>
      </c>
      <c r="F6" s="13">
        <v>1</v>
      </c>
      <c r="G6" s="13">
        <v>1</v>
      </c>
      <c r="H6" s="7">
        <v>1</v>
      </c>
      <c r="I6" s="7">
        <v>1</v>
      </c>
      <c r="J6" s="7">
        <v>1</v>
      </c>
      <c r="K6" s="7">
        <v>1</v>
      </c>
      <c r="L6" s="41" t="s">
        <v>68</v>
      </c>
      <c r="M6" s="7">
        <v>1</v>
      </c>
      <c r="N6" s="41" t="s">
        <v>68</v>
      </c>
      <c r="O6" s="10">
        <f>SUM(C6:N6)</f>
        <v>7</v>
      </c>
      <c r="P6" s="1">
        <f>(O6*100)/$O$6</f>
        <v>100</v>
      </c>
    </row>
    <row r="7" spans="1:16" ht="35.1" customHeight="1">
      <c r="A7" s="14" t="s">
        <v>9</v>
      </c>
      <c r="B7" s="15" t="s">
        <v>10</v>
      </c>
      <c r="C7" s="41"/>
      <c r="D7" s="41"/>
      <c r="E7" s="41"/>
      <c r="F7" s="13">
        <v>0</v>
      </c>
      <c r="G7" s="13">
        <v>0</v>
      </c>
      <c r="H7" s="7">
        <v>1</v>
      </c>
      <c r="I7" s="7">
        <v>0</v>
      </c>
      <c r="J7" s="7">
        <v>0</v>
      </c>
      <c r="K7" s="7">
        <v>0</v>
      </c>
      <c r="L7" s="41"/>
      <c r="M7" s="7">
        <v>1</v>
      </c>
      <c r="N7" s="41"/>
      <c r="O7" s="10">
        <f t="shared" ref="O7:O45" si="0">SUM(C7:N7)</f>
        <v>2</v>
      </c>
      <c r="P7" s="6">
        <f t="shared" ref="P7:P50" si="1">(O7*100)/$O$6</f>
        <v>28.571428571428573</v>
      </c>
    </row>
    <row r="8" spans="1:16" s="20" customFormat="1" ht="34.5" customHeight="1">
      <c r="A8" s="18" t="s">
        <v>71</v>
      </c>
      <c r="B8" s="16" t="s">
        <v>72</v>
      </c>
      <c r="C8" s="41"/>
      <c r="D8" s="41"/>
      <c r="E8" s="41"/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41"/>
      <c r="M8" s="13">
        <v>1</v>
      </c>
      <c r="N8" s="41"/>
      <c r="O8" s="10">
        <f>SUM(C8:N8)</f>
        <v>1</v>
      </c>
      <c r="P8" s="19">
        <f>(O8*100)/$O$8</f>
        <v>100</v>
      </c>
    </row>
    <row r="9" spans="1:16" s="20" customFormat="1" ht="35.1" customHeight="1">
      <c r="A9" s="18" t="s">
        <v>73</v>
      </c>
      <c r="B9" s="16" t="s">
        <v>11</v>
      </c>
      <c r="C9" s="41"/>
      <c r="D9" s="41"/>
      <c r="E9" s="41"/>
      <c r="F9" s="13">
        <v>0</v>
      </c>
      <c r="G9" s="13">
        <v>1</v>
      </c>
      <c r="H9" s="13">
        <v>1</v>
      </c>
      <c r="I9" s="13">
        <v>1</v>
      </c>
      <c r="J9" s="13">
        <v>0</v>
      </c>
      <c r="K9" s="13">
        <v>1</v>
      </c>
      <c r="L9" s="41"/>
      <c r="M9" s="13">
        <v>0</v>
      </c>
      <c r="N9" s="41"/>
      <c r="O9" s="17">
        <f t="shared" si="0"/>
        <v>4</v>
      </c>
      <c r="P9" s="19">
        <f t="shared" si="1"/>
        <v>57.142857142857146</v>
      </c>
    </row>
    <row r="10" spans="1:16" s="20" customFormat="1" ht="35.1" customHeight="1">
      <c r="A10" s="18" t="s">
        <v>74</v>
      </c>
      <c r="B10" s="16" t="s">
        <v>12</v>
      </c>
      <c r="C10" s="41"/>
      <c r="D10" s="41"/>
      <c r="E10" s="41"/>
      <c r="F10" s="13">
        <v>0</v>
      </c>
      <c r="G10" s="13">
        <v>1</v>
      </c>
      <c r="H10" s="13">
        <v>0</v>
      </c>
      <c r="I10" s="13">
        <v>1</v>
      </c>
      <c r="J10" s="13">
        <v>0</v>
      </c>
      <c r="K10" s="13">
        <v>0</v>
      </c>
      <c r="L10" s="41"/>
      <c r="M10" s="13">
        <v>1</v>
      </c>
      <c r="N10" s="41"/>
      <c r="O10" s="17">
        <f t="shared" si="0"/>
        <v>3</v>
      </c>
      <c r="P10" s="19">
        <f t="shared" si="1"/>
        <v>42.857142857142854</v>
      </c>
    </row>
    <row r="11" spans="1:16" ht="35.1" customHeight="1">
      <c r="A11" s="14" t="s">
        <v>13</v>
      </c>
      <c r="B11" s="15" t="s">
        <v>14</v>
      </c>
      <c r="C11" s="41"/>
      <c r="D11" s="41"/>
      <c r="E11" s="41"/>
      <c r="F11" s="13">
        <v>1</v>
      </c>
      <c r="G11" s="13">
        <v>1</v>
      </c>
      <c r="H11" s="7">
        <v>1</v>
      </c>
      <c r="I11" s="7">
        <v>1</v>
      </c>
      <c r="J11" s="7">
        <v>1</v>
      </c>
      <c r="K11" s="7">
        <v>1</v>
      </c>
      <c r="L11" s="41"/>
      <c r="M11" s="7">
        <v>1</v>
      </c>
      <c r="N11" s="41"/>
      <c r="O11" s="10">
        <f t="shared" si="0"/>
        <v>7</v>
      </c>
      <c r="P11" s="6">
        <f t="shared" si="1"/>
        <v>100</v>
      </c>
    </row>
    <row r="12" spans="1:16" s="20" customFormat="1" ht="35.1" customHeight="1">
      <c r="A12" s="18" t="s">
        <v>81</v>
      </c>
      <c r="B12" s="16" t="s">
        <v>75</v>
      </c>
      <c r="C12" s="41"/>
      <c r="D12" s="41"/>
      <c r="E12" s="41"/>
      <c r="F12" s="13">
        <v>0</v>
      </c>
      <c r="G12" s="13">
        <v>0</v>
      </c>
      <c r="H12" s="19">
        <v>0</v>
      </c>
      <c r="I12" s="19">
        <v>1</v>
      </c>
      <c r="J12" s="19">
        <v>0</v>
      </c>
      <c r="K12" s="19">
        <v>0</v>
      </c>
      <c r="L12" s="41"/>
      <c r="M12" s="13">
        <v>0</v>
      </c>
      <c r="N12" s="41"/>
      <c r="O12" s="17">
        <f t="shared" si="0"/>
        <v>1</v>
      </c>
      <c r="P12" s="19">
        <f t="shared" si="1"/>
        <v>14.285714285714286</v>
      </c>
    </row>
    <row r="13" spans="1:16" ht="35.1" customHeight="1">
      <c r="A13" s="14" t="s">
        <v>48</v>
      </c>
      <c r="B13" s="15" t="s">
        <v>49</v>
      </c>
      <c r="C13" s="41"/>
      <c r="D13" s="41"/>
      <c r="E13" s="41"/>
      <c r="F13" s="13">
        <v>1</v>
      </c>
      <c r="G13" s="13">
        <v>0</v>
      </c>
      <c r="H13" s="7">
        <v>0</v>
      </c>
      <c r="I13" s="7">
        <v>1</v>
      </c>
      <c r="J13" s="7">
        <v>0</v>
      </c>
      <c r="K13" s="7">
        <v>1</v>
      </c>
      <c r="L13" s="41"/>
      <c r="M13" s="7">
        <v>1</v>
      </c>
      <c r="N13" s="41"/>
      <c r="O13" s="10">
        <f t="shared" si="0"/>
        <v>4</v>
      </c>
      <c r="P13" s="6">
        <f t="shared" si="1"/>
        <v>57.142857142857146</v>
      </c>
    </row>
    <row r="14" spans="1:16" s="20" customFormat="1" ht="35.1" customHeight="1">
      <c r="A14" s="18" t="s">
        <v>76</v>
      </c>
      <c r="B14" s="16" t="s">
        <v>97</v>
      </c>
      <c r="C14" s="41"/>
      <c r="D14" s="41"/>
      <c r="E14" s="41"/>
      <c r="F14" s="24" t="s">
        <v>90</v>
      </c>
      <c r="G14" s="25"/>
      <c r="H14" s="25"/>
      <c r="I14" s="25"/>
      <c r="J14" s="25"/>
      <c r="K14" s="26"/>
      <c r="L14" s="41"/>
      <c r="M14" s="13">
        <v>1</v>
      </c>
      <c r="N14" s="41"/>
      <c r="O14" s="10">
        <f t="shared" si="0"/>
        <v>1</v>
      </c>
      <c r="P14" s="19">
        <f>(O14*100)/$O$14</f>
        <v>100</v>
      </c>
    </row>
    <row r="15" spans="1:16" s="20" customFormat="1" ht="35.1" customHeight="1">
      <c r="A15" s="18" t="s">
        <v>77</v>
      </c>
      <c r="B15" s="16" t="s">
        <v>98</v>
      </c>
      <c r="C15" s="41"/>
      <c r="D15" s="41"/>
      <c r="E15" s="41"/>
      <c r="F15" s="24" t="s">
        <v>90</v>
      </c>
      <c r="G15" s="25"/>
      <c r="H15" s="25"/>
      <c r="I15" s="25"/>
      <c r="J15" s="25"/>
      <c r="K15" s="26"/>
      <c r="L15" s="41"/>
      <c r="M15" s="13">
        <v>1</v>
      </c>
      <c r="N15" s="41"/>
      <c r="O15" s="10">
        <f t="shared" si="0"/>
        <v>1</v>
      </c>
      <c r="P15" s="19">
        <f>(O15*100)/$O$15</f>
        <v>100</v>
      </c>
    </row>
    <row r="16" spans="1:16" s="20" customFormat="1" ht="35.1" customHeight="1">
      <c r="A16" s="18" t="s">
        <v>78</v>
      </c>
      <c r="B16" s="16" t="s">
        <v>99</v>
      </c>
      <c r="C16" s="41"/>
      <c r="D16" s="41"/>
      <c r="E16" s="41"/>
      <c r="F16" s="24" t="s">
        <v>90</v>
      </c>
      <c r="G16" s="25"/>
      <c r="H16" s="25"/>
      <c r="I16" s="25"/>
      <c r="J16" s="25"/>
      <c r="K16" s="26"/>
      <c r="L16" s="41"/>
      <c r="M16" s="13">
        <v>0</v>
      </c>
      <c r="N16" s="41"/>
      <c r="O16" s="10">
        <f>SUM(C16:N16)</f>
        <v>0</v>
      </c>
      <c r="P16" s="19">
        <f>(O16*100)/$O$6</f>
        <v>0</v>
      </c>
    </row>
    <row r="17" spans="1:16" ht="35.1" customHeight="1">
      <c r="A17" s="14" t="s">
        <v>19</v>
      </c>
      <c r="B17" s="15" t="s">
        <v>17</v>
      </c>
      <c r="C17" s="41"/>
      <c r="D17" s="41"/>
      <c r="E17" s="41"/>
      <c r="F17" s="13">
        <v>1</v>
      </c>
      <c r="G17" s="13">
        <v>0</v>
      </c>
      <c r="H17" s="7">
        <v>0</v>
      </c>
      <c r="I17" s="7">
        <v>0</v>
      </c>
      <c r="J17" s="7">
        <v>1</v>
      </c>
      <c r="K17" s="7">
        <v>1</v>
      </c>
      <c r="L17" s="41"/>
      <c r="M17" s="7">
        <v>1</v>
      </c>
      <c r="N17" s="41"/>
      <c r="O17" s="10">
        <f t="shared" ref="O17:O32" si="2">SUM(C17:N17)</f>
        <v>4</v>
      </c>
      <c r="P17" s="6">
        <f t="shared" ref="P17:P34" si="3">(O17*100)/$O$6</f>
        <v>57.142857142857146</v>
      </c>
    </row>
    <row r="18" spans="1:16" ht="35.1" customHeight="1">
      <c r="A18" s="14" t="s">
        <v>22</v>
      </c>
      <c r="B18" s="15" t="s">
        <v>17</v>
      </c>
      <c r="C18" s="41"/>
      <c r="D18" s="41"/>
      <c r="E18" s="41"/>
      <c r="F18" s="13">
        <v>1</v>
      </c>
      <c r="G18" s="13">
        <v>1</v>
      </c>
      <c r="H18" s="7">
        <v>0</v>
      </c>
      <c r="I18" s="7">
        <v>1</v>
      </c>
      <c r="J18" s="7">
        <v>0</v>
      </c>
      <c r="K18" s="7">
        <v>0</v>
      </c>
      <c r="L18" s="41"/>
      <c r="M18" s="7">
        <v>1</v>
      </c>
      <c r="N18" s="41"/>
      <c r="O18" s="10">
        <f t="shared" si="2"/>
        <v>4</v>
      </c>
      <c r="P18" s="6">
        <f t="shared" si="3"/>
        <v>57.142857142857146</v>
      </c>
    </row>
    <row r="19" spans="1:16" ht="35.1" customHeight="1">
      <c r="A19" s="14" t="s">
        <v>24</v>
      </c>
      <c r="B19" s="15" t="s">
        <v>17</v>
      </c>
      <c r="C19" s="41"/>
      <c r="D19" s="41"/>
      <c r="E19" s="41"/>
      <c r="F19" s="13">
        <v>1</v>
      </c>
      <c r="G19" s="13">
        <v>1</v>
      </c>
      <c r="H19" s="7">
        <v>1</v>
      </c>
      <c r="I19" s="7">
        <v>1</v>
      </c>
      <c r="J19" s="7">
        <v>1</v>
      </c>
      <c r="K19" s="7">
        <v>1</v>
      </c>
      <c r="L19" s="41"/>
      <c r="M19" s="7">
        <v>1</v>
      </c>
      <c r="N19" s="41"/>
      <c r="O19" s="10">
        <f t="shared" si="2"/>
        <v>7</v>
      </c>
      <c r="P19" s="6">
        <f t="shared" si="3"/>
        <v>100</v>
      </c>
    </row>
    <row r="20" spans="1:16" ht="35.1" customHeight="1">
      <c r="A20" s="14" t="s">
        <v>26</v>
      </c>
      <c r="B20" s="15" t="s">
        <v>17</v>
      </c>
      <c r="C20" s="41"/>
      <c r="D20" s="41"/>
      <c r="E20" s="41"/>
      <c r="F20" s="13">
        <v>1</v>
      </c>
      <c r="G20" s="13">
        <v>0</v>
      </c>
      <c r="H20" s="7">
        <v>0</v>
      </c>
      <c r="I20" s="7">
        <v>1</v>
      </c>
      <c r="J20" s="7">
        <v>1</v>
      </c>
      <c r="K20" s="7">
        <v>1</v>
      </c>
      <c r="L20" s="41"/>
      <c r="M20" s="7">
        <v>1</v>
      </c>
      <c r="N20" s="41"/>
      <c r="O20" s="10">
        <f t="shared" si="2"/>
        <v>5</v>
      </c>
      <c r="P20" s="6">
        <f t="shared" si="3"/>
        <v>71.428571428571431</v>
      </c>
    </row>
    <row r="21" spans="1:16" ht="35.1" customHeight="1">
      <c r="A21" s="14" t="s">
        <v>27</v>
      </c>
      <c r="B21" s="15" t="s">
        <v>17</v>
      </c>
      <c r="C21" s="41"/>
      <c r="D21" s="41"/>
      <c r="E21" s="41"/>
      <c r="F21" s="13">
        <v>0</v>
      </c>
      <c r="G21" s="13">
        <v>1</v>
      </c>
      <c r="H21" s="7">
        <v>0</v>
      </c>
      <c r="I21" s="7">
        <v>1</v>
      </c>
      <c r="J21" s="7">
        <v>0</v>
      </c>
      <c r="K21" s="7">
        <v>1</v>
      </c>
      <c r="L21" s="41"/>
      <c r="M21" s="7">
        <v>0</v>
      </c>
      <c r="N21" s="41"/>
      <c r="O21" s="10">
        <f t="shared" si="2"/>
        <v>3</v>
      </c>
      <c r="P21" s="6">
        <f t="shared" si="3"/>
        <v>42.857142857142854</v>
      </c>
    </row>
    <row r="22" spans="1:16" ht="35.1" customHeight="1">
      <c r="A22" s="14" t="s">
        <v>29</v>
      </c>
      <c r="B22" s="15" t="s">
        <v>17</v>
      </c>
      <c r="C22" s="41"/>
      <c r="D22" s="41"/>
      <c r="E22" s="41"/>
      <c r="F22" s="13">
        <v>1</v>
      </c>
      <c r="G22" s="13">
        <v>0</v>
      </c>
      <c r="H22" s="7">
        <v>1</v>
      </c>
      <c r="I22" s="7">
        <v>0</v>
      </c>
      <c r="J22" s="7">
        <v>1</v>
      </c>
      <c r="K22" s="7">
        <v>1</v>
      </c>
      <c r="L22" s="41"/>
      <c r="M22" s="7">
        <v>1</v>
      </c>
      <c r="N22" s="41"/>
      <c r="O22" s="10">
        <f t="shared" si="2"/>
        <v>5</v>
      </c>
      <c r="P22" s="6">
        <f t="shared" si="3"/>
        <v>71.428571428571431</v>
      </c>
    </row>
    <row r="23" spans="1:16" ht="35.1" customHeight="1">
      <c r="A23" s="14" t="s">
        <v>30</v>
      </c>
      <c r="B23" s="15" t="s">
        <v>31</v>
      </c>
      <c r="C23" s="41"/>
      <c r="D23" s="41"/>
      <c r="E23" s="41"/>
      <c r="F23" s="13">
        <v>0</v>
      </c>
      <c r="G23" s="13">
        <v>1</v>
      </c>
      <c r="H23" s="7">
        <v>1</v>
      </c>
      <c r="I23" s="7">
        <v>1</v>
      </c>
      <c r="J23" s="7">
        <v>1</v>
      </c>
      <c r="K23" s="7">
        <v>0</v>
      </c>
      <c r="L23" s="41"/>
      <c r="M23" s="7">
        <v>1</v>
      </c>
      <c r="N23" s="41"/>
      <c r="O23" s="10">
        <f t="shared" si="2"/>
        <v>5</v>
      </c>
      <c r="P23" s="6">
        <f t="shared" si="3"/>
        <v>71.428571428571431</v>
      </c>
    </row>
    <row r="24" spans="1:16" ht="35.1" customHeight="1">
      <c r="A24" s="14" t="s">
        <v>32</v>
      </c>
      <c r="B24" s="15" t="s">
        <v>33</v>
      </c>
      <c r="C24" s="41"/>
      <c r="D24" s="41"/>
      <c r="E24" s="41"/>
      <c r="F24" s="13">
        <v>0</v>
      </c>
      <c r="G24" s="13">
        <v>0</v>
      </c>
      <c r="H24" s="7">
        <v>0</v>
      </c>
      <c r="I24" s="7">
        <v>0</v>
      </c>
      <c r="J24" s="7">
        <v>0</v>
      </c>
      <c r="K24" s="7">
        <v>0</v>
      </c>
      <c r="L24" s="41"/>
      <c r="M24" s="7">
        <v>0</v>
      </c>
      <c r="N24" s="41"/>
      <c r="O24" s="10">
        <f t="shared" si="2"/>
        <v>0</v>
      </c>
      <c r="P24" s="6">
        <f t="shared" si="3"/>
        <v>0</v>
      </c>
    </row>
    <row r="25" spans="1:16" ht="35.1" customHeight="1">
      <c r="A25" s="14" t="s">
        <v>47</v>
      </c>
      <c r="B25" s="15" t="s">
        <v>34</v>
      </c>
      <c r="C25" s="41"/>
      <c r="D25" s="41"/>
      <c r="E25" s="41"/>
      <c r="F25" s="13">
        <v>0</v>
      </c>
      <c r="G25" s="13">
        <v>0</v>
      </c>
      <c r="H25" s="7">
        <v>0</v>
      </c>
      <c r="I25" s="7">
        <v>0</v>
      </c>
      <c r="J25" s="7">
        <v>0</v>
      </c>
      <c r="K25" s="7">
        <v>0</v>
      </c>
      <c r="L25" s="41"/>
      <c r="M25" s="7">
        <v>0</v>
      </c>
      <c r="N25" s="41"/>
      <c r="O25" s="10">
        <f t="shared" si="2"/>
        <v>0</v>
      </c>
      <c r="P25" s="6">
        <f t="shared" si="3"/>
        <v>0</v>
      </c>
    </row>
    <row r="26" spans="1:16" ht="35.1" customHeight="1">
      <c r="A26" s="14" t="s">
        <v>35</v>
      </c>
      <c r="B26" s="15" t="s">
        <v>36</v>
      </c>
      <c r="C26" s="41"/>
      <c r="D26" s="41"/>
      <c r="E26" s="41"/>
      <c r="F26" s="13">
        <v>1</v>
      </c>
      <c r="G26" s="13">
        <v>1</v>
      </c>
      <c r="H26" s="7">
        <v>1</v>
      </c>
      <c r="I26" s="7">
        <v>1</v>
      </c>
      <c r="J26" s="7">
        <v>1</v>
      </c>
      <c r="K26" s="7">
        <v>1</v>
      </c>
      <c r="L26" s="41"/>
      <c r="M26" s="7">
        <v>1</v>
      </c>
      <c r="N26" s="41"/>
      <c r="O26" s="10">
        <f t="shared" si="2"/>
        <v>7</v>
      </c>
      <c r="P26" s="6">
        <f t="shared" si="3"/>
        <v>100</v>
      </c>
    </row>
    <row r="27" spans="1:16" ht="35.1" customHeight="1">
      <c r="A27" s="14" t="s">
        <v>37</v>
      </c>
      <c r="B27" s="15" t="s">
        <v>38</v>
      </c>
      <c r="C27" s="41"/>
      <c r="D27" s="41"/>
      <c r="E27" s="41"/>
      <c r="F27" s="13">
        <v>0</v>
      </c>
      <c r="G27" s="13">
        <v>1</v>
      </c>
      <c r="H27" s="8">
        <v>0</v>
      </c>
      <c r="I27" s="8">
        <v>1</v>
      </c>
      <c r="J27" s="8">
        <v>1</v>
      </c>
      <c r="K27" s="8">
        <v>1</v>
      </c>
      <c r="L27" s="41"/>
      <c r="M27" s="7">
        <v>1</v>
      </c>
      <c r="N27" s="41"/>
      <c r="O27" s="10">
        <f t="shared" si="2"/>
        <v>5</v>
      </c>
      <c r="P27" s="6">
        <f t="shared" si="3"/>
        <v>71.428571428571431</v>
      </c>
    </row>
    <row r="28" spans="1:16" ht="35.1" customHeight="1">
      <c r="A28" s="14" t="s">
        <v>51</v>
      </c>
      <c r="B28" s="15" t="s">
        <v>39</v>
      </c>
      <c r="C28" s="41"/>
      <c r="D28" s="41"/>
      <c r="E28" s="41"/>
      <c r="F28" s="13">
        <v>0</v>
      </c>
      <c r="G28" s="13">
        <v>0</v>
      </c>
      <c r="H28" s="8">
        <v>0</v>
      </c>
      <c r="I28" s="8">
        <v>0</v>
      </c>
      <c r="J28" s="8">
        <v>1</v>
      </c>
      <c r="K28" s="8">
        <v>0</v>
      </c>
      <c r="L28" s="41"/>
      <c r="M28" s="7">
        <v>0</v>
      </c>
      <c r="N28" s="41"/>
      <c r="O28" s="10">
        <f t="shared" si="2"/>
        <v>1</v>
      </c>
      <c r="P28" s="6">
        <f t="shared" si="3"/>
        <v>14.285714285714286</v>
      </c>
    </row>
    <row r="29" spans="1:16" ht="35.1" customHeight="1">
      <c r="A29" s="14" t="s">
        <v>40</v>
      </c>
      <c r="B29" s="15" t="s">
        <v>41</v>
      </c>
      <c r="C29" s="41"/>
      <c r="D29" s="41"/>
      <c r="E29" s="41"/>
      <c r="F29" s="13">
        <v>1</v>
      </c>
      <c r="G29" s="13">
        <v>0</v>
      </c>
      <c r="H29" s="8">
        <v>1</v>
      </c>
      <c r="I29" s="8">
        <v>0</v>
      </c>
      <c r="J29" s="8">
        <v>0</v>
      </c>
      <c r="K29" s="8">
        <v>0</v>
      </c>
      <c r="L29" s="41"/>
      <c r="M29" s="7">
        <v>0</v>
      </c>
      <c r="N29" s="41"/>
      <c r="O29" s="10">
        <f t="shared" si="2"/>
        <v>2</v>
      </c>
      <c r="P29" s="6">
        <f t="shared" si="3"/>
        <v>28.571428571428573</v>
      </c>
    </row>
    <row r="30" spans="1:16" ht="35.1" customHeight="1">
      <c r="A30" s="14" t="s">
        <v>42</v>
      </c>
      <c r="B30" s="15" t="s">
        <v>43</v>
      </c>
      <c r="C30" s="41"/>
      <c r="D30" s="41"/>
      <c r="E30" s="41"/>
      <c r="F30" s="13">
        <v>1</v>
      </c>
      <c r="G30" s="13">
        <v>1</v>
      </c>
      <c r="H30" s="8">
        <v>1</v>
      </c>
      <c r="I30" s="8">
        <v>1</v>
      </c>
      <c r="J30" s="8">
        <v>1</v>
      </c>
      <c r="K30" s="8">
        <v>0</v>
      </c>
      <c r="L30" s="41"/>
      <c r="M30" s="7">
        <v>1</v>
      </c>
      <c r="N30" s="41"/>
      <c r="O30" s="10">
        <f t="shared" si="2"/>
        <v>6</v>
      </c>
      <c r="P30" s="6">
        <f t="shared" si="3"/>
        <v>85.714285714285708</v>
      </c>
    </row>
    <row r="31" spans="1:16" ht="35.1" customHeight="1">
      <c r="A31" s="14" t="s">
        <v>44</v>
      </c>
      <c r="B31" s="15" t="s">
        <v>45</v>
      </c>
      <c r="C31" s="41"/>
      <c r="D31" s="41"/>
      <c r="E31" s="41"/>
      <c r="F31" s="13">
        <v>1</v>
      </c>
      <c r="G31" s="13">
        <v>0</v>
      </c>
      <c r="H31" s="8">
        <v>0</v>
      </c>
      <c r="I31" s="8">
        <v>0</v>
      </c>
      <c r="J31" s="8">
        <v>0</v>
      </c>
      <c r="K31" s="8">
        <v>0</v>
      </c>
      <c r="L31" s="41"/>
      <c r="M31" s="7">
        <v>0</v>
      </c>
      <c r="N31" s="41"/>
      <c r="O31" s="10">
        <f t="shared" si="2"/>
        <v>1</v>
      </c>
      <c r="P31" s="6">
        <f t="shared" si="3"/>
        <v>14.285714285714286</v>
      </c>
    </row>
    <row r="32" spans="1:16" ht="35.1" customHeight="1">
      <c r="A32" s="14" t="s">
        <v>79</v>
      </c>
      <c r="B32" s="15" t="s">
        <v>46</v>
      </c>
      <c r="C32" s="41"/>
      <c r="D32" s="41"/>
      <c r="E32" s="41"/>
      <c r="F32" s="13">
        <v>1</v>
      </c>
      <c r="G32" s="13">
        <v>0</v>
      </c>
      <c r="H32" s="8">
        <v>0</v>
      </c>
      <c r="I32" s="8">
        <v>1</v>
      </c>
      <c r="J32" s="8">
        <v>0</v>
      </c>
      <c r="K32" s="8">
        <v>0</v>
      </c>
      <c r="L32" s="41"/>
      <c r="M32" s="7">
        <v>0</v>
      </c>
      <c r="N32" s="41"/>
      <c r="O32" s="10">
        <f t="shared" si="2"/>
        <v>2</v>
      </c>
      <c r="P32" s="6">
        <f t="shared" si="3"/>
        <v>28.571428571428573</v>
      </c>
    </row>
    <row r="33" spans="1:16" ht="40.5" customHeight="1">
      <c r="A33" s="14" t="s">
        <v>15</v>
      </c>
      <c r="B33" s="23" t="s">
        <v>100</v>
      </c>
      <c r="C33" s="41"/>
      <c r="D33" s="41"/>
      <c r="E33" s="41"/>
      <c r="F33" s="13">
        <v>0</v>
      </c>
      <c r="G33" s="13">
        <v>0</v>
      </c>
      <c r="H33" s="7">
        <v>0</v>
      </c>
      <c r="I33" s="7">
        <v>0</v>
      </c>
      <c r="J33" s="7">
        <v>0</v>
      </c>
      <c r="K33" s="7">
        <v>1</v>
      </c>
      <c r="L33" s="41"/>
      <c r="M33" s="7">
        <v>1</v>
      </c>
      <c r="N33" s="41"/>
      <c r="O33" s="10">
        <f>SUM(C33:N33)</f>
        <v>2</v>
      </c>
      <c r="P33" s="6">
        <f t="shared" si="3"/>
        <v>28.571428571428573</v>
      </c>
    </row>
    <row r="34" spans="1:16" ht="35.1" customHeight="1">
      <c r="A34" s="14" t="s">
        <v>54</v>
      </c>
      <c r="B34" s="15" t="s">
        <v>102</v>
      </c>
      <c r="C34" s="41"/>
      <c r="D34" s="41"/>
      <c r="E34" s="41"/>
      <c r="F34" s="13">
        <v>1</v>
      </c>
      <c r="G34" s="13">
        <v>1</v>
      </c>
      <c r="H34" s="8">
        <v>0</v>
      </c>
      <c r="I34" s="8">
        <v>0</v>
      </c>
      <c r="J34" s="8">
        <v>1</v>
      </c>
      <c r="K34" s="8">
        <v>1</v>
      </c>
      <c r="L34" s="41"/>
      <c r="M34" s="7">
        <v>1</v>
      </c>
      <c r="N34" s="41"/>
      <c r="O34" s="11">
        <f>SUM(C34:N34)</f>
        <v>5</v>
      </c>
      <c r="P34" s="6">
        <f t="shared" si="3"/>
        <v>71.428571428571431</v>
      </c>
    </row>
    <row r="35" spans="1:16" s="20" customFormat="1" ht="35.1" customHeight="1">
      <c r="A35" s="18" t="s">
        <v>80</v>
      </c>
      <c r="B35" s="16" t="s">
        <v>89</v>
      </c>
      <c r="C35" s="41"/>
      <c r="D35" s="41"/>
      <c r="E35" s="41"/>
      <c r="F35" s="24" t="s">
        <v>90</v>
      </c>
      <c r="G35" s="25"/>
      <c r="H35" s="25"/>
      <c r="I35" s="25"/>
      <c r="J35" s="25"/>
      <c r="K35" s="26"/>
      <c r="L35" s="41"/>
      <c r="M35" s="13">
        <v>0</v>
      </c>
      <c r="N35" s="41"/>
      <c r="O35" s="21">
        <f>SUM(C35:N35)</f>
        <v>0</v>
      </c>
      <c r="P35" s="19">
        <f>(O35*100)/$O$6</f>
        <v>0</v>
      </c>
    </row>
    <row r="36" spans="1:16" s="20" customFormat="1" ht="35.1" customHeight="1">
      <c r="A36" s="18" t="s">
        <v>82</v>
      </c>
      <c r="B36" s="16" t="s">
        <v>91</v>
      </c>
      <c r="C36" s="41"/>
      <c r="D36" s="41"/>
      <c r="E36" s="41"/>
      <c r="F36" s="24" t="s">
        <v>90</v>
      </c>
      <c r="G36" s="25"/>
      <c r="H36" s="25"/>
      <c r="I36" s="25"/>
      <c r="J36" s="25"/>
      <c r="K36" s="26"/>
      <c r="L36" s="41"/>
      <c r="M36" s="13">
        <v>1</v>
      </c>
      <c r="N36" s="41"/>
      <c r="O36" s="21">
        <f t="shared" ref="O36:O38" si="4">SUM(C36:N36)</f>
        <v>1</v>
      </c>
      <c r="P36" s="19">
        <f>(O36*100)/$O$36</f>
        <v>100</v>
      </c>
    </row>
    <row r="37" spans="1:16" s="20" customFormat="1" ht="35.1" customHeight="1">
      <c r="A37" s="18" t="s">
        <v>94</v>
      </c>
      <c r="B37" s="16" t="s">
        <v>95</v>
      </c>
      <c r="C37" s="41"/>
      <c r="D37" s="41"/>
      <c r="E37" s="41"/>
      <c r="F37" s="24" t="s">
        <v>90</v>
      </c>
      <c r="G37" s="25"/>
      <c r="H37" s="25"/>
      <c r="I37" s="25"/>
      <c r="J37" s="25"/>
      <c r="K37" s="26"/>
      <c r="L37" s="41"/>
      <c r="M37" s="13">
        <v>1</v>
      </c>
      <c r="N37" s="41"/>
      <c r="O37" s="21">
        <f t="shared" ref="O37" si="5">SUM(C37:N37)</f>
        <v>1</v>
      </c>
      <c r="P37" s="19">
        <f>(O37*100)/$O$38</f>
        <v>100</v>
      </c>
    </row>
    <row r="38" spans="1:16" s="20" customFormat="1" ht="35.1" customHeight="1">
      <c r="A38" s="18" t="s">
        <v>83</v>
      </c>
      <c r="B38" s="16" t="s">
        <v>92</v>
      </c>
      <c r="C38" s="41"/>
      <c r="D38" s="41"/>
      <c r="E38" s="41"/>
      <c r="F38" s="24" t="s">
        <v>90</v>
      </c>
      <c r="G38" s="25"/>
      <c r="H38" s="25"/>
      <c r="I38" s="25"/>
      <c r="J38" s="25"/>
      <c r="K38" s="26"/>
      <c r="L38" s="41"/>
      <c r="M38" s="13">
        <v>1</v>
      </c>
      <c r="N38" s="41"/>
      <c r="O38" s="21">
        <f t="shared" si="4"/>
        <v>1</v>
      </c>
      <c r="P38" s="19">
        <f>(O38*100)/$O$38</f>
        <v>100</v>
      </c>
    </row>
    <row r="39" spans="1:16" ht="35.1" customHeight="1">
      <c r="A39" s="14" t="s">
        <v>16</v>
      </c>
      <c r="B39" s="15" t="s">
        <v>87</v>
      </c>
      <c r="C39" s="41"/>
      <c r="D39" s="41"/>
      <c r="E39" s="41"/>
      <c r="F39" s="13">
        <v>1</v>
      </c>
      <c r="G39" s="13">
        <v>1</v>
      </c>
      <c r="H39" s="7">
        <v>1</v>
      </c>
      <c r="I39" s="7">
        <v>1</v>
      </c>
      <c r="J39" s="7">
        <v>1</v>
      </c>
      <c r="K39" s="7">
        <v>1</v>
      </c>
      <c r="L39" s="41"/>
      <c r="M39" s="7" t="s">
        <v>88</v>
      </c>
      <c r="N39" s="41"/>
      <c r="O39" s="10">
        <f t="shared" si="0"/>
        <v>6</v>
      </c>
      <c r="P39" s="6">
        <f t="shared" si="1"/>
        <v>85.714285714285708</v>
      </c>
    </row>
    <row r="40" spans="1:16" ht="35.1" customHeight="1">
      <c r="A40" s="14" t="s">
        <v>18</v>
      </c>
      <c r="B40" s="15" t="s">
        <v>87</v>
      </c>
      <c r="C40" s="41"/>
      <c r="D40" s="41"/>
      <c r="E40" s="41"/>
      <c r="F40" s="13">
        <v>0</v>
      </c>
      <c r="G40" s="13">
        <v>0</v>
      </c>
      <c r="H40" s="7">
        <v>0</v>
      </c>
      <c r="I40" s="7">
        <v>0</v>
      </c>
      <c r="J40" s="7">
        <v>0</v>
      </c>
      <c r="K40" s="7">
        <v>0</v>
      </c>
      <c r="L40" s="41"/>
      <c r="M40" s="7" t="s">
        <v>88</v>
      </c>
      <c r="N40" s="41"/>
      <c r="O40" s="10">
        <f t="shared" si="0"/>
        <v>0</v>
      </c>
      <c r="P40" s="6">
        <f t="shared" si="1"/>
        <v>0</v>
      </c>
    </row>
    <row r="41" spans="1:16" ht="35.1" customHeight="1">
      <c r="A41" s="14" t="s">
        <v>20</v>
      </c>
      <c r="B41" s="15" t="s">
        <v>87</v>
      </c>
      <c r="C41" s="41"/>
      <c r="D41" s="41"/>
      <c r="E41" s="41"/>
      <c r="F41" s="13">
        <v>1</v>
      </c>
      <c r="G41" s="13">
        <v>1</v>
      </c>
      <c r="H41" s="7">
        <v>1</v>
      </c>
      <c r="I41" s="7">
        <v>1</v>
      </c>
      <c r="J41" s="7">
        <v>1</v>
      </c>
      <c r="K41" s="7">
        <v>1</v>
      </c>
      <c r="L41" s="41"/>
      <c r="M41" s="7" t="s">
        <v>88</v>
      </c>
      <c r="N41" s="41"/>
      <c r="O41" s="10">
        <f t="shared" si="0"/>
        <v>6</v>
      </c>
      <c r="P41" s="6">
        <f t="shared" si="1"/>
        <v>85.714285714285708</v>
      </c>
    </row>
    <row r="42" spans="1:16" ht="35.1" customHeight="1">
      <c r="A42" s="14" t="s">
        <v>21</v>
      </c>
      <c r="B42" s="15" t="s">
        <v>87</v>
      </c>
      <c r="C42" s="41"/>
      <c r="D42" s="41"/>
      <c r="E42" s="41"/>
      <c r="F42" s="13">
        <v>0</v>
      </c>
      <c r="G42" s="13">
        <v>0</v>
      </c>
      <c r="H42" s="7">
        <v>0</v>
      </c>
      <c r="I42" s="7">
        <v>1</v>
      </c>
      <c r="J42" s="7">
        <v>1</v>
      </c>
      <c r="K42" s="7">
        <v>0</v>
      </c>
      <c r="L42" s="41"/>
      <c r="M42" s="7" t="s">
        <v>88</v>
      </c>
      <c r="N42" s="41"/>
      <c r="O42" s="10">
        <f t="shared" si="0"/>
        <v>2</v>
      </c>
      <c r="P42" s="6">
        <f t="shared" si="1"/>
        <v>28.571428571428573</v>
      </c>
    </row>
    <row r="43" spans="1:16" ht="35.1" customHeight="1">
      <c r="A43" s="14" t="s">
        <v>23</v>
      </c>
      <c r="B43" s="15" t="s">
        <v>87</v>
      </c>
      <c r="C43" s="41"/>
      <c r="D43" s="41"/>
      <c r="E43" s="41"/>
      <c r="F43" s="13">
        <v>0</v>
      </c>
      <c r="G43" s="13">
        <v>0</v>
      </c>
      <c r="H43" s="7">
        <v>0</v>
      </c>
      <c r="I43" s="7">
        <v>0</v>
      </c>
      <c r="J43" s="7">
        <v>0</v>
      </c>
      <c r="K43" s="7">
        <v>0</v>
      </c>
      <c r="L43" s="41"/>
      <c r="M43" s="7" t="s">
        <v>88</v>
      </c>
      <c r="N43" s="41"/>
      <c r="O43" s="10">
        <f t="shared" si="0"/>
        <v>0</v>
      </c>
      <c r="P43" s="6">
        <f t="shared" si="1"/>
        <v>0</v>
      </c>
    </row>
    <row r="44" spans="1:16" ht="35.1" customHeight="1">
      <c r="A44" s="14" t="s">
        <v>25</v>
      </c>
      <c r="B44" s="15" t="s">
        <v>87</v>
      </c>
      <c r="C44" s="41"/>
      <c r="D44" s="41"/>
      <c r="E44" s="41"/>
      <c r="F44" s="13">
        <v>0</v>
      </c>
      <c r="G44" s="13">
        <v>0</v>
      </c>
      <c r="H44" s="7">
        <v>0</v>
      </c>
      <c r="I44" s="7">
        <v>0</v>
      </c>
      <c r="J44" s="7">
        <v>1</v>
      </c>
      <c r="K44" s="7">
        <v>0</v>
      </c>
      <c r="L44" s="41"/>
      <c r="M44" s="7" t="s">
        <v>88</v>
      </c>
      <c r="N44" s="41"/>
      <c r="O44" s="10">
        <f t="shared" si="0"/>
        <v>1</v>
      </c>
      <c r="P44" s="6">
        <f t="shared" si="1"/>
        <v>14.285714285714286</v>
      </c>
    </row>
    <row r="45" spans="1:16" ht="35.1" customHeight="1">
      <c r="A45" s="14" t="s">
        <v>28</v>
      </c>
      <c r="B45" s="15" t="s">
        <v>87</v>
      </c>
      <c r="C45" s="41"/>
      <c r="D45" s="41"/>
      <c r="E45" s="41"/>
      <c r="F45" s="13">
        <v>1</v>
      </c>
      <c r="G45" s="13">
        <v>0</v>
      </c>
      <c r="H45" s="7">
        <v>1</v>
      </c>
      <c r="I45" s="7">
        <v>0</v>
      </c>
      <c r="J45" s="7">
        <v>0</v>
      </c>
      <c r="K45" s="7">
        <v>0</v>
      </c>
      <c r="L45" s="41"/>
      <c r="M45" s="7" t="s">
        <v>88</v>
      </c>
      <c r="N45" s="41"/>
      <c r="O45" s="10">
        <f t="shared" si="0"/>
        <v>2</v>
      </c>
      <c r="P45" s="6">
        <f t="shared" si="1"/>
        <v>28.571428571428573</v>
      </c>
    </row>
    <row r="46" spans="1:16" ht="35.1" customHeight="1">
      <c r="A46" s="14" t="s">
        <v>52</v>
      </c>
      <c r="B46" s="15" t="s">
        <v>86</v>
      </c>
      <c r="C46" s="41"/>
      <c r="D46" s="41"/>
      <c r="E46" s="41"/>
      <c r="F46" s="13">
        <v>1</v>
      </c>
      <c r="G46" s="13">
        <v>1</v>
      </c>
      <c r="H46" s="7">
        <v>1</v>
      </c>
      <c r="I46" s="7">
        <v>1</v>
      </c>
      <c r="J46" s="7">
        <v>1</v>
      </c>
      <c r="K46" s="7">
        <v>1</v>
      </c>
      <c r="L46" s="41"/>
      <c r="M46" s="7" t="s">
        <v>88</v>
      </c>
      <c r="N46" s="41"/>
      <c r="O46" s="10">
        <f t="shared" ref="O46" si="6">SUM(C46:N46)</f>
        <v>6</v>
      </c>
      <c r="P46" s="6">
        <f t="shared" ref="P46:P47" si="7">(O46*100)/$O$6</f>
        <v>85.714285714285708</v>
      </c>
    </row>
    <row r="47" spans="1:16" ht="35.1" customHeight="1">
      <c r="A47" s="14" t="s">
        <v>56</v>
      </c>
      <c r="B47" s="15" t="s">
        <v>85</v>
      </c>
      <c r="C47" s="41"/>
      <c r="D47" s="41"/>
      <c r="E47" s="41"/>
      <c r="F47" s="13">
        <v>1</v>
      </c>
      <c r="G47" s="13">
        <v>1</v>
      </c>
      <c r="H47" s="8">
        <v>0</v>
      </c>
      <c r="I47" s="8">
        <v>1</v>
      </c>
      <c r="J47" s="8">
        <v>1</v>
      </c>
      <c r="K47" s="8">
        <v>0</v>
      </c>
      <c r="L47" s="41"/>
      <c r="M47" s="7" t="s">
        <v>88</v>
      </c>
      <c r="N47" s="41"/>
      <c r="O47" s="11">
        <f t="shared" ref="O47:O48" si="8">SUM(C47:N47)</f>
        <v>4</v>
      </c>
      <c r="P47" s="6">
        <f t="shared" si="7"/>
        <v>57.142857142857146</v>
      </c>
    </row>
    <row r="48" spans="1:16" ht="34.5" customHeight="1">
      <c r="A48" s="14" t="s">
        <v>50</v>
      </c>
      <c r="B48" s="22" t="s">
        <v>101</v>
      </c>
      <c r="C48" s="41"/>
      <c r="D48" s="41"/>
      <c r="E48" s="41"/>
      <c r="F48" s="13">
        <v>1</v>
      </c>
      <c r="G48" s="13">
        <v>1</v>
      </c>
      <c r="H48" s="7">
        <v>1</v>
      </c>
      <c r="I48" s="7">
        <v>1</v>
      </c>
      <c r="J48" s="7">
        <v>1</v>
      </c>
      <c r="K48" s="7">
        <v>1</v>
      </c>
      <c r="L48" s="41"/>
      <c r="M48" s="7" t="s">
        <v>88</v>
      </c>
      <c r="N48" s="41"/>
      <c r="O48" s="10">
        <f t="shared" si="8"/>
        <v>6</v>
      </c>
      <c r="P48" s="6">
        <f>(O48*100)/$O$48</f>
        <v>100</v>
      </c>
    </row>
    <row r="49" spans="1:16" ht="35.1" customHeight="1">
      <c r="A49" s="14" t="s">
        <v>55</v>
      </c>
      <c r="B49" s="15" t="s">
        <v>84</v>
      </c>
      <c r="C49" s="41"/>
      <c r="D49" s="41"/>
      <c r="E49" s="41"/>
      <c r="F49" s="13">
        <v>0</v>
      </c>
      <c r="G49" s="13">
        <v>0</v>
      </c>
      <c r="H49" s="8">
        <v>0</v>
      </c>
      <c r="I49" s="8">
        <v>0</v>
      </c>
      <c r="J49" s="8">
        <v>0</v>
      </c>
      <c r="K49" s="8">
        <v>0</v>
      </c>
      <c r="L49" s="41"/>
      <c r="M49" s="7" t="s">
        <v>88</v>
      </c>
      <c r="N49" s="41"/>
      <c r="O49" s="11">
        <f t="shared" ref="O49" si="9">SUM(C49:N49)</f>
        <v>0</v>
      </c>
      <c r="P49" s="6">
        <f t="shared" si="1"/>
        <v>0</v>
      </c>
    </row>
    <row r="50" spans="1:16" ht="34.5" customHeight="1">
      <c r="A50" s="27" t="s">
        <v>6</v>
      </c>
      <c r="B50" s="28"/>
      <c r="C50" s="1">
        <f>SUM(C6:C45)/32*100</f>
        <v>0</v>
      </c>
      <c r="D50" s="2">
        <f>SUM(D6:D45)/32*100</f>
        <v>0</v>
      </c>
      <c r="E50" s="2">
        <f>SUM(E6:E49)/36*100</f>
        <v>0</v>
      </c>
      <c r="F50" s="3">
        <f>SUM(F6:F45)/36*100</f>
        <v>47.222222222222221</v>
      </c>
      <c r="G50" s="13">
        <v>60</v>
      </c>
      <c r="H50" s="3">
        <f>SUM(H6:H49)/36*100</f>
        <v>41.666666666666671</v>
      </c>
      <c r="I50" s="3">
        <f>SUM(I6:I49)/36*100</f>
        <v>58.333333333333336</v>
      </c>
      <c r="J50" s="3">
        <f>SUM(J6:J49)/36*100</f>
        <v>52.777777777777779</v>
      </c>
      <c r="K50" s="3">
        <f>SUM(K6:K49)/36*100</f>
        <v>47.222222222222221</v>
      </c>
      <c r="L50" s="3">
        <f>SUM(L6:L49)/36*100</f>
        <v>0</v>
      </c>
      <c r="M50" s="12">
        <f>SUM(M6:M38)/33*100</f>
        <v>66.666666666666657</v>
      </c>
      <c r="N50" s="12">
        <f>SUM(N6:N45)/33*100</f>
        <v>0</v>
      </c>
      <c r="O50" s="6">
        <f>SUM(C50:N50)</f>
        <v>373.88888888888891</v>
      </c>
      <c r="P50" s="1">
        <f t="shared" si="1"/>
        <v>5341.2698412698419</v>
      </c>
    </row>
  </sheetData>
  <mergeCells count="18">
    <mergeCell ref="L6:L49"/>
    <mergeCell ref="F35:K35"/>
    <mergeCell ref="F36:K36"/>
    <mergeCell ref="F38:K38"/>
    <mergeCell ref="N6:N49"/>
    <mergeCell ref="A1:P1"/>
    <mergeCell ref="A2:P2"/>
    <mergeCell ref="A3:P3"/>
    <mergeCell ref="A4:B4"/>
    <mergeCell ref="C4:P4"/>
    <mergeCell ref="F14:K14"/>
    <mergeCell ref="F15:K15"/>
    <mergeCell ref="F16:K16"/>
    <mergeCell ref="F37:K37"/>
    <mergeCell ref="A50:B50"/>
    <mergeCell ref="C6:C49"/>
    <mergeCell ref="D6:D49"/>
    <mergeCell ref="E6:E49"/>
  </mergeCells>
  <hyperlinks>
    <hyperlink ref="C6:C43" r:id="rId1" display="No  sesonó en este mes"/>
    <hyperlink ref="D6:D43" r:id="rId2" display="Sesión cancelada"/>
    <hyperlink ref="E6:E43" r:id="rId3" display="No se celebró sesión"/>
    <hyperlink ref="L6:L43" r:id="rId4" display="No se celebró sesión"/>
    <hyperlink ref="C17" r:id="rId5" display="No  sesonó en este mes"/>
    <hyperlink ref="D17" r:id="rId6" display="Sesión cancelada"/>
    <hyperlink ref="E17" r:id="rId7" display="No se celebró sesión"/>
    <hyperlink ref="L17" r:id="rId8" display="No se celebró sesión"/>
    <hyperlink ref="C18" r:id="rId9" display="No  sesonó en este mes"/>
    <hyperlink ref="D18" r:id="rId10" display="Sesión cancelada"/>
    <hyperlink ref="E18" r:id="rId11" display="No se celebró sesión"/>
    <hyperlink ref="L18" r:id="rId12" display="No se celebró sesión"/>
    <hyperlink ref="C19" r:id="rId13" display="No  sesonó en este mes"/>
    <hyperlink ref="D19" r:id="rId14" display="Sesión cancelada"/>
    <hyperlink ref="E19" r:id="rId15" display="No se celebró sesión"/>
    <hyperlink ref="L19" r:id="rId16" display="No se celebró sesión"/>
    <hyperlink ref="C20" r:id="rId17" display="No  sesonó en este mes"/>
    <hyperlink ref="D20" r:id="rId18" display="Sesión cancelada"/>
    <hyperlink ref="E20" r:id="rId19" display="No se celebró sesión"/>
    <hyperlink ref="L20" r:id="rId20" display="No se celebró sesión"/>
    <hyperlink ref="C21" r:id="rId21" display="No  sesonó en este mes"/>
    <hyperlink ref="D21" r:id="rId22" display="Sesión cancelada"/>
    <hyperlink ref="E21" r:id="rId23" display="No se celebró sesión"/>
    <hyperlink ref="L21" r:id="rId24" display="No se celebró sesión"/>
    <hyperlink ref="C22" r:id="rId25" display="No  sesonó en este mes"/>
    <hyperlink ref="D22" r:id="rId26" display="Sesión cancelada"/>
    <hyperlink ref="E22" r:id="rId27" display="No se celebró sesión"/>
    <hyperlink ref="L22" r:id="rId28" display="No se celebró sesión"/>
    <hyperlink ref="C23" r:id="rId29" display="No  sesonó en este mes"/>
    <hyperlink ref="D23" r:id="rId30" display="Sesión cancelada"/>
    <hyperlink ref="E23" r:id="rId31" display="No se celebró sesión"/>
    <hyperlink ref="L23" r:id="rId32" display="No se celebró sesión"/>
    <hyperlink ref="C24" r:id="rId33" display="No  sesonó en este mes"/>
    <hyperlink ref="D24" r:id="rId34" display="Sesión cancelada"/>
    <hyperlink ref="E24" r:id="rId35" display="No se celebró sesión"/>
    <hyperlink ref="L24" r:id="rId36" display="No se celebró sesión"/>
    <hyperlink ref="C25" r:id="rId37" display="No  sesonó en este mes"/>
    <hyperlink ref="D25" r:id="rId38" display="Sesión cancelada"/>
    <hyperlink ref="E25" r:id="rId39" display="No se celebró sesión"/>
    <hyperlink ref="L25" r:id="rId40" display="No se celebró sesión"/>
    <hyperlink ref="C26" r:id="rId41" display="No  sesonó en este mes"/>
    <hyperlink ref="D26" r:id="rId42" display="Sesión cancelada"/>
    <hyperlink ref="E26" r:id="rId43" display="No se celebró sesión"/>
    <hyperlink ref="L26" r:id="rId44" display="No se celebró sesión"/>
    <hyperlink ref="C27" r:id="rId45" display="No  sesonó en este mes"/>
    <hyperlink ref="D27" r:id="rId46" display="Sesión cancelada"/>
    <hyperlink ref="E27" r:id="rId47" display="No se celebró sesión"/>
    <hyperlink ref="L27" r:id="rId48" display="No se celebró sesión"/>
    <hyperlink ref="C28" r:id="rId49" display="No  sesonó en este mes"/>
    <hyperlink ref="D28" r:id="rId50" display="Sesión cancelada"/>
    <hyperlink ref="E28" r:id="rId51" display="No se celebró sesión"/>
    <hyperlink ref="L28" r:id="rId52" display="No se celebró sesión"/>
    <hyperlink ref="C29" r:id="rId53" display="No  sesonó en este mes"/>
    <hyperlink ref="D29" r:id="rId54" display="Sesión cancelada"/>
    <hyperlink ref="E29" r:id="rId55" display="No se celebró sesión"/>
    <hyperlink ref="L29" r:id="rId56" display="No se celebró sesión"/>
    <hyperlink ref="C30" r:id="rId57" display="No  sesonó en este mes"/>
    <hyperlink ref="D30" r:id="rId58" display="Sesión cancelada"/>
    <hyperlink ref="E30" r:id="rId59" display="No se celebró sesión"/>
    <hyperlink ref="L30" r:id="rId60" display="No se celebró sesión"/>
    <hyperlink ref="C31" r:id="rId61" display="No  sesonó en este mes"/>
    <hyperlink ref="D31" r:id="rId62" display="Sesión cancelada"/>
    <hyperlink ref="E31" r:id="rId63" display="No se celebró sesión"/>
    <hyperlink ref="L31" r:id="rId64" display="No se celebró sesión"/>
    <hyperlink ref="C32" r:id="rId65" display="No  sesonó en este mes"/>
    <hyperlink ref="D32" r:id="rId66" display="Sesión cancelada"/>
    <hyperlink ref="E32" r:id="rId67" display="No se celebró sesión"/>
    <hyperlink ref="L32" r:id="rId68" display="No se celebró sesión"/>
    <hyperlink ref="C34" r:id="rId69" display="No  sesonó en este mes"/>
    <hyperlink ref="D34" r:id="rId70" display="Sesión cancelada"/>
    <hyperlink ref="E34" r:id="rId71" display="No se celebró sesión"/>
    <hyperlink ref="L34" r:id="rId72" display="No se celebró sesión"/>
    <hyperlink ref="L46" r:id="rId73" display="No se celebró sesión"/>
    <hyperlink ref="E46" r:id="rId74" display="No se celebró sesión"/>
    <hyperlink ref="D46" r:id="rId75" display="Sesión cancelada"/>
    <hyperlink ref="C46" r:id="rId76" display="No  sesonó en este mes"/>
    <hyperlink ref="L47" r:id="rId77" display="No se celebró sesión"/>
    <hyperlink ref="E47" r:id="rId78" display="No se celebró sesión"/>
    <hyperlink ref="D47" r:id="rId79" display="Sesión cancelada"/>
    <hyperlink ref="C47" r:id="rId80" display="No  sesonó en este mes"/>
    <hyperlink ref="C37" r:id="rId81" display="No  sesonó en este mes"/>
    <hyperlink ref="D37" r:id="rId82" display="Sesión cancelada"/>
    <hyperlink ref="E37" r:id="rId83" display="No se celebró sesión"/>
    <hyperlink ref="L37" r:id="rId84" display="No se celebró sesión"/>
    <hyperlink ref="C48" r:id="rId85" display="No  sesonó en este mes"/>
    <hyperlink ref="D48" r:id="rId86" display="Sesión cancelada"/>
    <hyperlink ref="E48" r:id="rId87" display="No se celebró sesión"/>
    <hyperlink ref="L48" r:id="rId88" display="No se celebró sesión"/>
    <hyperlink ref="C33" r:id="rId89" display="No  sesonó en este mes"/>
    <hyperlink ref="D33" r:id="rId90" display="Sesión cancelada"/>
    <hyperlink ref="E33" r:id="rId91" display="No se celebró sesión"/>
    <hyperlink ref="L33" r:id="rId92" display="No se celebró sesión"/>
    <hyperlink ref="N6:N49" r:id="rId93" display="No se celebró sesión"/>
  </hyperlinks>
  <pageMargins left="0.7" right="0.7" top="0.75" bottom="0.75" header="0.3" footer="0.3"/>
  <pageSetup orientation="portrait" r:id="rId94"/>
  <drawing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2018 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revision/>
  <cp:lastPrinted>2016-10-21T18:36:23Z</cp:lastPrinted>
  <dcterms:created xsi:type="dcterms:W3CDTF">2016-08-12T21:18:25Z</dcterms:created>
  <dcterms:modified xsi:type="dcterms:W3CDTF">2019-01-29T19:47:42Z</dcterms:modified>
</cp:coreProperties>
</file>