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230"/>
  </bookViews>
  <sheets>
    <sheet name="GRÁFICA ANUAL 2018" sheetId="1" r:id="rId1"/>
  </sheets>
  <calcPr calcId="145621"/>
</workbook>
</file>

<file path=xl/calcChain.xml><?xml version="1.0" encoding="utf-8"?>
<calcChain xmlns="http://schemas.openxmlformats.org/spreadsheetml/2006/main">
  <c r="I334" i="1" l="1"/>
  <c r="N334" i="1" l="1"/>
  <c r="M334" i="1"/>
  <c r="L334" i="1"/>
  <c r="K334" i="1"/>
  <c r="J334" i="1"/>
  <c r="H334" i="1"/>
  <c r="G334" i="1"/>
  <c r="F334" i="1"/>
  <c r="E334" i="1"/>
  <c r="D334" i="1"/>
  <c r="C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47" i="1"/>
  <c r="P220" i="1"/>
  <c r="P196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P156" i="1"/>
  <c r="P155" i="1"/>
  <c r="P154" i="1"/>
  <c r="P153" i="1"/>
  <c r="P152" i="1"/>
  <c r="P151" i="1"/>
  <c r="P150" i="1"/>
  <c r="P149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P109" i="1"/>
  <c r="P108" i="1"/>
  <c r="P107" i="1"/>
  <c r="P106" i="1"/>
  <c r="N57" i="1"/>
  <c r="M57" i="1"/>
  <c r="L57" i="1"/>
  <c r="K57" i="1"/>
  <c r="J57" i="1"/>
  <c r="I57" i="1"/>
  <c r="H57" i="1"/>
  <c r="G57" i="1"/>
  <c r="F57" i="1"/>
  <c r="E57" i="1"/>
  <c r="D57" i="1"/>
  <c r="C57" i="1"/>
  <c r="P56" i="1"/>
  <c r="P55" i="1"/>
  <c r="P54" i="1"/>
  <c r="P18" i="1"/>
  <c r="P110" i="1" l="1"/>
  <c r="P57" i="1"/>
  <c r="P334" i="1"/>
  <c r="P158" i="1"/>
  <c r="Q154" i="1" s="1"/>
  <c r="Q149" i="1" l="1"/>
  <c r="Q152" i="1"/>
  <c r="Q156" i="1"/>
  <c r="Q153" i="1"/>
  <c r="Q151" i="1"/>
  <c r="Q150" i="1"/>
  <c r="Q155" i="1"/>
  <c r="Q158" i="1" l="1"/>
</calcChain>
</file>

<file path=xl/sharedStrings.xml><?xml version="1.0" encoding="utf-8"?>
<sst xmlns="http://schemas.openxmlformats.org/spreadsheetml/2006/main" count="217" uniqueCount="107">
  <si>
    <t>DIRECCIÓN DE TRANSPARENCIA Y BUENAS PRÁCTICAS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</si>
  <si>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</si>
  <si>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</si>
  <si>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</si>
  <si>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</si>
  <si>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</si>
  <si>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</si>
  <si>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</si>
  <si>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</si>
  <si>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</si>
  <si>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</si>
  <si>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</si>
  <si>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</si>
  <si>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</si>
  <si>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</si>
  <si>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ENERO</t>
  </si>
  <si>
    <t>ANUAL</t>
  </si>
  <si>
    <t>CORREO</t>
  </si>
  <si>
    <t>PORCENTAJE</t>
  </si>
  <si>
    <t>INFOMEX</t>
  </si>
  <si>
    <t>MANUALES</t>
  </si>
  <si>
    <t>FEMENINO</t>
  </si>
  <si>
    <t>MASCULINO</t>
  </si>
  <si>
    <t>EMPRESAS</t>
  </si>
  <si>
    <t>SEUDÓNIMO</t>
  </si>
  <si>
    <t>AFIRMATIVA</t>
  </si>
  <si>
    <t xml:space="preserve">AFIRMATIVA PARCIAL POR CONFIDENCIALIDAD </t>
  </si>
  <si>
    <t>AFIRMATIVA  PARCIAL POR INEXISTENCIA</t>
  </si>
  <si>
    <t xml:space="preserve"> NEGATIVA POR  RESERVADA</t>
  </si>
  <si>
    <t>NEGATIVA INEXISTENCIA</t>
  </si>
  <si>
    <t>INCOMPETENCIA</t>
  </si>
  <si>
    <t>SE TIENE POR NO PRESENTADA (NO CUMPLIÓ  PREVENCIÓN)</t>
  </si>
  <si>
    <t>OTRAS</t>
  </si>
  <si>
    <t>NÚMERO DE PREGUNTAS</t>
  </si>
  <si>
    <t>ACTUALIZACIONES DEL PORTAL</t>
  </si>
  <si>
    <t>RECURSOS DE REVISION</t>
  </si>
  <si>
    <t>Comisaria de Seguridad Pública</t>
  </si>
  <si>
    <t>Coordinación General de Servicios Municipales</t>
  </si>
  <si>
    <t>Dirección de Alumbrado Público</t>
  </si>
  <si>
    <t>Dirección de Atención Ciudadana</t>
  </si>
  <si>
    <t>Dirección de Catastro</t>
  </si>
  <si>
    <t>Dirección de Cementerios</t>
  </si>
  <si>
    <t>Dirección de Inspección y Vigilancia</t>
  </si>
  <si>
    <t>Dirección de Participación Ciudadana</t>
  </si>
  <si>
    <t>Dirección de Protección Civil y Bomberos</t>
  </si>
  <si>
    <t>Instituto de Capacitación y Oferta Educativa</t>
  </si>
  <si>
    <t>Secretaría del Ayuntamiento</t>
  </si>
  <si>
    <t>Sindicatura Municipal</t>
  </si>
  <si>
    <t>Tesorería Municipal</t>
  </si>
  <si>
    <t xml:space="preserve">Comunicación Social y Analisis Estrategico </t>
  </si>
  <si>
    <t>Contraloría Ciudadana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</si>
  <si>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</si>
  <si>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</si>
  <si>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</si>
  <si>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 xml:space="preserve">Dirección de Archivo General Municipal </t>
  </si>
  <si>
    <t xml:space="preserve">Dirección de Aseo Público 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</si>
  <si>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</si>
  <si>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</si>
  <si>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</si>
  <si>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</si>
  <si>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</si>
  <si>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</si>
  <si>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</si>
  <si>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</si>
  <si>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</si>
  <si>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</si>
  <si>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</si>
  <si>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</si>
  <si>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</si>
  <si>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Programas Sociales Municipales</t>
  </si>
  <si>
    <t xml:space="preserve">Dirección de Protección al Medio Ambiente </t>
  </si>
  <si>
    <t>Dir. de Registro Civil</t>
  </si>
  <si>
    <t>Dirección de Tianguis y Comercio en espacios Abiertos</t>
  </si>
  <si>
    <t>Dirección de Transparencia y Buenas Prácticas</t>
  </si>
  <si>
    <t>Jefatura de espacios abiertos</t>
  </si>
  <si>
    <t>Secretaria Particular</t>
  </si>
  <si>
    <t xml:space="preserve">Unidad de Patrimonio Municipal </t>
  </si>
  <si>
    <t xml:space="preserve">Unidad de Protección  Animal 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</si>
  <si>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</si>
  <si>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</si>
  <si>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</si>
  <si>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</si>
  <si>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</si>
  <si>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</si>
  <si>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</si>
  <si>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</si>
  <si>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</si>
  <si>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</si>
  <si>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</si>
  <si>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</si>
  <si>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</si>
  <si>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</si>
  <si>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</si>
  <si>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GRÁFICA ANUAL 2018</t>
  </si>
  <si>
    <t>SOLICITUDES RECIBIDAS  ANUAL 2018</t>
  </si>
  <si>
    <t xml:space="preserve">      SOLICITUDES POR TIPO  2018</t>
  </si>
  <si>
    <t xml:space="preserve">      SOLICITUDES POR GÉNERO  ANUAL 2018</t>
  </si>
  <si>
    <t>SOLICITUDES POR RESPUESTA   ANUAL 2018</t>
  </si>
  <si>
    <t xml:space="preserve"> NÚMERO DE PREGUNTAS CONTESTADAS ANUAL 2018</t>
  </si>
  <si>
    <t>ACTUALIZACIÓN DEL PORTAL ANUAL 2018</t>
  </si>
  <si>
    <t>NÚMERO DE RECURSOS DE REVISIÓN 2018</t>
  </si>
  <si>
    <t>Instituto de las Maujeres Zapopanas</t>
  </si>
  <si>
    <t>Museo De Arte de Zapopan (MAZ)</t>
  </si>
  <si>
    <t>DEPENDENCIAS ANUAL 2018</t>
  </si>
  <si>
    <t xml:space="preserve">Dir. de Cultura </t>
  </si>
  <si>
    <t>Proyectos Estratégicos de Zapopan</t>
  </si>
  <si>
    <t xml:space="preserve"> Relaciones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</si>
</sst>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8">
    <xf numFmtId="0" fontId="0" fillId="0" borderId="0" xfId="0"/>
    <xf numFmtId="0" fontId="2" fillId="7" borderId="1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4" fillId="4" borderId="0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9" fontId="4" fillId="6" borderId="17" xfId="1" applyFont="1" applyFill="1" applyBorder="1"/>
    <xf numFmtId="0" fontId="4" fillId="6" borderId="0" xfId="0" applyFont="1" applyFill="1" applyBorder="1"/>
    <xf numFmtId="0" fontId="4" fillId="6" borderId="14" xfId="0" applyFont="1" applyFill="1" applyBorder="1" applyAlignment="1">
      <alignment horizontal="center"/>
    </xf>
    <xf numFmtId="9" fontId="4" fillId="6" borderId="14" xfId="0" applyNumberFormat="1" applyFont="1" applyFill="1" applyBorder="1" applyAlignment="1">
      <alignment horizontal="right"/>
    </xf>
    <xf numFmtId="0" fontId="4" fillId="4" borderId="0" xfId="0" applyFont="1" applyFill="1"/>
    <xf numFmtId="0" fontId="4" fillId="8" borderId="0" xfId="0" applyFont="1" applyFill="1" applyBorder="1"/>
    <xf numFmtId="0" fontId="4" fillId="5" borderId="14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9" fontId="4" fillId="6" borderId="17" xfId="1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0" xfId="0" applyFont="1" applyFill="1"/>
    <xf numFmtId="0" fontId="4" fillId="6" borderId="25" xfId="0" applyFont="1" applyFill="1" applyBorder="1" applyAlignment="1">
      <alignment horizontal="center"/>
    </xf>
    <xf numFmtId="0" fontId="4" fillId="0" borderId="0" xfId="0" applyFont="1"/>
    <xf numFmtId="0" fontId="4" fillId="0" borderId="28" xfId="0" applyFont="1" applyFill="1" applyBorder="1"/>
    <xf numFmtId="0" fontId="4" fillId="4" borderId="19" xfId="0" applyFont="1" applyFill="1" applyBorder="1"/>
    <xf numFmtId="0" fontId="4" fillId="0" borderId="0" xfId="0" applyFont="1" applyFill="1" applyBorder="1" applyAlignment="1">
      <alignment horizontal="center"/>
    </xf>
    <xf numFmtId="0" fontId="4" fillId="9" borderId="1" xfId="0" applyFont="1" applyFill="1" applyBorder="1"/>
    <xf numFmtId="0" fontId="4" fillId="0" borderId="0" xfId="0" applyFont="1" applyFill="1"/>
    <xf numFmtId="0" fontId="4" fillId="9" borderId="0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0" xfId="0" applyFont="1" applyFill="1"/>
    <xf numFmtId="0" fontId="4" fillId="2" borderId="0" xfId="0" applyFont="1" applyFill="1"/>
    <xf numFmtId="0" fontId="4" fillId="0" borderId="0" xfId="0" applyFont="1" applyAlignment="1">
      <alignment horizontal="right"/>
    </xf>
    <xf numFmtId="0" fontId="2" fillId="5" borderId="14" xfId="0" applyFont="1" applyFill="1" applyBorder="1" applyAlignment="1">
      <alignment horizontal="left"/>
    </xf>
    <xf numFmtId="0" fontId="2" fillId="7" borderId="1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9" fontId="4" fillId="7" borderId="14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5" fillId="6" borderId="24" xfId="10" applyFont="1" applyFill="1" applyBorder="1" applyAlignment="1">
      <alignment wrapText="1"/>
    </xf>
    <xf numFmtId="0" fontId="5" fillId="6" borderId="14" xfId="1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0" fontId="4" fillId="6" borderId="14" xfId="0" applyFont="1" applyFill="1" applyBorder="1" applyAlignment="1">
      <alignment horizontal="left" wrapText="1"/>
    </xf>
    <xf numFmtId="0" fontId="4" fillId="6" borderId="26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6" borderId="26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10"/>
    <cellStyle name="Normal 2 2" xfId="2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80205265574445"/>
          <c:y val="0"/>
          <c:w val="0.82342395393413781"/>
          <c:h val="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4E6-43B5-9471-30EF6712B0B6}"/>
              </c:ext>
            </c:extLst>
          </c:dPt>
          <c:dLbls>
            <c:dLbl>
              <c:idx val="0"/>
              <c:layout>
                <c:manualLayout>
                  <c:x val="-7.2528216935326351E-2"/>
                  <c:y val="-2.2449824669326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E6-43B5-9471-30EF6712B0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9420373128342289"/>
                  <c:y val="4.11346487989537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E6-43B5-9471-30EF6712B0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539860504716528"/>
                  <c:y val="7.97585012212491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3A-4777-9319-65E3777ABEE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091368387178331"/>
                  <c:y val="-0.10052666067425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3A-4777-9319-65E3777ABEE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6021273471070441"/>
                  <c:y val="-0.15770686010513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091289125789726E-2"/>
                  <c:y val="-0.145575563173967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0882374433179909"/>
                  <c:y val="-0.142542977746234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5718985292370985"/>
                  <c:y val="-0.10311602391489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2393815326677124"/>
                  <c:y val="-8.78771567678786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E6-43B5-9471-30EF6712B0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8137290721966522E-2"/>
                  <c:y val="-3.94267150262829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8305429595536E-2"/>
                  <c:y val="-4.85251877246558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7434753952894123E-2"/>
                  <c:y val="-2.7967928151542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4E6-43B5-9471-30EF6712B0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'GRÁFICA ANUAL 2018'!$C$53:$N$53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2018'!$C$54:$N$54</c:f>
              <c:numCache>
                <c:formatCode>General</c:formatCode>
                <c:ptCount val="12"/>
                <c:pt idx="0">
                  <c:v>266</c:v>
                </c:pt>
                <c:pt idx="1">
                  <c:v>414</c:v>
                </c:pt>
                <c:pt idx="2">
                  <c:v>276</c:v>
                </c:pt>
                <c:pt idx="3">
                  <c:v>295</c:v>
                </c:pt>
                <c:pt idx="4">
                  <c:v>459</c:v>
                </c:pt>
                <c:pt idx="5">
                  <c:v>275</c:v>
                </c:pt>
                <c:pt idx="6">
                  <c:v>268</c:v>
                </c:pt>
                <c:pt idx="7">
                  <c:v>322</c:v>
                </c:pt>
                <c:pt idx="8">
                  <c:v>249</c:v>
                </c:pt>
                <c:pt idx="9">
                  <c:v>378</c:v>
                </c:pt>
                <c:pt idx="10">
                  <c:v>312</c:v>
                </c:pt>
                <c:pt idx="11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4E6-43B5-9471-30EF6712B0B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607563709225998E-2"/>
          <c:y val="0.11163267779272343"/>
          <c:w val="0.95847402246763069"/>
          <c:h val="0.488158099889881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 ANUAL 2018'!$N$271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'GRÁFICA ANUAL 2018'!$B$272:$B$333</c:f>
              <c:strCache>
                <c:ptCount val="62"/>
                <c:pt idx="0">
                  <c:v>Proyectos Estratégicos de Zapopan</c:v>
                </c:pt>
                <c:pt idx="1">
                  <c:v>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Dirección de Tianguis y Comercio en 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Maujeres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Dir. de Cultura </c:v>
                </c:pt>
                <c:pt idx="55">
                  <c:v>Dir. De Coplademun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'GRÁFICA ANUAL 2018'!$N$272:$N$333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19</c:v>
                </c:pt>
                <c:pt idx="9">
                  <c:v>4</c:v>
                </c:pt>
                <c:pt idx="10">
                  <c:v>22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3</c:v>
                </c:pt>
                <c:pt idx="24">
                  <c:v>20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56</c:v>
                </c:pt>
                <c:pt idx="34">
                  <c:v>14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42</c:v>
                </c:pt>
                <c:pt idx="39">
                  <c:v>58</c:v>
                </c:pt>
                <c:pt idx="40">
                  <c:v>54</c:v>
                </c:pt>
                <c:pt idx="41">
                  <c:v>7</c:v>
                </c:pt>
                <c:pt idx="42">
                  <c:v>2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8</c:v>
                </c:pt>
                <c:pt idx="47">
                  <c:v>1</c:v>
                </c:pt>
                <c:pt idx="48">
                  <c:v>11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12</c:v>
                </c:pt>
                <c:pt idx="58">
                  <c:v>40</c:v>
                </c:pt>
                <c:pt idx="59">
                  <c:v>5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9F-4BFB-BCAA-6EA11397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cylinder"/>
        <c:axId val="93507968"/>
        <c:axId val="93509504"/>
        <c:axId val="0"/>
      </c:bar3DChart>
      <c:catAx>
        <c:axId val="9350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09504"/>
        <c:crosses val="autoZero"/>
        <c:auto val="1"/>
        <c:lblAlgn val="ctr"/>
        <c:lblOffset val="100"/>
        <c:noMultiLvlLbl val="0"/>
      </c:catAx>
      <c:valAx>
        <c:axId val="935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389014858484284E-2"/>
          <c:y val="3.6579997994253516E-2"/>
          <c:w val="0.85609491290314399"/>
          <c:h val="0.90257178071796351"/>
        </c:manualLayout>
      </c:layout>
      <c:pie3DChart>
        <c:varyColors val="1"/>
        <c:ser>
          <c:idx val="0"/>
          <c:order val="0"/>
          <c:tx>
            <c:strRef>
              <c:f>'GRÁFICA ANUAL 2018'!$B$55</c:f>
              <c:strCache>
                <c:ptCount val="1"/>
                <c:pt idx="0">
                  <c:v>MANUALES</c:v>
                </c:pt>
              </c:strCache>
            </c:strRef>
          </c:tx>
          <c:dLbls>
            <c:dLbl>
              <c:idx val="0"/>
              <c:layout>
                <c:manualLayout>
                  <c:x val="-4.7430309173846878E-2"/>
                  <c:y val="-6.0635339839178931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572331741670446E-2"/>
                  <c:y val="-5.7743241930470784E-2"/>
                </c:manualLayout>
              </c:layout>
              <c:tx>
                <c:rich>
                  <a:bodyPr rot="0" vert="horz"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chemeClr val="tx2">
                            <a:lumMod val="75000"/>
                          </a:schemeClr>
                        </a:solidFill>
                      </a:defRPr>
                    </a:pPr>
                    <a:r>
                      <a:rPr lang="en-US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FEBRERO, 154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4887827780298"/>
                      <c:h val="6.9834541625393071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064342305332527"/>
                  <c:y val="1.8540848231761591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535038813455332"/>
                  <c:y val="-0.13032403279683544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6261637367620776"/>
                  <c:y val="-0.14964544634012811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179875690239285"/>
                  <c:y val="-0.15962180942946991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4532504601595231E-2"/>
                  <c:y val="-0.16627298000249807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8009469949582524"/>
                  <c:y val="-0.14971928713779728"/>
                </c:manualLayout>
              </c:layout>
              <c:tx>
                <c:rich>
                  <a:bodyPr rot="0" vert="horz"/>
                  <a:lstStyle/>
                  <a:p>
                    <a:pPr>
                      <a:defRPr b="1">
                        <a:solidFill>
                          <a:schemeClr val="tx2">
                            <a:lumMod val="75000"/>
                          </a:schemeClr>
                        </a:solidFill>
                      </a:defRPr>
                    </a:pPr>
                    <a:r>
                      <a:rPr lang="en-US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AGOSTO, 137</a:t>
                    </a:r>
                  </a:p>
                </c:rich>
              </c:tx>
              <c:spPr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8083869074612561E-2"/>
                  <c:y val="-9.311272216719077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3890148584842751"/>
                  <c:y val="3.6579997994253516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7593299010323618E-2"/>
                  <c:y val="-5.9858178536051215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4468105899398923E-2"/>
                  <c:y val="-1.6996678822191719E-2"/>
                </c:manualLayout>
              </c:layout>
              <c:spPr/>
              <c:txPr>
                <a:bodyPr rot="0" vert="horz"/>
                <a:lstStyle/>
                <a:p>
                  <a:pPr>
                    <a:defRPr b="1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'GRÁFICA ANUAL 2018'!$C$53:$N$53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2018'!$C$55:$N$55</c:f>
              <c:numCache>
                <c:formatCode>General</c:formatCode>
                <c:ptCount val="12"/>
                <c:pt idx="0">
                  <c:v>119</c:v>
                </c:pt>
                <c:pt idx="1">
                  <c:v>154</c:v>
                </c:pt>
                <c:pt idx="2">
                  <c:v>136</c:v>
                </c:pt>
                <c:pt idx="3">
                  <c:v>130</c:v>
                </c:pt>
                <c:pt idx="4">
                  <c:v>124</c:v>
                </c:pt>
                <c:pt idx="5">
                  <c:v>101</c:v>
                </c:pt>
                <c:pt idx="6">
                  <c:v>161</c:v>
                </c:pt>
                <c:pt idx="7">
                  <c:v>183</c:v>
                </c:pt>
                <c:pt idx="8">
                  <c:v>146</c:v>
                </c:pt>
                <c:pt idx="9">
                  <c:v>189</c:v>
                </c:pt>
                <c:pt idx="10">
                  <c:v>89</c:v>
                </c:pt>
                <c:pt idx="1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014-4E52-8244-F88B483F4C1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 ANUAL 2018'!$B$106</c:f>
              <c:strCache>
                <c:ptCount val="1"/>
                <c:pt idx="0">
                  <c:v>FEMENINO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2018'!$C$105:$N$105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2018'!$C$106:$N$106</c:f>
              <c:numCache>
                <c:formatCode>General</c:formatCode>
                <c:ptCount val="12"/>
                <c:pt idx="0">
                  <c:v>161</c:v>
                </c:pt>
                <c:pt idx="1">
                  <c:v>213</c:v>
                </c:pt>
                <c:pt idx="2">
                  <c:v>209</c:v>
                </c:pt>
                <c:pt idx="3">
                  <c:v>134</c:v>
                </c:pt>
                <c:pt idx="4">
                  <c:v>259</c:v>
                </c:pt>
                <c:pt idx="5">
                  <c:v>192</c:v>
                </c:pt>
                <c:pt idx="6">
                  <c:v>202</c:v>
                </c:pt>
                <c:pt idx="7">
                  <c:v>158</c:v>
                </c:pt>
                <c:pt idx="8">
                  <c:v>157</c:v>
                </c:pt>
                <c:pt idx="9">
                  <c:v>218</c:v>
                </c:pt>
                <c:pt idx="10">
                  <c:v>172</c:v>
                </c:pt>
                <c:pt idx="11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3-45D2-89B5-84B9849DC324}"/>
            </c:ext>
          </c:extLst>
        </c:ser>
        <c:ser>
          <c:idx val="1"/>
          <c:order val="1"/>
          <c:tx>
            <c:strRef>
              <c:f>'GRÁFICA ANUAL 2018'!$B$107</c:f>
              <c:strCache>
                <c:ptCount val="1"/>
                <c:pt idx="0">
                  <c:v>MASCULINO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2018'!$C$105:$N$105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2018'!$C$107:$N$107</c:f>
              <c:numCache>
                <c:formatCode>General</c:formatCode>
                <c:ptCount val="12"/>
                <c:pt idx="0">
                  <c:v>273</c:v>
                </c:pt>
                <c:pt idx="1">
                  <c:v>346</c:v>
                </c:pt>
                <c:pt idx="2">
                  <c:v>270</c:v>
                </c:pt>
                <c:pt idx="3">
                  <c:v>322</c:v>
                </c:pt>
                <c:pt idx="4">
                  <c:v>349</c:v>
                </c:pt>
                <c:pt idx="5">
                  <c:v>218</c:v>
                </c:pt>
                <c:pt idx="6">
                  <c:v>311</c:v>
                </c:pt>
                <c:pt idx="7">
                  <c:v>398</c:v>
                </c:pt>
                <c:pt idx="8">
                  <c:v>292</c:v>
                </c:pt>
                <c:pt idx="9">
                  <c:v>410</c:v>
                </c:pt>
                <c:pt idx="10">
                  <c:v>336</c:v>
                </c:pt>
                <c:pt idx="11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93-45D2-89B5-84B9849DC324}"/>
            </c:ext>
          </c:extLst>
        </c:ser>
        <c:ser>
          <c:idx val="2"/>
          <c:order val="2"/>
          <c:tx>
            <c:strRef>
              <c:f>'GRÁFICA ANUAL 2018'!$B$108</c:f>
              <c:strCache>
                <c:ptCount val="1"/>
                <c:pt idx="0">
                  <c:v>EMPRESAS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2018'!$C$105:$N$105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2018'!$C$108:$N$108</c:f>
              <c:numCache>
                <c:formatCode>General</c:formatCode>
                <c:ptCount val="12"/>
                <c:pt idx="0">
                  <c:v>7</c:v>
                </c:pt>
                <c:pt idx="1">
                  <c:v>15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22</c:v>
                </c:pt>
                <c:pt idx="6">
                  <c:v>6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24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93-45D2-89B5-84B9849DC324}"/>
            </c:ext>
          </c:extLst>
        </c:ser>
        <c:ser>
          <c:idx val="3"/>
          <c:order val="3"/>
          <c:tx>
            <c:strRef>
              <c:f>'GRÁFICA ANUAL 2018'!$B$109</c:f>
              <c:strCache>
                <c:ptCount val="1"/>
                <c:pt idx="0">
                  <c:v>SEUDÓNIMO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2018'!$C$105:$N$105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2018'!$C$109:$N$109</c:f>
              <c:numCache>
                <c:formatCode>General</c:formatCode>
                <c:ptCount val="12"/>
                <c:pt idx="0">
                  <c:v>17</c:v>
                </c:pt>
                <c:pt idx="1">
                  <c:v>76</c:v>
                </c:pt>
                <c:pt idx="2">
                  <c:v>22</c:v>
                </c:pt>
                <c:pt idx="3">
                  <c:v>32</c:v>
                </c:pt>
                <c:pt idx="4">
                  <c:v>78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24</c:v>
                </c:pt>
                <c:pt idx="9">
                  <c:v>30</c:v>
                </c:pt>
                <c:pt idx="10">
                  <c:v>33</c:v>
                </c:pt>
                <c:pt idx="1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93-45D2-89B5-84B9849DC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925888"/>
        <c:axId val="91927680"/>
        <c:axId val="0"/>
      </c:bar3DChart>
      <c:catAx>
        <c:axId val="919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927680"/>
        <c:crosses val="autoZero"/>
        <c:auto val="1"/>
        <c:lblAlgn val="ctr"/>
        <c:lblOffset val="100"/>
        <c:noMultiLvlLbl val="0"/>
      </c:catAx>
      <c:valAx>
        <c:axId val="9192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92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NÚMERO DE PREGUNTAS CONTESTADAS ANUAL 2018</a:t>
            </a:r>
          </a:p>
        </c:rich>
      </c:tx>
      <c:layout>
        <c:manualLayout>
          <c:xMode val="edge"/>
          <c:yMode val="edge"/>
          <c:x val="0.15382058404641191"/>
          <c:y val="1.347773613298811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890058496582377E-2"/>
          <c:y val="0.23455542518017622"/>
          <c:w val="0.97274938824701163"/>
          <c:h val="0.75110760194726756"/>
        </c:manualLayout>
      </c:layout>
      <c:pie3DChart>
        <c:varyColors val="1"/>
        <c:ser>
          <c:idx val="0"/>
          <c:order val="0"/>
          <c:tx>
            <c:strRef>
              <c:f>'GRÁFICA ANUAL 2018'!$B$196</c:f>
              <c:strCache>
                <c:ptCount val="1"/>
                <c:pt idx="0">
                  <c:v>NÚMERO DE PREGUNTAS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741-425A-BC7F-CDC2DFB41CFC}"/>
              </c:ext>
            </c:extLst>
          </c:dPt>
          <c:dLbls>
            <c:dLbl>
              <c:idx val="0"/>
              <c:layout>
                <c:manualLayout>
                  <c:x val="-2.1067369269928602E-3"/>
                  <c:y val="1.028659026276017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896190189243424E-2"/>
                  <c:y val="6.7388680664940631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21496065737587E-2"/>
                  <c:y val="-2.7085474051511023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112001087163525E-2"/>
                  <c:y val="-7.2877939731702925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126529382471464E-3"/>
                  <c:y val="-3.706377436571731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5417686254981479E-3"/>
                  <c:y val="-2.021660419948216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25305876494291E-2"/>
                  <c:y val="-3.3694340332470298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5.1316215016585934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14880632375897E-2"/>
                  <c:y val="-3.378869587724022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959884872332549E-2"/>
                  <c:y val="1.4500205625782856E-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971713848212193E-2"/>
                  <c:y val="-2.453380354250417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41-425A-BC7F-CDC2DFB41C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550157283588748"/>
                  <c:y val="-3.697601923331031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'GRÁFICA ANUAL 2018'!$C$195:$N$195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2018'!$C$196:$N$196</c:f>
              <c:numCache>
                <c:formatCode>General</c:formatCode>
                <c:ptCount val="12"/>
                <c:pt idx="0">
                  <c:v>1028</c:v>
                </c:pt>
                <c:pt idx="1">
                  <c:v>2069</c:v>
                </c:pt>
                <c:pt idx="2">
                  <c:v>1466</c:v>
                </c:pt>
                <c:pt idx="3">
                  <c:v>1053</c:v>
                </c:pt>
                <c:pt idx="4">
                  <c:v>1566</c:v>
                </c:pt>
                <c:pt idx="5">
                  <c:v>1764</c:v>
                </c:pt>
                <c:pt idx="6">
                  <c:v>1420</c:v>
                </c:pt>
                <c:pt idx="7">
                  <c:v>1284</c:v>
                </c:pt>
                <c:pt idx="8">
                  <c:v>1201</c:v>
                </c:pt>
                <c:pt idx="9">
                  <c:v>1502</c:v>
                </c:pt>
                <c:pt idx="10">
                  <c:v>1164</c:v>
                </c:pt>
                <c:pt idx="11">
                  <c:v>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741-425A-BC7F-CDC2DFB41CF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ACTUALIZACIÓN DEL PORTAL ANUAL 2018</a:t>
            </a:r>
          </a:p>
        </c:rich>
      </c:tx>
      <c:layout>
        <c:manualLayout>
          <c:xMode val="edge"/>
          <c:yMode val="edge"/>
          <c:x val="0.18943921531747945"/>
          <c:y val="2.218699737133580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798466740598737E-3"/>
          <c:y val="0.19521307553996406"/>
          <c:w val="0.95649717901177289"/>
          <c:h val="0.80410715679160849"/>
        </c:manualLayout>
      </c:layout>
      <c:pie3DChart>
        <c:varyColors val="1"/>
        <c:ser>
          <c:idx val="0"/>
          <c:order val="0"/>
          <c:tx>
            <c:strRef>
              <c:f>'GRÁFICA ANUAL 2018'!$B$220</c:f>
              <c:strCache>
                <c:ptCount val="1"/>
                <c:pt idx="0">
                  <c:v>ACTUALIZACIONES DEL PORTAL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3-4152-A730-4B60D30522B3}"/>
              </c:ext>
            </c:extLst>
          </c:dPt>
          <c:dLbls>
            <c:dLbl>
              <c:idx val="0"/>
              <c:layout>
                <c:manualLayout>
                  <c:x val="-5.5520492160678905E-2"/>
                  <c:y val="0.1077463569608365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557645385644302"/>
                  <c:y val="0.11949866252078106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2436892883411924E-2"/>
                  <c:y val="3.5951568090153126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015103136841174"/>
                  <c:y val="2.484131254079263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661170011017396E-2"/>
                  <c:y val="-2.978041418366971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610504682580542"/>
                  <c:y val="-0.2117568390111476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5824989927360494E-2"/>
                  <c:y val="-0.1919029894777264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710010715683996"/>
                  <c:y val="-0.1278646578144365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6049266269350526"/>
                  <c:y val="6.390677268720092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11048949597448E-3"/>
                  <c:y val="3.4476451943306341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20762710017108421"/>
                  <c:y val="-7.765449079967529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C43-4152-A730-4B60D30522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'GRÁFICA ANUAL 2018'!$C$219:$M$219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'GRÁFICA ANUAL 2018'!$C$220:$M$220</c:f>
              <c:numCache>
                <c:formatCode>General</c:formatCode>
                <c:ptCount val="11"/>
                <c:pt idx="0">
                  <c:v>494</c:v>
                </c:pt>
                <c:pt idx="1">
                  <c:v>569</c:v>
                </c:pt>
                <c:pt idx="2">
                  <c:v>522</c:v>
                </c:pt>
                <c:pt idx="3">
                  <c:v>515</c:v>
                </c:pt>
                <c:pt idx="4">
                  <c:v>674</c:v>
                </c:pt>
                <c:pt idx="5">
                  <c:v>952</c:v>
                </c:pt>
                <c:pt idx="6">
                  <c:v>1218</c:v>
                </c:pt>
                <c:pt idx="7">
                  <c:v>1356</c:v>
                </c:pt>
                <c:pt idx="8">
                  <c:v>794</c:v>
                </c:pt>
                <c:pt idx="9">
                  <c:v>612</c:v>
                </c:pt>
                <c:pt idx="10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43-4152-A730-4B60D30522B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361949109662709E-2"/>
          <c:y val="0.25477063712749581"/>
          <c:w val="0.83412960566417638"/>
          <c:h val="0.72032707979738053"/>
        </c:manualLayout>
      </c:layout>
      <c:pie3DChart>
        <c:varyColors val="1"/>
        <c:ser>
          <c:idx val="0"/>
          <c:order val="0"/>
          <c:tx>
            <c:strRef>
              <c:f>'GRÁFICA ANUAL 2018'!$B$247</c:f>
              <c:strCache>
                <c:ptCount val="1"/>
                <c:pt idx="0">
                  <c:v>RECURSOS DE REVISION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E4-4A48-B687-F1C736B1BD85}"/>
              </c:ext>
            </c:extLst>
          </c:dPt>
          <c:dLbls>
            <c:dLbl>
              <c:idx val="0"/>
              <c:layout>
                <c:manualLayout>
                  <c:x val="-2.7838831958714273E-2"/>
                  <c:y val="0.10689173741052067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00199890904771E-2"/>
                  <c:y val="-5.1203445409852999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416203143575244E-2"/>
                  <c:y val="-9.898335705723421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9541244770808866E-2"/>
                  <c:y val="-5.481300035046391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81895749835176"/>
                  <c:y val="-6.966914769312657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678974098897292E-2"/>
                  <c:y val="-0.214693490424497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4509598347772508E-3"/>
                  <c:y val="-0.1213639370415043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6304664545103946E-2"/>
                  <c:y val="-0.1304556601159929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647759162802852E-2"/>
                  <c:y val="-7.116500599360241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3.1422371907746154E-2"/>
                  <c:y val="-5.4744792585146255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'GRÁFICA ANUAL 2018'!$C$246:$N$246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2018'!$C$247:$N$247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3E4-4A48-B687-F1C736B1BD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81532555171402"/>
          <c:y val="0.15955690705648123"/>
          <c:w val="0.69253558486998257"/>
          <c:h val="0.72806349945382665"/>
        </c:manualLayout>
      </c:layout>
      <c:pie3DChart>
        <c:varyColors val="1"/>
        <c:ser>
          <c:idx val="0"/>
          <c:order val="0"/>
          <c:tx>
            <c:strRef>
              <c:f>'GRÁFICA ANUAL 2018'!$B$18</c:f>
              <c:strCache>
                <c:ptCount val="1"/>
                <c:pt idx="0">
                  <c:v>SOLICITUDES RECIBIDAS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B6B-4CDA-95B1-051025B8BE50}"/>
              </c:ext>
            </c:extLst>
          </c:dPt>
          <c:dLbls>
            <c:dLbl>
              <c:idx val="0"/>
              <c:layout>
                <c:manualLayout>
                  <c:x val="6.1395148681305134E-2"/>
                  <c:y val="-8.906054594044213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6B-4CDA-95B1-051025B8BE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222395873012779"/>
                  <c:y val="4.5361583967693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6B-4CDA-95B1-051025B8BE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271792370870934"/>
                  <c:y val="1.5190739323145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36D-42BB-9C41-092EAAACB1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52050297656771"/>
                  <c:y val="-9.83500116431962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36D-42BB-9C41-092EAAACB1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63136601512099"/>
                  <c:y val="-0.162124352856192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766203880056808E-2"/>
                  <c:y val="-0.162124572954418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3951389310070623E-2"/>
                  <c:y val="-0.153738610467079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2592757974297883"/>
                  <c:y val="-0.11740039344758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5950826767443985"/>
                  <c:y val="-8.10621764280963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es-ES" sz="1000" b="1" i="0" u="none" strike="noStrike" kern="1200" spc="0" baseline="0">
                        <a:solidFill>
                          <a:schemeClr val="tx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SEPTIEMBRE, 482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B6B-4CDA-95B1-051025B8BE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3852033771727679"/>
                  <c:y val="4.19287119455670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2469824892907871E-2"/>
                  <c:y val="-1.956673224126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2469824892907933E-2"/>
                  <c:y val="-2.69317079745190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B6B-4CDA-95B1-051025B8BE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'GRÁFICA ANUAL 2018'!$C$17:$N$17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2018'!$C$18:$N$18</c:f>
              <c:numCache>
                <c:formatCode>General</c:formatCode>
                <c:ptCount val="12"/>
                <c:pt idx="0">
                  <c:v>458</c:v>
                </c:pt>
                <c:pt idx="1">
                  <c:v>650</c:v>
                </c:pt>
                <c:pt idx="2">
                  <c:v>507</c:v>
                </c:pt>
                <c:pt idx="3">
                  <c:v>501</c:v>
                </c:pt>
                <c:pt idx="4">
                  <c:v>693</c:v>
                </c:pt>
                <c:pt idx="5">
                  <c:v>460</c:v>
                </c:pt>
                <c:pt idx="6">
                  <c:v>557</c:v>
                </c:pt>
                <c:pt idx="7">
                  <c:v>597</c:v>
                </c:pt>
                <c:pt idx="8">
                  <c:v>482</c:v>
                </c:pt>
                <c:pt idx="9">
                  <c:v>662</c:v>
                </c:pt>
                <c:pt idx="10">
                  <c:v>565</c:v>
                </c:pt>
                <c:pt idx="11">
                  <c:v>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6B-4CDA-95B1-051025B8BE5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652825428831552E-2"/>
          <c:y val="9.8534881994780544E-3"/>
          <c:w val="0.86624306517658434"/>
          <c:h val="0.90722798618235756"/>
        </c:manualLayout>
      </c:layout>
      <c:pie3DChart>
        <c:varyColors val="1"/>
        <c:ser>
          <c:idx val="0"/>
          <c:order val="0"/>
          <c:tx>
            <c:strRef>
              <c:f>'GRÁFICA ANUAL 2018'!$B$56</c:f>
              <c:strCache>
                <c:ptCount val="1"/>
                <c:pt idx="0">
                  <c:v>CORREO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151-4604-B3B5-925BB0E25236}"/>
              </c:ext>
            </c:extLst>
          </c:dPt>
          <c:dLbls>
            <c:dLbl>
              <c:idx val="0"/>
              <c:layout>
                <c:manualLayout>
                  <c:x val="-9.222847096050546E-2"/>
                  <c:y val="-3.83018793265800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51-4604-B3B5-925BB0E252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090432835812559"/>
                  <c:y val="4.10843906005481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es-ES" sz="1000" b="1" i="0" u="none" strike="noStrike" kern="1200" spc="0" baseline="0">
                        <a:solidFill>
                          <a:schemeClr val="tx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FEBRERO, 82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51-4604-B3B5-925BB0E252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471448954055103"/>
                  <c:y val="2.4602168646717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8CD-4DB2-B024-9A58E88EF8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701807203665712"/>
                  <c:y val="-8.56844851009310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151-4604-B3B5-925BB0E252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5614704647917477"/>
                  <c:y val="-0.105103874127765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420815731395787"/>
                  <c:y val="-0.157656069813386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62231975047772E-2"/>
                  <c:y val="-0.144517826925678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5969584299006509"/>
                  <c:y val="-0.124810850526722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9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2268709283148689E-2"/>
                  <c:y val="-9.19658898617951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2065908137027138"/>
                  <c:y val="-3.28449606649268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0038404311885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51-4604-B3B5-925BB0E252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3750574932978093E-2"/>
                  <c:y val="-5.96733452282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151-4604-B3B5-925BB0E252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'GRÁFICA ANUAL 2018'!$C$53:$N$53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2018'!$C$56:$N$56</c:f>
              <c:numCache>
                <c:formatCode>General</c:formatCode>
                <c:ptCount val="12"/>
                <c:pt idx="0">
                  <c:v>73</c:v>
                </c:pt>
                <c:pt idx="1">
                  <c:v>82</c:v>
                </c:pt>
                <c:pt idx="2">
                  <c:v>95</c:v>
                </c:pt>
                <c:pt idx="3">
                  <c:v>76</c:v>
                </c:pt>
                <c:pt idx="4">
                  <c:v>110</c:v>
                </c:pt>
                <c:pt idx="5">
                  <c:v>84</c:v>
                </c:pt>
                <c:pt idx="6">
                  <c:v>128</c:v>
                </c:pt>
                <c:pt idx="7">
                  <c:v>92</c:v>
                </c:pt>
                <c:pt idx="8">
                  <c:v>87</c:v>
                </c:pt>
                <c:pt idx="9">
                  <c:v>95</c:v>
                </c:pt>
                <c:pt idx="10">
                  <c:v>164</c:v>
                </c:pt>
                <c:pt idx="1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151-4604-B3B5-925BB0E2523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 ANUAL 2018'!$B$149</c:f>
              <c:strCache>
                <c:ptCount val="1"/>
                <c:pt idx="0">
                  <c:v>AFIRMATIVA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2018'!$C$149:$N$149</c:f>
              <c:numCache>
                <c:formatCode>General</c:formatCode>
                <c:ptCount val="12"/>
                <c:pt idx="0">
                  <c:v>165</c:v>
                </c:pt>
                <c:pt idx="1">
                  <c:v>184</c:v>
                </c:pt>
                <c:pt idx="2">
                  <c:v>184</c:v>
                </c:pt>
                <c:pt idx="3">
                  <c:v>189</c:v>
                </c:pt>
                <c:pt idx="4">
                  <c:v>237</c:v>
                </c:pt>
                <c:pt idx="5">
                  <c:v>179</c:v>
                </c:pt>
                <c:pt idx="6">
                  <c:v>127</c:v>
                </c:pt>
                <c:pt idx="7">
                  <c:v>172</c:v>
                </c:pt>
                <c:pt idx="8">
                  <c:v>163</c:v>
                </c:pt>
                <c:pt idx="9">
                  <c:v>198</c:v>
                </c:pt>
                <c:pt idx="10">
                  <c:v>164</c:v>
                </c:pt>
                <c:pt idx="1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EC-4C2A-ABA8-78CFA4A1BC76}"/>
            </c:ext>
          </c:extLst>
        </c:ser>
        <c:ser>
          <c:idx val="1"/>
          <c:order val="1"/>
          <c:tx>
            <c:strRef>
              <c:f>'GRÁFICA ANUAL 2018'!$B$150</c:f>
              <c:strCache>
                <c:ptCount val="1"/>
                <c:pt idx="0">
                  <c:v>AFIRMATIVA PARCIAL POR CONFIDENCIALIDAD 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2018'!$C$150:$N$150</c:f>
              <c:numCache>
                <c:formatCode>General</c:formatCode>
                <c:ptCount val="12"/>
                <c:pt idx="0">
                  <c:v>116</c:v>
                </c:pt>
                <c:pt idx="1">
                  <c:v>146</c:v>
                </c:pt>
                <c:pt idx="2">
                  <c:v>91</c:v>
                </c:pt>
                <c:pt idx="3">
                  <c:v>115</c:v>
                </c:pt>
                <c:pt idx="4">
                  <c:v>98</c:v>
                </c:pt>
                <c:pt idx="5">
                  <c:v>82</c:v>
                </c:pt>
                <c:pt idx="6">
                  <c:v>212</c:v>
                </c:pt>
                <c:pt idx="7">
                  <c:v>225</c:v>
                </c:pt>
                <c:pt idx="8">
                  <c:v>147</c:v>
                </c:pt>
                <c:pt idx="9">
                  <c:v>197</c:v>
                </c:pt>
                <c:pt idx="10">
                  <c:v>147</c:v>
                </c:pt>
                <c:pt idx="11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EC-4C2A-ABA8-78CFA4A1BC76}"/>
            </c:ext>
          </c:extLst>
        </c:ser>
        <c:ser>
          <c:idx val="2"/>
          <c:order val="2"/>
          <c:tx>
            <c:strRef>
              <c:f>'GRÁFICA ANUAL 2018'!$B$151</c:f>
              <c:strCache>
                <c:ptCount val="1"/>
                <c:pt idx="0">
                  <c:v>AFIRMATIVA  PARCIAL POR INEXISTENCIA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2018'!$C$151:$N$151</c:f>
              <c:numCache>
                <c:formatCode>General</c:formatCode>
                <c:ptCount val="12"/>
                <c:pt idx="0">
                  <c:v>31</c:v>
                </c:pt>
                <c:pt idx="1">
                  <c:v>107</c:v>
                </c:pt>
                <c:pt idx="2">
                  <c:v>50</c:v>
                </c:pt>
                <c:pt idx="3">
                  <c:v>49</c:v>
                </c:pt>
                <c:pt idx="4">
                  <c:v>152</c:v>
                </c:pt>
                <c:pt idx="5">
                  <c:v>43</c:v>
                </c:pt>
                <c:pt idx="6">
                  <c:v>35</c:v>
                </c:pt>
                <c:pt idx="7">
                  <c:v>44</c:v>
                </c:pt>
                <c:pt idx="8">
                  <c:v>25</c:v>
                </c:pt>
                <c:pt idx="9">
                  <c:v>53</c:v>
                </c:pt>
                <c:pt idx="10">
                  <c:v>41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EC-4C2A-ABA8-78CFA4A1BC76}"/>
            </c:ext>
          </c:extLst>
        </c:ser>
        <c:ser>
          <c:idx val="3"/>
          <c:order val="3"/>
          <c:tx>
            <c:strRef>
              <c:f>'GRÁFICA ANUAL 2018'!$B$152</c:f>
              <c:strCache>
                <c:ptCount val="1"/>
                <c:pt idx="0">
                  <c:v> NEGATIVA POR  RESERVADA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2018'!$C$152:$N$152</c:f>
              <c:numCache>
                <c:formatCode>General</c:formatCode>
                <c:ptCount val="12"/>
                <c:pt idx="0">
                  <c:v>11</c:v>
                </c:pt>
                <c:pt idx="1">
                  <c:v>13</c:v>
                </c:pt>
                <c:pt idx="2">
                  <c:v>31</c:v>
                </c:pt>
                <c:pt idx="3">
                  <c:v>10</c:v>
                </c:pt>
                <c:pt idx="4">
                  <c:v>15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EC-4C2A-ABA8-78CFA4A1BC76}"/>
            </c:ext>
          </c:extLst>
        </c:ser>
        <c:ser>
          <c:idx val="4"/>
          <c:order val="4"/>
          <c:tx>
            <c:strRef>
              <c:f>'GRÁFICA ANUAL 2018'!$B$153</c:f>
              <c:strCache>
                <c:ptCount val="1"/>
                <c:pt idx="0">
                  <c:v>NEGATIVA INEXISTENCIA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2018'!$C$153:$N$153</c:f>
              <c:numCache>
                <c:formatCode>General</c:formatCode>
                <c:ptCount val="12"/>
                <c:pt idx="0">
                  <c:v>72</c:v>
                </c:pt>
                <c:pt idx="1">
                  <c:v>95</c:v>
                </c:pt>
                <c:pt idx="2">
                  <c:v>80</c:v>
                </c:pt>
                <c:pt idx="3">
                  <c:v>65</c:v>
                </c:pt>
                <c:pt idx="4">
                  <c:v>72</c:v>
                </c:pt>
                <c:pt idx="5">
                  <c:v>54</c:v>
                </c:pt>
                <c:pt idx="6">
                  <c:v>82</c:v>
                </c:pt>
                <c:pt idx="7">
                  <c:v>53</c:v>
                </c:pt>
                <c:pt idx="8">
                  <c:v>51</c:v>
                </c:pt>
                <c:pt idx="9">
                  <c:v>81</c:v>
                </c:pt>
                <c:pt idx="10">
                  <c:v>94</c:v>
                </c:pt>
                <c:pt idx="1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EC-4C2A-ABA8-78CFA4A1BC76}"/>
            </c:ext>
          </c:extLst>
        </c:ser>
        <c:ser>
          <c:idx val="5"/>
          <c:order val="5"/>
          <c:tx>
            <c:strRef>
              <c:f>'GRÁFICA ANUAL 2018'!$B$154</c:f>
              <c:strCache>
                <c:ptCount val="1"/>
                <c:pt idx="0">
                  <c:v>INCOMPETENCIA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2018'!$C$154:$N$154</c:f>
              <c:numCache>
                <c:formatCode>General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19</c:v>
                </c:pt>
                <c:pt idx="4">
                  <c:v>20</c:v>
                </c:pt>
                <c:pt idx="5">
                  <c:v>7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16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EC-4C2A-ABA8-78CFA4A1BC76}"/>
            </c:ext>
          </c:extLst>
        </c:ser>
        <c:ser>
          <c:idx val="6"/>
          <c:order val="6"/>
          <c:tx>
            <c:strRef>
              <c:f>'GRÁFICA ANUAL 2018'!$B$155</c:f>
              <c:strCache>
                <c:ptCount val="1"/>
                <c:pt idx="0">
                  <c:v>SE TIENE POR NO PRESENTADA (NO CUMPLIÓ  PREVENCIÓN)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2018'!$C$155:$N$155</c:f>
              <c:numCache>
                <c:formatCode>General</c:formatCode>
                <c:ptCount val="12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9</c:v>
                </c:pt>
                <c:pt idx="8">
                  <c:v>16</c:v>
                </c:pt>
                <c:pt idx="9">
                  <c:v>15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EC-4C2A-ABA8-78CFA4A1BC76}"/>
            </c:ext>
          </c:extLst>
        </c:ser>
        <c:ser>
          <c:idx val="7"/>
          <c:order val="7"/>
          <c:tx>
            <c:strRef>
              <c:f>'GRÁFICA ANUAL 2018'!$B$156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cat>
            <c:strRef>
              <c:f>'GRÁFICA ANUAL 2018'!$C$148:$N$148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2018'!$C$156:$N$156</c:f>
              <c:numCache>
                <c:formatCode>General</c:formatCode>
                <c:ptCount val="12"/>
                <c:pt idx="0">
                  <c:v>44</c:v>
                </c:pt>
                <c:pt idx="1">
                  <c:v>96</c:v>
                </c:pt>
                <c:pt idx="2">
                  <c:v>65</c:v>
                </c:pt>
                <c:pt idx="3">
                  <c:v>45</c:v>
                </c:pt>
                <c:pt idx="4">
                  <c:v>83</c:v>
                </c:pt>
                <c:pt idx="5">
                  <c:v>73</c:v>
                </c:pt>
                <c:pt idx="6">
                  <c:v>62</c:v>
                </c:pt>
                <c:pt idx="7">
                  <c:v>79</c:v>
                </c:pt>
                <c:pt idx="8">
                  <c:v>70</c:v>
                </c:pt>
                <c:pt idx="9">
                  <c:v>96</c:v>
                </c:pt>
                <c:pt idx="10">
                  <c:v>89</c:v>
                </c:pt>
                <c:pt idx="1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AEC-4C2A-ABA8-78CFA4A1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93472256"/>
        <c:axId val="93473792"/>
        <c:axId val="0"/>
      </c:bar3DChart>
      <c:catAx>
        <c:axId val="9347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93473792"/>
        <c:crosses val="autoZero"/>
        <c:auto val="1"/>
        <c:lblAlgn val="ctr"/>
        <c:lblOffset val="100"/>
        <c:noMultiLvlLbl val="0"/>
      </c:catAx>
      <c:valAx>
        <c:axId val="93473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9347225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1043436</xdr:colOff>
      <xdr:row>60</xdr:row>
      <xdr:rowOff>197668</xdr:rowOff>
    </xdr:from>
    <xdr:to>
      <xdr:col>6</xdr:col>
      <xdr:colOff>427796</xdr:colOff>
      <xdr:row>79</xdr:row>
      <xdr:rowOff>176893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639535</xdr:colOff>
      <xdr:row>61</xdr:row>
      <xdr:rowOff>0</xdr:rowOff>
    </xdr:from>
    <xdr:to>
      <xdr:col>16</xdr:col>
      <xdr:colOff>509868</xdr:colOff>
      <xdr:row>79</xdr:row>
      <xdr:rowOff>176893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219074</xdr:colOff>
      <xdr:row>114</xdr:row>
      <xdr:rowOff>176893</xdr:rowOff>
    </xdr:from>
    <xdr:to>
      <xdr:col>16</xdr:col>
      <xdr:colOff>1183821</xdr:colOff>
      <xdr:row>133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462644</xdr:colOff>
      <xdr:row>197</xdr:row>
      <xdr:rowOff>0</xdr:rowOff>
    </xdr:from>
    <xdr:to>
      <xdr:col>13</xdr:col>
      <xdr:colOff>136072</xdr:colOff>
      <xdr:row>216</xdr:row>
      <xdr:rowOff>68036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421821</xdr:colOff>
      <xdr:row>221</xdr:row>
      <xdr:rowOff>31296</xdr:rowOff>
    </xdr:from>
    <xdr:to>
      <xdr:col>13</xdr:col>
      <xdr:colOff>272143</xdr:colOff>
      <xdr:row>242</xdr:row>
      <xdr:rowOff>176893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340179</xdr:colOff>
      <xdr:row>248</xdr:row>
      <xdr:rowOff>172808</xdr:rowOff>
    </xdr:from>
    <xdr:to>
      <xdr:col>13</xdr:col>
      <xdr:colOff>285750</xdr:colOff>
      <xdr:row>268</xdr:row>
      <xdr:rowOff>68035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353330</xdr:colOff>
      <xdr:row>23</xdr:row>
      <xdr:rowOff>169183</xdr:rowOff>
    </xdr:from>
    <xdr:to>
      <xdr:col>12</xdr:col>
      <xdr:colOff>117927</xdr:colOff>
      <xdr:row>46</xdr:row>
      <xdr:rowOff>18144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81643</xdr:colOff>
      <xdr:row>60</xdr:row>
      <xdr:rowOff>199561</xdr:rowOff>
    </xdr:from>
    <xdr:to>
      <xdr:col>11</xdr:col>
      <xdr:colOff>530678</xdr:colOff>
      <xdr:row>79</xdr:row>
      <xdr:rowOff>188176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83965</xdr:colOff>
      <xdr:row>1</xdr:row>
      <xdr:rowOff>81643</xdr:rowOff>
    </xdr:from>
    <xdr:to>
      <xdr:col>10</xdr:col>
      <xdr:colOff>1</xdr:colOff>
      <xdr:row>8</xdr:row>
      <xdr:rowOff>81642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9" cstate="print"/>
        <a:srcRect t="-767" r="22264"/>
        <a:stretch>
          <a:fillRect/>
        </a:stretch>
      </xdr:blipFill>
      <xdr:spPr bwMode="auto">
        <a:xfrm>
          <a:off x="6479322" y="285750"/>
          <a:ext cx="1358393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249575</xdr:colOff>
      <xdr:row>158</xdr:row>
      <xdr:rowOff>164614</xdr:rowOff>
    </xdr:from>
    <xdr:to>
      <xdr:col>16</xdr:col>
      <xdr:colOff>1062684</xdr:colOff>
      <xdr:row>186</xdr:row>
      <xdr:rowOff>13608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68035</xdr:colOff>
      <xdr:row>337</xdr:row>
      <xdr:rowOff>54428</xdr:rowOff>
    </xdr:from>
    <xdr:to>
      <xdr:col>16</xdr:col>
      <xdr:colOff>1251857</xdr:colOff>
      <xdr:row>381</xdr:row>
      <xdr:rowOff>136071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3"/>
  <sheetViews>
    <sheetView tabSelected="1" zoomScale="70" zoomScaleNormal="70" workbookViewId="0">
      <selection activeCell="B18" sqref="B18"/>
    </sheetView>
  </sheetViews>
  <sheetFormatPr baseColWidth="10" defaultColWidth="0" defaultRowHeight="15.75" x14ac:dyDescent="0.25"/>
  <cols>
    <col min="1" max="1" width="3.140625" style="23" customWidth="1"/>
    <col min="2" max="2" width="34" style="23" customWidth="1"/>
    <col min="3" max="3" width="10.7109375" style="23" customWidth="1"/>
    <col min="4" max="4" width="11" style="23" customWidth="1"/>
    <col min="5" max="5" width="9" style="23" customWidth="1"/>
    <col min="6" max="6" width="7.42578125" style="23" customWidth="1"/>
    <col min="7" max="7" width="8.85546875" style="23" customWidth="1"/>
    <col min="8" max="8" width="11.85546875" style="23" customWidth="1"/>
    <col min="9" max="9" width="10" style="23" customWidth="1"/>
    <col min="10" max="10" width="11.5703125" style="23" customWidth="1"/>
    <col min="11" max="11" width="13.42578125" style="23" customWidth="1"/>
    <col min="12" max="12" width="11.28515625" style="23" customWidth="1"/>
    <col min="13" max="13" width="13" style="23" customWidth="1"/>
    <col min="14" max="14" width="12.28515625" style="23" customWidth="1"/>
    <col min="15" max="15" width="5.28515625" style="23" customWidth="1"/>
    <col min="16" max="16" width="16.7109375" style="23" customWidth="1"/>
    <col min="17" max="17" width="19.42578125" style="23" customWidth="1"/>
    <col min="18" max="18" width="3.42578125" style="23" customWidth="1"/>
    <col min="19" max="19" width="11.42578125" style="23" customWidth="1"/>
    <col min="20" max="33" width="0" style="23" hidden="1" customWidth="1"/>
    <col min="34" max="16384" width="11.42578125" style="23" hidden="1"/>
  </cols>
  <sheetData>
    <row r="1" spans="1:18" x14ac:dyDescent="0.25">
      <c r="A1" s="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3"/>
    </row>
    <row r="2" spans="1:18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18" x14ac:dyDescent="0.2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</row>
    <row r="5" spans="1:18" x14ac:dyDescent="0.2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</row>
    <row r="6" spans="1:18" x14ac:dyDescent="0.2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</row>
    <row r="7" spans="1:18" x14ac:dyDescent="0.2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</row>
    <row r="8" spans="1:18" x14ac:dyDescent="0.2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</row>
    <row r="9" spans="1:18" x14ac:dyDescent="0.2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/>
    </row>
    <row r="10" spans="1:18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</row>
    <row r="12" spans="1:18" ht="16.5" thickBot="1" x14ac:dyDescent="0.3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</row>
    <row r="13" spans="1:18" ht="40.5" customHeight="1" x14ac:dyDescent="0.25">
      <c r="A13" s="2"/>
      <c r="B13" s="84" t="s">
        <v>0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3"/>
    </row>
    <row r="14" spans="1:18" ht="39" customHeight="1" thickBot="1" x14ac:dyDescent="0.3">
      <c r="A14" s="2"/>
      <c r="B14" s="86" t="s">
        <v>93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3"/>
    </row>
    <row r="15" spans="1:18" ht="16.5" thickBot="1" x14ac:dyDescent="0.3">
      <c r="A15" s="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"/>
    </row>
    <row r="16" spans="1:18" ht="16.5" thickBot="1" x14ac:dyDescent="0.3">
      <c r="A16" s="2"/>
      <c r="B16" s="37"/>
      <c r="C16" s="71" t="s">
        <v>94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6"/>
      <c r="P16" s="39" t="s">
        <v>1</v>
      </c>
      <c r="Q16" s="6"/>
      <c r="R16" s="3"/>
    </row>
    <row r="17" spans="1:18" ht="16.5" thickBot="1" x14ac:dyDescent="0.3">
      <c r="A17" s="2"/>
      <c r="B17" s="37"/>
      <c r="C17" s="40" t="s">
        <v>2</v>
      </c>
      <c r="D17" s="41" t="s">
        <v>3</v>
      </c>
      <c r="E17" s="40" t="s">
        <v>4</v>
      </c>
      <c r="F17" s="41" t="s">
        <v>5</v>
      </c>
      <c r="G17" s="40" t="s">
        <v>6</v>
      </c>
      <c r="H17" s="40" t="s">
        <v>7</v>
      </c>
      <c r="I17" s="40" t="s">
        <v>8</v>
      </c>
      <c r="J17" s="40" t="s">
        <v>9</v>
      </c>
      <c r="K17" s="40" t="s">
        <v>10</v>
      </c>
      <c r="L17" s="40" t="s">
        <v>11</v>
      </c>
      <c r="M17" s="40" t="s">
        <v>12</v>
      </c>
      <c r="N17" s="40" t="s">
        <v>13</v>
      </c>
      <c r="O17" s="6"/>
      <c r="P17" s="6"/>
      <c r="Q17" s="6"/>
      <c r="R17" s="3"/>
    </row>
    <row r="18" spans="1:18" ht="28.5" customHeight="1" thickBot="1" x14ac:dyDescent="0.3">
      <c r="A18" s="2"/>
      <c r="B18" s="42" t="s">
        <v>14</v>
      </c>
      <c r="C18" s="43">
        <v>458</v>
      </c>
      <c r="D18" s="43">
        <v>650</v>
      </c>
      <c r="E18" s="43">
        <v>507</v>
      </c>
      <c r="F18" s="43">
        <v>501</v>
      </c>
      <c r="G18" s="43">
        <v>693</v>
      </c>
      <c r="H18" s="43">
        <v>460</v>
      </c>
      <c r="I18" s="43">
        <v>557</v>
      </c>
      <c r="J18" s="43">
        <v>597</v>
      </c>
      <c r="K18" s="43">
        <v>482</v>
      </c>
      <c r="L18" s="43">
        <v>662</v>
      </c>
      <c r="M18" s="43">
        <v>565</v>
      </c>
      <c r="N18" s="43">
        <v>262</v>
      </c>
      <c r="O18" s="38"/>
      <c r="P18" s="44">
        <f>SUM(C18:O18)</f>
        <v>6394</v>
      </c>
      <c r="Q18" s="6"/>
      <c r="R18" s="3"/>
    </row>
    <row r="19" spans="1:18" x14ac:dyDescent="0.25">
      <c r="A19" s="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"/>
    </row>
    <row r="20" spans="1:18" x14ac:dyDescent="0.25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"/>
    </row>
    <row r="21" spans="1:18" x14ac:dyDescent="0.25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"/>
    </row>
    <row r="22" spans="1:18" x14ac:dyDescent="0.25">
      <c r="A22" s="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"/>
    </row>
    <row r="23" spans="1:18" x14ac:dyDescent="0.25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"/>
    </row>
    <row r="24" spans="1:18" x14ac:dyDescent="0.25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"/>
    </row>
    <row r="25" spans="1:18" x14ac:dyDescent="0.25">
      <c r="A25" s="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"/>
    </row>
    <row r="26" spans="1:18" x14ac:dyDescent="0.25">
      <c r="A26" s="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"/>
    </row>
    <row r="27" spans="1:18" x14ac:dyDescent="0.25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"/>
    </row>
    <row r="28" spans="1:18" x14ac:dyDescent="0.25">
      <c r="A28" s="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"/>
    </row>
    <row r="29" spans="1:18" x14ac:dyDescent="0.25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"/>
    </row>
    <row r="30" spans="1:18" x14ac:dyDescent="0.25">
      <c r="A30" s="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</row>
    <row r="31" spans="1:18" x14ac:dyDescent="0.25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</row>
    <row r="32" spans="1:18" x14ac:dyDescent="0.25">
      <c r="A32" s="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</row>
    <row r="33" spans="1:23" x14ac:dyDescent="0.2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3"/>
    </row>
    <row r="34" spans="1:23" x14ac:dyDescent="0.25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</row>
    <row r="35" spans="1:23" x14ac:dyDescent="0.2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3"/>
    </row>
    <row r="36" spans="1:23" x14ac:dyDescent="0.25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3"/>
    </row>
    <row r="37" spans="1:23" x14ac:dyDescent="0.25">
      <c r="A37" s="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</row>
    <row r="38" spans="1:23" x14ac:dyDescent="0.25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</row>
    <row r="39" spans="1:23" x14ac:dyDescent="0.25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"/>
    </row>
    <row r="40" spans="1:23" x14ac:dyDescent="0.25">
      <c r="A40" s="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"/>
    </row>
    <row r="41" spans="1:23" x14ac:dyDescent="0.25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3"/>
    </row>
    <row r="42" spans="1:23" x14ac:dyDescent="0.25">
      <c r="A42" s="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"/>
    </row>
    <row r="43" spans="1:23" x14ac:dyDescent="0.25">
      <c r="A43" s="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"/>
    </row>
    <row r="44" spans="1:23" x14ac:dyDescent="0.25">
      <c r="A44" s="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3"/>
    </row>
    <row r="45" spans="1:23" x14ac:dyDescent="0.25">
      <c r="A45" s="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"/>
    </row>
    <row r="46" spans="1:23" x14ac:dyDescent="0.25">
      <c r="A46" s="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"/>
    </row>
    <row r="47" spans="1:23" x14ac:dyDescent="0.25">
      <c r="A47" s="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"/>
    </row>
    <row r="48" spans="1:23" x14ac:dyDescent="0.25">
      <c r="A48" s="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3"/>
      <c r="W48" s="34"/>
    </row>
    <row r="49" spans="1:33" x14ac:dyDescent="0.25">
      <c r="A49" s="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"/>
    </row>
    <row r="50" spans="1:33" x14ac:dyDescent="0.25">
      <c r="A50" s="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"/>
    </row>
    <row r="51" spans="1:33" ht="16.5" thickBot="1" x14ac:dyDescent="0.3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"/>
      <c r="V51" s="16" t="s">
        <v>15</v>
      </c>
      <c r="W51" s="17" t="s">
        <v>3</v>
      </c>
      <c r="X51" s="16" t="s">
        <v>4</v>
      </c>
      <c r="Y51" s="17" t="s">
        <v>5</v>
      </c>
      <c r="Z51" s="16" t="s">
        <v>6</v>
      </c>
      <c r="AA51" s="16" t="s">
        <v>7</v>
      </c>
      <c r="AB51" s="16" t="s">
        <v>8</v>
      </c>
      <c r="AC51" s="16" t="s">
        <v>9</v>
      </c>
      <c r="AD51" s="16" t="s">
        <v>10</v>
      </c>
      <c r="AE51" s="16" t="s">
        <v>11</v>
      </c>
      <c r="AF51" s="16" t="s">
        <v>12</v>
      </c>
      <c r="AG51" s="16" t="s">
        <v>13</v>
      </c>
    </row>
    <row r="52" spans="1:33" ht="16.5" customHeight="1" thickBot="1" x14ac:dyDescent="0.3">
      <c r="A52" s="2"/>
      <c r="B52" s="6"/>
      <c r="C52" s="71" t="s">
        <v>95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3"/>
      <c r="O52" s="6"/>
      <c r="P52" s="81" t="s">
        <v>16</v>
      </c>
      <c r="Q52" s="82"/>
      <c r="R52" s="3"/>
      <c r="U52" s="35" t="s">
        <v>17</v>
      </c>
      <c r="V52" s="36">
        <v>127</v>
      </c>
      <c r="W52" s="1">
        <v>45</v>
      </c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Bot="1" x14ac:dyDescent="0.3">
      <c r="A53" s="2"/>
      <c r="B53" s="6"/>
      <c r="C53" s="45" t="s">
        <v>15</v>
      </c>
      <c r="D53" s="45" t="s">
        <v>3</v>
      </c>
      <c r="E53" s="45" t="s">
        <v>4</v>
      </c>
      <c r="F53" s="45" t="s">
        <v>5</v>
      </c>
      <c r="G53" s="45" t="s">
        <v>6</v>
      </c>
      <c r="H53" s="45" t="s">
        <v>7</v>
      </c>
      <c r="I53" s="45" t="s">
        <v>8</v>
      </c>
      <c r="J53" s="45" t="s">
        <v>9</v>
      </c>
      <c r="K53" s="45" t="s">
        <v>10</v>
      </c>
      <c r="L53" s="45" t="s">
        <v>11</v>
      </c>
      <c r="M53" s="45" t="s">
        <v>12</v>
      </c>
      <c r="N53" s="45" t="s">
        <v>13</v>
      </c>
      <c r="O53" s="6"/>
      <c r="P53" s="45" t="s">
        <v>1</v>
      </c>
      <c r="Q53" s="46" t="s">
        <v>18</v>
      </c>
      <c r="R53" s="3"/>
    </row>
    <row r="54" spans="1:33" ht="16.5" thickBot="1" x14ac:dyDescent="0.3">
      <c r="A54" s="2"/>
      <c r="B54" s="47" t="s">
        <v>19</v>
      </c>
      <c r="C54" s="7">
        <v>266</v>
      </c>
      <c r="D54" s="7">
        <v>414</v>
      </c>
      <c r="E54" s="7">
        <v>276</v>
      </c>
      <c r="F54" s="7">
        <v>295</v>
      </c>
      <c r="G54" s="7">
        <v>459</v>
      </c>
      <c r="H54" s="7">
        <v>275</v>
      </c>
      <c r="I54" s="7">
        <v>268</v>
      </c>
      <c r="J54" s="7">
        <v>322</v>
      </c>
      <c r="K54" s="7">
        <v>249</v>
      </c>
      <c r="L54" s="7">
        <v>378</v>
      </c>
      <c r="M54" s="7">
        <v>312</v>
      </c>
      <c r="N54" s="7">
        <v>157</v>
      </c>
      <c r="O54" s="6"/>
      <c r="P54" s="8">
        <f>SUM(C54:O54)</f>
        <v>3671</v>
      </c>
      <c r="Q54" s="9">
        <v>0.57999999999999996</v>
      </c>
      <c r="R54" s="3"/>
    </row>
    <row r="55" spans="1:33" ht="16.5" thickBot="1" x14ac:dyDescent="0.3">
      <c r="A55" s="2"/>
      <c r="B55" s="48" t="s">
        <v>20</v>
      </c>
      <c r="C55" s="7">
        <v>119</v>
      </c>
      <c r="D55" s="7">
        <v>154</v>
      </c>
      <c r="E55" s="7">
        <v>136</v>
      </c>
      <c r="F55" s="7">
        <v>130</v>
      </c>
      <c r="G55" s="7">
        <v>124</v>
      </c>
      <c r="H55" s="7">
        <v>101</v>
      </c>
      <c r="I55" s="7">
        <v>161</v>
      </c>
      <c r="J55" s="7">
        <v>183</v>
      </c>
      <c r="K55" s="7">
        <v>146</v>
      </c>
      <c r="L55" s="7">
        <v>189</v>
      </c>
      <c r="M55" s="7">
        <v>89</v>
      </c>
      <c r="N55" s="7">
        <v>70</v>
      </c>
      <c r="O55" s="6"/>
      <c r="P55" s="8">
        <f>SUM(C55:O55)</f>
        <v>1602</v>
      </c>
      <c r="Q55" s="9">
        <v>0.32</v>
      </c>
      <c r="R55" s="3"/>
    </row>
    <row r="56" spans="1:33" ht="16.5" thickBot="1" x14ac:dyDescent="0.3">
      <c r="A56" s="2"/>
      <c r="B56" s="48" t="s">
        <v>17</v>
      </c>
      <c r="C56" s="7">
        <v>73</v>
      </c>
      <c r="D56" s="7">
        <v>82</v>
      </c>
      <c r="E56" s="7">
        <v>95</v>
      </c>
      <c r="F56" s="7">
        <v>76</v>
      </c>
      <c r="G56" s="7">
        <v>110</v>
      </c>
      <c r="H56" s="7">
        <v>84</v>
      </c>
      <c r="I56" s="7">
        <v>128</v>
      </c>
      <c r="J56" s="7">
        <v>92</v>
      </c>
      <c r="K56" s="7">
        <v>87</v>
      </c>
      <c r="L56" s="7">
        <v>95</v>
      </c>
      <c r="M56" s="7">
        <v>164</v>
      </c>
      <c r="N56" s="7">
        <v>35</v>
      </c>
      <c r="O56" s="10"/>
      <c r="P56" s="11">
        <f>SUM(C56:O56)</f>
        <v>1121</v>
      </c>
      <c r="Q56" s="12">
        <v>0.1</v>
      </c>
      <c r="R56" s="3"/>
    </row>
    <row r="57" spans="1:33" ht="16.5" thickBot="1" x14ac:dyDescent="0.3">
      <c r="A57" s="2"/>
      <c r="B57" s="6"/>
      <c r="C57" s="49">
        <f t="shared" ref="C57" si="0">SUM(C54:C56)</f>
        <v>458</v>
      </c>
      <c r="D57" s="49">
        <f>SUM(D54:D56)</f>
        <v>650</v>
      </c>
      <c r="E57" s="49">
        <f t="shared" ref="E57:N57" si="1">SUM(E54:E56)</f>
        <v>507</v>
      </c>
      <c r="F57" s="49">
        <f t="shared" si="1"/>
        <v>501</v>
      </c>
      <c r="G57" s="49">
        <f t="shared" si="1"/>
        <v>693</v>
      </c>
      <c r="H57" s="49">
        <f t="shared" si="1"/>
        <v>460</v>
      </c>
      <c r="I57" s="49">
        <f t="shared" si="1"/>
        <v>557</v>
      </c>
      <c r="J57" s="49">
        <f t="shared" si="1"/>
        <v>597</v>
      </c>
      <c r="K57" s="49">
        <f t="shared" si="1"/>
        <v>482</v>
      </c>
      <c r="L57" s="49">
        <f t="shared" si="1"/>
        <v>662</v>
      </c>
      <c r="M57" s="49">
        <f t="shared" si="1"/>
        <v>565</v>
      </c>
      <c r="N57" s="49">
        <f t="shared" si="1"/>
        <v>262</v>
      </c>
      <c r="O57" s="6"/>
      <c r="P57" s="50">
        <f>SUM(C57:O57)</f>
        <v>6394</v>
      </c>
      <c r="Q57" s="51">
        <v>1</v>
      </c>
      <c r="R57" s="3"/>
    </row>
    <row r="58" spans="1:33" x14ac:dyDescent="0.25">
      <c r="A58" s="2"/>
      <c r="B58" s="6"/>
      <c r="C58" s="13"/>
      <c r="D58" s="13"/>
      <c r="E58" s="13"/>
      <c r="F58" s="6"/>
      <c r="G58" s="6"/>
      <c r="H58" s="6"/>
      <c r="I58" s="6"/>
      <c r="J58" s="6"/>
      <c r="K58" s="6"/>
      <c r="L58" s="6"/>
      <c r="M58" s="13"/>
      <c r="N58" s="13"/>
      <c r="O58" s="13"/>
      <c r="P58" s="6"/>
      <c r="Q58" s="6"/>
      <c r="R58" s="3"/>
    </row>
    <row r="59" spans="1:33" x14ac:dyDescent="0.25">
      <c r="A59" s="2"/>
      <c r="B59" s="6"/>
      <c r="C59" s="52"/>
      <c r="D59" s="52"/>
      <c r="E59" s="52"/>
      <c r="F59" s="6"/>
      <c r="G59" s="6"/>
      <c r="H59" s="6"/>
      <c r="I59" s="6"/>
      <c r="J59" s="6"/>
      <c r="K59" s="6"/>
      <c r="L59" s="6"/>
      <c r="M59" s="52"/>
      <c r="N59" s="52"/>
      <c r="O59" s="52"/>
      <c r="P59" s="6"/>
      <c r="Q59" s="6"/>
      <c r="R59" s="3"/>
    </row>
    <row r="60" spans="1:33" ht="27" customHeight="1" x14ac:dyDescent="0.25">
      <c r="A60" s="2"/>
      <c r="B60" s="6"/>
      <c r="C60" s="76" t="s">
        <v>19</v>
      </c>
      <c r="D60" s="76"/>
      <c r="E60" s="76"/>
      <c r="F60" s="6"/>
      <c r="G60" s="6"/>
      <c r="H60" s="6"/>
      <c r="I60" s="76" t="s">
        <v>17</v>
      </c>
      <c r="J60" s="76"/>
      <c r="K60" s="76"/>
      <c r="L60" s="6"/>
      <c r="M60" s="76" t="s">
        <v>20</v>
      </c>
      <c r="N60" s="76"/>
      <c r="O60" s="76"/>
      <c r="P60" s="76"/>
      <c r="Q60" s="6"/>
      <c r="R60" s="3"/>
    </row>
    <row r="61" spans="1:33" x14ac:dyDescent="0.25">
      <c r="A61" s="2"/>
      <c r="B61" s="6"/>
      <c r="C61" s="52"/>
      <c r="D61" s="52"/>
      <c r="E61" s="52"/>
      <c r="F61" s="6"/>
      <c r="G61" s="6"/>
      <c r="H61" s="6"/>
      <c r="I61" s="52"/>
      <c r="J61" s="52"/>
      <c r="K61" s="52"/>
      <c r="L61" s="6"/>
      <c r="M61" s="52"/>
      <c r="N61" s="52"/>
      <c r="O61" s="52"/>
      <c r="P61" s="6"/>
      <c r="Q61" s="6"/>
      <c r="R61" s="3"/>
    </row>
    <row r="62" spans="1:33" x14ac:dyDescent="0.25">
      <c r="A62" s="2"/>
      <c r="B62" s="6"/>
      <c r="C62" s="53"/>
      <c r="D62" s="53"/>
      <c r="E62" s="53"/>
      <c r="F62" s="14"/>
      <c r="G62" s="6"/>
      <c r="H62" s="6"/>
      <c r="I62" s="52"/>
      <c r="J62" s="53"/>
      <c r="K62" s="53"/>
      <c r="L62" s="6"/>
      <c r="M62" s="53"/>
      <c r="N62" s="53"/>
      <c r="O62" s="53"/>
      <c r="P62" s="14"/>
      <c r="Q62" s="6"/>
      <c r="R62" s="3"/>
    </row>
    <row r="63" spans="1:33" x14ac:dyDescent="0.25">
      <c r="A63" s="2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3"/>
    </row>
    <row r="64" spans="1:33" x14ac:dyDescent="0.25">
      <c r="A64" s="2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"/>
    </row>
    <row r="65" spans="1:18" x14ac:dyDescent="0.25">
      <c r="A65" s="2"/>
      <c r="B65" s="6"/>
      <c r="C65" s="14"/>
      <c r="D65" s="14"/>
      <c r="E65" s="14"/>
      <c r="F65" s="14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"/>
    </row>
    <row r="66" spans="1:18" x14ac:dyDescent="0.25">
      <c r="A66" s="2"/>
      <c r="B66" s="6"/>
      <c r="C66" s="14"/>
      <c r="D66" s="14"/>
      <c r="E66" s="14"/>
      <c r="F66" s="14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"/>
    </row>
    <row r="67" spans="1:18" x14ac:dyDescent="0.25">
      <c r="A67" s="2"/>
      <c r="B67" s="6"/>
      <c r="C67" s="14"/>
      <c r="D67" s="14"/>
      <c r="E67" s="14"/>
      <c r="F67" s="14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"/>
    </row>
    <row r="68" spans="1:18" x14ac:dyDescent="0.25">
      <c r="A68" s="2"/>
      <c r="B68" s="6"/>
      <c r="C68" s="14"/>
      <c r="D68" s="14"/>
      <c r="E68" s="14"/>
      <c r="F68" s="14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"/>
    </row>
    <row r="69" spans="1:18" x14ac:dyDescent="0.25">
      <c r="A69" s="2"/>
      <c r="B69" s="6"/>
      <c r="C69" s="14"/>
      <c r="D69" s="14"/>
      <c r="E69" s="14"/>
      <c r="F69" s="14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"/>
    </row>
    <row r="70" spans="1:18" x14ac:dyDescent="0.25">
      <c r="A70" s="2"/>
      <c r="B70" s="6"/>
      <c r="C70" s="14"/>
      <c r="D70" s="14"/>
      <c r="E70" s="14"/>
      <c r="F70" s="14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3"/>
    </row>
    <row r="71" spans="1:18" x14ac:dyDescent="0.25">
      <c r="A71" s="2"/>
      <c r="B71" s="6"/>
      <c r="C71" s="14"/>
      <c r="D71" s="14"/>
      <c r="E71" s="14"/>
      <c r="F71" s="14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3"/>
    </row>
    <row r="72" spans="1:18" x14ac:dyDescent="0.25">
      <c r="A72" s="2"/>
      <c r="B72" s="6"/>
      <c r="C72" s="14"/>
      <c r="D72" s="14"/>
      <c r="E72" s="14"/>
      <c r="F72" s="14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3"/>
    </row>
    <row r="73" spans="1:18" x14ac:dyDescent="0.25">
      <c r="A73" s="2"/>
      <c r="B73" s="6"/>
      <c r="C73" s="14"/>
      <c r="D73" s="14"/>
      <c r="E73" s="14"/>
      <c r="F73" s="14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"/>
    </row>
    <row r="74" spans="1:18" x14ac:dyDescent="0.25">
      <c r="A74" s="2"/>
      <c r="B74" s="6"/>
      <c r="C74" s="14"/>
      <c r="D74" s="14"/>
      <c r="E74" s="14"/>
      <c r="F74" s="14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3"/>
    </row>
    <row r="75" spans="1:18" x14ac:dyDescent="0.25">
      <c r="A75" s="2"/>
      <c r="B75" s="6"/>
      <c r="C75" s="14"/>
      <c r="D75" s="14"/>
      <c r="E75" s="14"/>
      <c r="F75" s="14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"/>
    </row>
    <row r="76" spans="1:18" x14ac:dyDescent="0.25">
      <c r="A76" s="2"/>
      <c r="B76" s="6"/>
      <c r="C76" s="14"/>
      <c r="D76" s="14"/>
      <c r="E76" s="14"/>
      <c r="F76" s="14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"/>
    </row>
    <row r="77" spans="1:18" x14ac:dyDescent="0.25">
      <c r="A77" s="2"/>
      <c r="B77" s="6"/>
      <c r="C77" s="14"/>
      <c r="D77" s="14"/>
      <c r="E77" s="14"/>
      <c r="F77" s="14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"/>
    </row>
    <row r="78" spans="1:18" x14ac:dyDescent="0.25">
      <c r="A78" s="2"/>
      <c r="B78" s="6"/>
      <c r="C78" s="14"/>
      <c r="D78" s="14"/>
      <c r="E78" s="14"/>
      <c r="F78" s="14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"/>
    </row>
    <row r="79" spans="1:18" x14ac:dyDescent="0.25">
      <c r="A79" s="2"/>
      <c r="B79" s="6"/>
      <c r="C79" s="14"/>
      <c r="D79" s="14"/>
      <c r="E79" s="14"/>
      <c r="F79" s="14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"/>
    </row>
    <row r="80" spans="1:18" x14ac:dyDescent="0.25">
      <c r="A80" s="2"/>
      <c r="B80" s="6"/>
      <c r="C80" s="14"/>
      <c r="D80" s="14"/>
      <c r="E80" s="14"/>
      <c r="F80" s="14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"/>
    </row>
    <row r="81" spans="1:18" x14ac:dyDescent="0.25">
      <c r="A81" s="2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"/>
    </row>
    <row r="82" spans="1:18" x14ac:dyDescent="0.25">
      <c r="A82" s="2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"/>
    </row>
    <row r="83" spans="1:18" x14ac:dyDescent="0.25">
      <c r="A83" s="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"/>
    </row>
    <row r="84" spans="1:18" x14ac:dyDescent="0.25">
      <c r="A84" s="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"/>
    </row>
    <row r="85" spans="1:18" ht="15" hidden="1" customHeight="1" x14ac:dyDescent="0.25">
      <c r="A85" s="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"/>
    </row>
    <row r="86" spans="1:18" ht="15" hidden="1" customHeight="1" x14ac:dyDescent="0.25">
      <c r="A86" s="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"/>
    </row>
    <row r="87" spans="1:18" ht="15" hidden="1" customHeight="1" x14ac:dyDescent="0.25">
      <c r="A87" s="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"/>
    </row>
    <row r="88" spans="1:18" ht="15" hidden="1" customHeight="1" x14ac:dyDescent="0.25">
      <c r="A88" s="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"/>
    </row>
    <row r="89" spans="1:18" ht="15" hidden="1" customHeight="1" x14ac:dyDescent="0.25">
      <c r="A89" s="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"/>
    </row>
    <row r="90" spans="1:18" ht="15" hidden="1" customHeight="1" x14ac:dyDescent="0.25">
      <c r="A90" s="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"/>
    </row>
    <row r="91" spans="1:18" ht="15" hidden="1" customHeight="1" x14ac:dyDescent="0.25">
      <c r="A91" s="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"/>
    </row>
    <row r="92" spans="1:18" ht="15" hidden="1" customHeight="1" x14ac:dyDescent="0.25">
      <c r="A92" s="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"/>
    </row>
    <row r="93" spans="1:18" ht="15" hidden="1" customHeight="1" x14ac:dyDescent="0.25">
      <c r="A93" s="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"/>
    </row>
    <row r="94" spans="1:18" ht="15" hidden="1" customHeight="1" x14ac:dyDescent="0.25">
      <c r="A94" s="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"/>
    </row>
    <row r="95" spans="1:18" ht="15" hidden="1" customHeight="1" x14ac:dyDescent="0.25">
      <c r="A95" s="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"/>
    </row>
    <row r="96" spans="1:18" ht="15" hidden="1" customHeight="1" x14ac:dyDescent="0.25">
      <c r="A96" s="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"/>
    </row>
    <row r="97" spans="1:18" ht="15" hidden="1" customHeight="1" x14ac:dyDescent="0.25">
      <c r="A97" s="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"/>
    </row>
    <row r="98" spans="1:18" ht="15" hidden="1" customHeight="1" x14ac:dyDescent="0.25">
      <c r="A98" s="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"/>
    </row>
    <row r="99" spans="1:18" ht="15" hidden="1" customHeight="1" x14ac:dyDescent="0.25">
      <c r="A99" s="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"/>
    </row>
    <row r="100" spans="1:18" x14ac:dyDescent="0.25">
      <c r="A100" s="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"/>
    </row>
    <row r="101" spans="1:18" x14ac:dyDescent="0.25">
      <c r="A101" s="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"/>
    </row>
    <row r="102" spans="1:18" x14ac:dyDescent="0.25">
      <c r="A102" s="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"/>
    </row>
    <row r="103" spans="1:18" ht="16.5" thickBot="1" x14ac:dyDescent="0.3">
      <c r="A103" s="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"/>
    </row>
    <row r="104" spans="1:18" ht="16.5" thickBot="1" x14ac:dyDescent="0.3">
      <c r="A104" s="2"/>
      <c r="B104" s="6"/>
      <c r="C104" s="74" t="s">
        <v>96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7"/>
      <c r="O104" s="6"/>
      <c r="P104" s="54" t="s">
        <v>16</v>
      </c>
      <c r="Q104" s="6"/>
      <c r="R104" s="3"/>
    </row>
    <row r="105" spans="1:18" ht="16.5" thickBot="1" x14ac:dyDescent="0.3">
      <c r="A105" s="2"/>
      <c r="B105" s="6"/>
      <c r="C105" s="55" t="s">
        <v>2</v>
      </c>
      <c r="D105" s="55" t="s">
        <v>3</v>
      </c>
      <c r="E105" s="55" t="s">
        <v>4</v>
      </c>
      <c r="F105" s="55" t="s">
        <v>5</v>
      </c>
      <c r="G105" s="55" t="s">
        <v>6</v>
      </c>
      <c r="H105" s="55" t="s">
        <v>7</v>
      </c>
      <c r="I105" s="55" t="s">
        <v>8</v>
      </c>
      <c r="J105" s="55" t="s">
        <v>9</v>
      </c>
      <c r="K105" s="55" t="s">
        <v>10</v>
      </c>
      <c r="L105" s="55" t="s">
        <v>11</v>
      </c>
      <c r="M105" s="55" t="s">
        <v>12</v>
      </c>
      <c r="N105" s="55" t="s">
        <v>13</v>
      </c>
      <c r="O105" s="6"/>
      <c r="P105" s="6"/>
      <c r="Q105" s="6"/>
      <c r="R105" s="3"/>
    </row>
    <row r="106" spans="1:18" ht="16.5" thickBot="1" x14ac:dyDescent="0.3">
      <c r="A106" s="2"/>
      <c r="B106" s="15" t="s">
        <v>21</v>
      </c>
      <c r="C106" s="11">
        <v>161</v>
      </c>
      <c r="D106" s="11">
        <v>213</v>
      </c>
      <c r="E106" s="11">
        <v>209</v>
      </c>
      <c r="F106" s="11">
        <v>134</v>
      </c>
      <c r="G106" s="11">
        <v>259</v>
      </c>
      <c r="H106" s="11">
        <v>192</v>
      </c>
      <c r="I106" s="11">
        <v>202</v>
      </c>
      <c r="J106" s="11">
        <v>158</v>
      </c>
      <c r="K106" s="11">
        <v>157</v>
      </c>
      <c r="L106" s="11">
        <v>218</v>
      </c>
      <c r="M106" s="11">
        <v>172</v>
      </c>
      <c r="N106" s="11">
        <v>89</v>
      </c>
      <c r="O106" s="6"/>
      <c r="P106" s="11">
        <f>SUM(C106:O106)</f>
        <v>2164</v>
      </c>
      <c r="Q106" s="6"/>
      <c r="R106" s="3"/>
    </row>
    <row r="107" spans="1:18" ht="16.5" thickBot="1" x14ac:dyDescent="0.3">
      <c r="A107" s="2"/>
      <c r="B107" s="15" t="s">
        <v>22</v>
      </c>
      <c r="C107" s="11">
        <v>273</v>
      </c>
      <c r="D107" s="11">
        <v>346</v>
      </c>
      <c r="E107" s="11">
        <v>270</v>
      </c>
      <c r="F107" s="11">
        <v>322</v>
      </c>
      <c r="G107" s="11">
        <v>349</v>
      </c>
      <c r="H107" s="11">
        <v>218</v>
      </c>
      <c r="I107" s="11">
        <v>311</v>
      </c>
      <c r="J107" s="11">
        <v>398</v>
      </c>
      <c r="K107" s="11">
        <v>292</v>
      </c>
      <c r="L107" s="11">
        <v>410</v>
      </c>
      <c r="M107" s="11">
        <v>336</v>
      </c>
      <c r="N107" s="11">
        <v>141</v>
      </c>
      <c r="O107" s="6"/>
      <c r="P107" s="11">
        <f>SUM(C107:O107)</f>
        <v>3666</v>
      </c>
      <c r="Q107" s="6"/>
      <c r="R107" s="3"/>
    </row>
    <row r="108" spans="1:18" ht="16.5" thickBot="1" x14ac:dyDescent="0.3">
      <c r="A108" s="2"/>
      <c r="B108" s="15" t="s">
        <v>23</v>
      </c>
      <c r="C108" s="11">
        <v>7</v>
      </c>
      <c r="D108" s="11">
        <v>15</v>
      </c>
      <c r="E108" s="11">
        <v>6</v>
      </c>
      <c r="F108" s="11">
        <v>13</v>
      </c>
      <c r="G108" s="11">
        <v>7</v>
      </c>
      <c r="H108" s="11">
        <v>22</v>
      </c>
      <c r="I108" s="11">
        <v>6</v>
      </c>
      <c r="J108" s="11">
        <v>5</v>
      </c>
      <c r="K108" s="11">
        <v>9</v>
      </c>
      <c r="L108" s="11">
        <v>4</v>
      </c>
      <c r="M108" s="11">
        <v>24</v>
      </c>
      <c r="N108" s="11">
        <v>8</v>
      </c>
      <c r="O108" s="6"/>
      <c r="P108" s="11">
        <f>SUM(C108:O108)</f>
        <v>126</v>
      </c>
      <c r="Q108" s="6"/>
      <c r="R108" s="3"/>
    </row>
    <row r="109" spans="1:18" ht="16.5" thickBot="1" x14ac:dyDescent="0.3">
      <c r="A109" s="2"/>
      <c r="B109" s="15" t="s">
        <v>24</v>
      </c>
      <c r="C109" s="11">
        <v>17</v>
      </c>
      <c r="D109" s="11">
        <v>76</v>
      </c>
      <c r="E109" s="11">
        <v>22</v>
      </c>
      <c r="F109" s="11">
        <v>32</v>
      </c>
      <c r="G109" s="11">
        <v>78</v>
      </c>
      <c r="H109" s="11">
        <v>28</v>
      </c>
      <c r="I109" s="11">
        <v>38</v>
      </c>
      <c r="J109" s="11">
        <v>36</v>
      </c>
      <c r="K109" s="11">
        <v>24</v>
      </c>
      <c r="L109" s="11">
        <v>30</v>
      </c>
      <c r="M109" s="11">
        <v>33</v>
      </c>
      <c r="N109" s="11">
        <v>24</v>
      </c>
      <c r="O109" s="6"/>
      <c r="P109" s="11">
        <f>SUM(C109:O109)</f>
        <v>438</v>
      </c>
      <c r="Q109" s="6"/>
      <c r="R109" s="3"/>
    </row>
    <row r="110" spans="1:18" ht="16.5" thickBot="1" x14ac:dyDescent="0.3">
      <c r="A110" s="2"/>
      <c r="B110" s="6"/>
      <c r="C110" s="50">
        <f t="shared" ref="C110:H110" si="2">SUM(C106:C109)</f>
        <v>458</v>
      </c>
      <c r="D110" s="50">
        <f t="shared" si="2"/>
        <v>650</v>
      </c>
      <c r="E110" s="50">
        <f t="shared" si="2"/>
        <v>507</v>
      </c>
      <c r="F110" s="50">
        <f t="shared" si="2"/>
        <v>501</v>
      </c>
      <c r="G110" s="50">
        <f t="shared" si="2"/>
        <v>693</v>
      </c>
      <c r="H110" s="50">
        <f t="shared" si="2"/>
        <v>460</v>
      </c>
      <c r="I110" s="50">
        <f t="shared" ref="I110:N110" si="3">SUM(I106:I109)</f>
        <v>557</v>
      </c>
      <c r="J110" s="50">
        <f t="shared" si="3"/>
        <v>597</v>
      </c>
      <c r="K110" s="50">
        <f t="shared" si="3"/>
        <v>482</v>
      </c>
      <c r="L110" s="50">
        <f t="shared" si="3"/>
        <v>662</v>
      </c>
      <c r="M110" s="50">
        <f t="shared" si="3"/>
        <v>565</v>
      </c>
      <c r="N110" s="50">
        <f t="shared" si="3"/>
        <v>262</v>
      </c>
      <c r="O110" s="6"/>
      <c r="P110" s="50">
        <f>SUM(C110:O110)</f>
        <v>6394</v>
      </c>
      <c r="Q110" s="6"/>
      <c r="R110" s="3"/>
    </row>
    <row r="111" spans="1:18" x14ac:dyDescent="0.25">
      <c r="A111" s="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"/>
    </row>
    <row r="112" spans="1:18" x14ac:dyDescent="0.25">
      <c r="A112" s="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"/>
    </row>
    <row r="113" spans="1:18" x14ac:dyDescent="0.25">
      <c r="A113" s="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"/>
    </row>
    <row r="114" spans="1:18" x14ac:dyDescent="0.25">
      <c r="A114" s="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"/>
    </row>
    <row r="115" spans="1:18" x14ac:dyDescent="0.25">
      <c r="A115" s="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"/>
    </row>
    <row r="116" spans="1:18" x14ac:dyDescent="0.25">
      <c r="A116" s="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"/>
    </row>
    <row r="117" spans="1:18" x14ac:dyDescent="0.25">
      <c r="A117" s="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"/>
    </row>
    <row r="118" spans="1:18" x14ac:dyDescent="0.25">
      <c r="A118" s="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"/>
    </row>
    <row r="119" spans="1:18" x14ac:dyDescent="0.25">
      <c r="A119" s="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"/>
    </row>
    <row r="120" spans="1:18" x14ac:dyDescent="0.25">
      <c r="A120" s="2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6"/>
      <c r="Q120" s="6"/>
      <c r="R120" s="3"/>
    </row>
    <row r="121" spans="1:18" x14ac:dyDescent="0.25">
      <c r="A121" s="2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6"/>
      <c r="Q121" s="6"/>
      <c r="R121" s="3"/>
    </row>
    <row r="122" spans="1:18" x14ac:dyDescent="0.25">
      <c r="A122" s="2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6"/>
      <c r="Q122" s="6"/>
      <c r="R122" s="3"/>
    </row>
    <row r="123" spans="1:18" x14ac:dyDescent="0.25">
      <c r="A123" s="2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6"/>
      <c r="Q123" s="6"/>
      <c r="R123" s="3"/>
    </row>
    <row r="124" spans="1:18" x14ac:dyDescent="0.25">
      <c r="A124" s="2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6"/>
      <c r="Q124" s="6"/>
      <c r="R124" s="3"/>
    </row>
    <row r="125" spans="1:18" x14ac:dyDescent="0.25">
      <c r="A125" s="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6"/>
      <c r="Q125" s="6"/>
      <c r="R125" s="3"/>
    </row>
    <row r="126" spans="1:18" x14ac:dyDescent="0.25">
      <c r="A126" s="2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6"/>
      <c r="Q126" s="6"/>
      <c r="R126" s="3"/>
    </row>
    <row r="127" spans="1:18" x14ac:dyDescent="0.25">
      <c r="A127" s="2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6"/>
      <c r="Q127" s="6"/>
      <c r="R127" s="3"/>
    </row>
    <row r="128" spans="1:18" x14ac:dyDescent="0.25">
      <c r="A128" s="2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6"/>
      <c r="Q128" s="6"/>
      <c r="R128" s="3"/>
    </row>
    <row r="129" spans="1:18" x14ac:dyDescent="0.25">
      <c r="A129" s="2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6"/>
      <c r="Q129" s="6"/>
      <c r="R129" s="3"/>
    </row>
    <row r="130" spans="1:18" x14ac:dyDescent="0.25">
      <c r="A130" s="2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6"/>
      <c r="Q130" s="6"/>
      <c r="R130" s="3"/>
    </row>
    <row r="131" spans="1:18" x14ac:dyDescent="0.25">
      <c r="A131" s="2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6"/>
      <c r="Q131" s="6"/>
      <c r="R131" s="3"/>
    </row>
    <row r="132" spans="1:18" x14ac:dyDescent="0.25">
      <c r="A132" s="2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"/>
    </row>
    <row r="133" spans="1:18" ht="60" customHeight="1" x14ac:dyDescent="0.25">
      <c r="A133" s="2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"/>
    </row>
    <row r="134" spans="1:18" x14ac:dyDescent="0.25">
      <c r="A134" s="2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"/>
    </row>
    <row r="135" spans="1:18" x14ac:dyDescent="0.25">
      <c r="A135" s="2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"/>
    </row>
    <row r="136" spans="1:18" x14ac:dyDescent="0.25">
      <c r="A136" s="2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"/>
    </row>
    <row r="137" spans="1:18" hidden="1" x14ac:dyDescent="0.25">
      <c r="A137" s="2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"/>
    </row>
    <row r="138" spans="1:18" hidden="1" x14ac:dyDescent="0.25">
      <c r="A138" s="2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"/>
    </row>
    <row r="139" spans="1:18" hidden="1" x14ac:dyDescent="0.25">
      <c r="A139" s="2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"/>
    </row>
    <row r="140" spans="1:18" hidden="1" x14ac:dyDescent="0.25">
      <c r="A140" s="2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"/>
    </row>
    <row r="141" spans="1:18" hidden="1" x14ac:dyDescent="0.25">
      <c r="A141" s="2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"/>
    </row>
    <row r="142" spans="1:18" hidden="1" x14ac:dyDescent="0.25">
      <c r="A142" s="2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"/>
    </row>
    <row r="143" spans="1:18" hidden="1" x14ac:dyDescent="0.25">
      <c r="A143" s="2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"/>
    </row>
    <row r="144" spans="1:18" hidden="1" x14ac:dyDescent="0.25">
      <c r="A144" s="2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"/>
    </row>
    <row r="145" spans="1:18" x14ac:dyDescent="0.25">
      <c r="A145" s="2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"/>
    </row>
    <row r="146" spans="1:18" ht="16.5" thickBot="1" x14ac:dyDescent="0.3">
      <c r="A146" s="2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"/>
    </row>
    <row r="147" spans="1:18" ht="16.5" thickBot="1" x14ac:dyDescent="0.3">
      <c r="A147" s="2"/>
      <c r="B147" s="6"/>
      <c r="C147" s="78" t="s">
        <v>97</v>
      </c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80"/>
      <c r="O147" s="6"/>
      <c r="P147" s="56" t="s">
        <v>16</v>
      </c>
      <c r="Q147" s="57"/>
      <c r="R147" s="3"/>
    </row>
    <row r="148" spans="1:18" ht="16.5" thickBot="1" x14ac:dyDescent="0.3">
      <c r="A148" s="2"/>
      <c r="B148" s="6"/>
      <c r="C148" s="40" t="s">
        <v>2</v>
      </c>
      <c r="D148" s="41" t="s">
        <v>3</v>
      </c>
      <c r="E148" s="40" t="s">
        <v>4</v>
      </c>
      <c r="F148" s="41" t="s">
        <v>5</v>
      </c>
      <c r="G148" s="40" t="s">
        <v>6</v>
      </c>
      <c r="H148" s="40" t="s">
        <v>7</v>
      </c>
      <c r="I148" s="40" t="s">
        <v>8</v>
      </c>
      <c r="J148" s="40" t="s">
        <v>9</v>
      </c>
      <c r="K148" s="40" t="s">
        <v>10</v>
      </c>
      <c r="L148" s="40" t="s">
        <v>11</v>
      </c>
      <c r="M148" s="40" t="s">
        <v>12</v>
      </c>
      <c r="N148" s="40" t="s">
        <v>13</v>
      </c>
      <c r="O148" s="6"/>
      <c r="P148" s="45" t="s">
        <v>1</v>
      </c>
      <c r="Q148" s="46" t="s">
        <v>18</v>
      </c>
      <c r="R148" s="3"/>
    </row>
    <row r="149" spans="1:18" ht="18" customHeight="1" thickBot="1" x14ac:dyDescent="0.3">
      <c r="A149" s="2"/>
      <c r="B149" s="58" t="s">
        <v>25</v>
      </c>
      <c r="C149" s="11">
        <v>165</v>
      </c>
      <c r="D149" s="11">
        <v>184</v>
      </c>
      <c r="E149" s="11">
        <v>184</v>
      </c>
      <c r="F149" s="11">
        <v>189</v>
      </c>
      <c r="G149" s="11">
        <v>237</v>
      </c>
      <c r="H149" s="11">
        <v>179</v>
      </c>
      <c r="I149" s="11">
        <v>127</v>
      </c>
      <c r="J149" s="11">
        <v>172</v>
      </c>
      <c r="K149" s="11">
        <v>163</v>
      </c>
      <c r="L149" s="11">
        <v>198</v>
      </c>
      <c r="M149" s="11">
        <v>164</v>
      </c>
      <c r="N149" s="11">
        <v>103</v>
      </c>
      <c r="O149" s="6"/>
      <c r="P149" s="8">
        <f t="shared" ref="P149:P156" si="4">SUM(C149:O149)</f>
        <v>2065</v>
      </c>
      <c r="Q149" s="18">
        <f>P149/P158</f>
        <v>0.32295902408507976</v>
      </c>
      <c r="R149" s="3"/>
    </row>
    <row r="150" spans="1:18" ht="35.25" customHeight="1" thickBot="1" x14ac:dyDescent="0.3">
      <c r="A150" s="2"/>
      <c r="B150" s="58" t="s">
        <v>26</v>
      </c>
      <c r="C150" s="11">
        <v>116</v>
      </c>
      <c r="D150" s="11">
        <v>146</v>
      </c>
      <c r="E150" s="11">
        <v>91</v>
      </c>
      <c r="F150" s="11">
        <v>115</v>
      </c>
      <c r="G150" s="11">
        <v>98</v>
      </c>
      <c r="H150" s="11">
        <v>82</v>
      </c>
      <c r="I150" s="11">
        <v>212</v>
      </c>
      <c r="J150" s="11">
        <v>225</v>
      </c>
      <c r="K150" s="11">
        <v>147</v>
      </c>
      <c r="L150" s="11">
        <v>197</v>
      </c>
      <c r="M150" s="11">
        <v>147</v>
      </c>
      <c r="N150" s="11">
        <v>67</v>
      </c>
      <c r="O150" s="6"/>
      <c r="P150" s="11">
        <f t="shared" si="4"/>
        <v>1643</v>
      </c>
      <c r="Q150" s="18">
        <f>P150/P158</f>
        <v>0.25695964967156709</v>
      </c>
      <c r="R150" s="3"/>
    </row>
    <row r="151" spans="1:18" ht="37.5" customHeight="1" thickBot="1" x14ac:dyDescent="0.3">
      <c r="A151" s="2"/>
      <c r="B151" s="58" t="s">
        <v>27</v>
      </c>
      <c r="C151" s="11">
        <v>31</v>
      </c>
      <c r="D151" s="11">
        <v>107</v>
      </c>
      <c r="E151" s="11">
        <v>50</v>
      </c>
      <c r="F151" s="11">
        <v>49</v>
      </c>
      <c r="G151" s="11">
        <v>152</v>
      </c>
      <c r="H151" s="11">
        <v>43</v>
      </c>
      <c r="I151" s="11">
        <v>35</v>
      </c>
      <c r="J151" s="11">
        <v>44</v>
      </c>
      <c r="K151" s="11">
        <v>25</v>
      </c>
      <c r="L151" s="11">
        <v>53</v>
      </c>
      <c r="M151" s="11">
        <v>41</v>
      </c>
      <c r="N151" s="11">
        <v>21</v>
      </c>
      <c r="O151" s="6"/>
      <c r="P151" s="11">
        <f t="shared" si="4"/>
        <v>651</v>
      </c>
      <c r="Q151" s="18">
        <f>P151/P158</f>
        <v>0.10181420081326244</v>
      </c>
      <c r="R151" s="3"/>
    </row>
    <row r="152" spans="1:18" ht="34.5" customHeight="1" thickBot="1" x14ac:dyDescent="0.3">
      <c r="A152" s="2"/>
      <c r="B152" s="58" t="s">
        <v>28</v>
      </c>
      <c r="C152" s="11">
        <v>11</v>
      </c>
      <c r="D152" s="11">
        <v>13</v>
      </c>
      <c r="E152" s="11">
        <v>31</v>
      </c>
      <c r="F152" s="11">
        <v>10</v>
      </c>
      <c r="G152" s="11">
        <v>15</v>
      </c>
      <c r="H152" s="11">
        <v>8</v>
      </c>
      <c r="I152" s="11">
        <v>5</v>
      </c>
      <c r="J152" s="11">
        <v>4</v>
      </c>
      <c r="K152" s="11">
        <v>2</v>
      </c>
      <c r="L152" s="11">
        <v>6</v>
      </c>
      <c r="M152" s="11">
        <v>6</v>
      </c>
      <c r="N152" s="11">
        <v>3</v>
      </c>
      <c r="O152" s="6"/>
      <c r="P152" s="11">
        <f t="shared" si="4"/>
        <v>114</v>
      </c>
      <c r="Q152" s="18">
        <f>P152/P158</f>
        <v>1.7829214888958399E-2</v>
      </c>
      <c r="R152" s="3"/>
    </row>
    <row r="153" spans="1:18" ht="21.75" customHeight="1" thickBot="1" x14ac:dyDescent="0.3">
      <c r="A153" s="2"/>
      <c r="B153" s="58" t="s">
        <v>29</v>
      </c>
      <c r="C153" s="11">
        <v>72</v>
      </c>
      <c r="D153" s="11">
        <v>95</v>
      </c>
      <c r="E153" s="11">
        <v>80</v>
      </c>
      <c r="F153" s="11">
        <v>65</v>
      </c>
      <c r="G153" s="11">
        <v>72</v>
      </c>
      <c r="H153" s="11">
        <v>54</v>
      </c>
      <c r="I153" s="11">
        <v>82</v>
      </c>
      <c r="J153" s="11">
        <v>53</v>
      </c>
      <c r="K153" s="11">
        <v>51</v>
      </c>
      <c r="L153" s="11">
        <v>81</v>
      </c>
      <c r="M153" s="11">
        <v>94</v>
      </c>
      <c r="N153" s="11">
        <v>30</v>
      </c>
      <c r="O153" s="6"/>
      <c r="P153" s="11">
        <f t="shared" si="4"/>
        <v>829</v>
      </c>
      <c r="Q153" s="18">
        <f>P153/P158</f>
        <v>0.12965279949953082</v>
      </c>
      <c r="R153" s="3"/>
    </row>
    <row r="154" spans="1:18" ht="21.75" customHeight="1" thickBot="1" x14ac:dyDescent="0.3">
      <c r="A154" s="2"/>
      <c r="B154" s="58" t="s">
        <v>30</v>
      </c>
      <c r="C154" s="11">
        <v>7</v>
      </c>
      <c r="D154" s="11">
        <v>6</v>
      </c>
      <c r="E154" s="11">
        <v>1</v>
      </c>
      <c r="F154" s="11">
        <v>19</v>
      </c>
      <c r="G154" s="11">
        <v>20</v>
      </c>
      <c r="H154" s="11">
        <v>7</v>
      </c>
      <c r="I154" s="11">
        <v>15</v>
      </c>
      <c r="J154" s="11">
        <v>11</v>
      </c>
      <c r="K154" s="11">
        <v>8</v>
      </c>
      <c r="L154" s="11">
        <v>16</v>
      </c>
      <c r="M154" s="11">
        <v>10</v>
      </c>
      <c r="N154" s="11">
        <v>3</v>
      </c>
      <c r="O154" s="6"/>
      <c r="P154" s="11">
        <f t="shared" si="4"/>
        <v>123</v>
      </c>
      <c r="Q154" s="18">
        <f>P154/P158</f>
        <v>1.9236784485455113E-2</v>
      </c>
      <c r="R154" s="3"/>
    </row>
    <row r="155" spans="1:18" ht="34.5" customHeight="1" thickBot="1" x14ac:dyDescent="0.3">
      <c r="A155" s="2"/>
      <c r="B155" s="58" t="s">
        <v>31</v>
      </c>
      <c r="C155" s="11">
        <v>12</v>
      </c>
      <c r="D155" s="11">
        <v>3</v>
      </c>
      <c r="E155" s="11">
        <v>5</v>
      </c>
      <c r="F155" s="11">
        <v>9</v>
      </c>
      <c r="G155" s="11">
        <v>16</v>
      </c>
      <c r="H155" s="11">
        <v>14</v>
      </c>
      <c r="I155" s="11">
        <v>19</v>
      </c>
      <c r="J155" s="11">
        <v>9</v>
      </c>
      <c r="K155" s="11">
        <v>16</v>
      </c>
      <c r="L155" s="11">
        <v>15</v>
      </c>
      <c r="M155" s="11">
        <v>14</v>
      </c>
      <c r="N155" s="11">
        <v>11</v>
      </c>
      <c r="O155" s="6"/>
      <c r="P155" s="11">
        <f t="shared" si="4"/>
        <v>143</v>
      </c>
      <c r="Q155" s="18">
        <f>P155/P158</f>
        <v>2.2364716922114482E-2</v>
      </c>
      <c r="R155" s="3"/>
    </row>
    <row r="156" spans="1:18" ht="22.5" customHeight="1" thickBot="1" x14ac:dyDescent="0.3">
      <c r="A156" s="2"/>
      <c r="B156" s="58" t="s">
        <v>32</v>
      </c>
      <c r="C156" s="11">
        <v>44</v>
      </c>
      <c r="D156" s="11">
        <v>96</v>
      </c>
      <c r="E156" s="11">
        <v>65</v>
      </c>
      <c r="F156" s="11">
        <v>45</v>
      </c>
      <c r="G156" s="11">
        <v>83</v>
      </c>
      <c r="H156" s="11">
        <v>73</v>
      </c>
      <c r="I156" s="11">
        <v>62</v>
      </c>
      <c r="J156" s="11">
        <v>79</v>
      </c>
      <c r="K156" s="11">
        <v>70</v>
      </c>
      <c r="L156" s="11">
        <v>96</v>
      </c>
      <c r="M156" s="11">
        <v>89</v>
      </c>
      <c r="N156" s="11">
        <v>24</v>
      </c>
      <c r="O156" s="6"/>
      <c r="P156" s="11">
        <f t="shared" si="4"/>
        <v>826</v>
      </c>
      <c r="Q156" s="18">
        <f>P156/P158</f>
        <v>0.12918360963403192</v>
      </c>
      <c r="R156" s="3"/>
    </row>
    <row r="157" spans="1:18" ht="33.75" customHeight="1" thickBot="1" x14ac:dyDescent="0.3">
      <c r="A157" s="2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"/>
    </row>
    <row r="158" spans="1:18" ht="16.5" thickBot="1" x14ac:dyDescent="0.3">
      <c r="A158" s="2"/>
      <c r="B158" s="6"/>
      <c r="C158" s="50">
        <f>SUM(C149:C156)</f>
        <v>458</v>
      </c>
      <c r="D158" s="50">
        <f>SUM(D149:D156)</f>
        <v>650</v>
      </c>
      <c r="E158" s="50">
        <f>SUM(E149:E157)</f>
        <v>507</v>
      </c>
      <c r="F158" s="50">
        <f>SUM(F149:F157)</f>
        <v>501</v>
      </c>
      <c r="G158" s="50">
        <f>SUM(G149:G157)</f>
        <v>693</v>
      </c>
      <c r="H158" s="50">
        <f>SUM(H149:H157)</f>
        <v>460</v>
      </c>
      <c r="I158" s="50">
        <f t="shared" ref="I158:N158" si="5">SUM(I149:I157)</f>
        <v>557</v>
      </c>
      <c r="J158" s="50">
        <f t="shared" si="5"/>
        <v>597</v>
      </c>
      <c r="K158" s="50">
        <f t="shared" si="5"/>
        <v>482</v>
      </c>
      <c r="L158" s="50">
        <f t="shared" si="5"/>
        <v>662</v>
      </c>
      <c r="M158" s="50">
        <f>SUM(M149:M157)</f>
        <v>565</v>
      </c>
      <c r="N158" s="50">
        <f t="shared" si="5"/>
        <v>262</v>
      </c>
      <c r="O158" s="6"/>
      <c r="P158" s="50">
        <f>+P149+P150+P151+P152+P153+P154+P155+P156</f>
        <v>6394</v>
      </c>
      <c r="Q158" s="51">
        <f>SUM(Q149:Q157)</f>
        <v>1</v>
      </c>
      <c r="R158" s="3"/>
    </row>
    <row r="159" spans="1:18" x14ac:dyDescent="0.25">
      <c r="A159" s="2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13"/>
      <c r="R159" s="3"/>
    </row>
    <row r="160" spans="1:18" x14ac:dyDescent="0.25">
      <c r="A160" s="2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13"/>
      <c r="R160" s="3"/>
    </row>
    <row r="161" spans="1:18" x14ac:dyDescent="0.25">
      <c r="A161" s="2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"/>
    </row>
    <row r="162" spans="1:18" x14ac:dyDescent="0.25">
      <c r="A162" s="2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"/>
    </row>
    <row r="163" spans="1:18" x14ac:dyDescent="0.25">
      <c r="A163" s="2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"/>
    </row>
    <row r="164" spans="1:18" x14ac:dyDescent="0.25">
      <c r="A164" s="2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"/>
    </row>
    <row r="165" spans="1:18" x14ac:dyDescent="0.25">
      <c r="A165" s="2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"/>
    </row>
    <row r="166" spans="1:18" x14ac:dyDescent="0.25">
      <c r="A166" s="2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"/>
    </row>
    <row r="167" spans="1:18" x14ac:dyDescent="0.25">
      <c r="A167" s="2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"/>
    </row>
    <row r="168" spans="1:18" x14ac:dyDescent="0.25">
      <c r="A168" s="2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"/>
    </row>
    <row r="169" spans="1:18" x14ac:dyDescent="0.25">
      <c r="A169" s="2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"/>
    </row>
    <row r="170" spans="1:18" x14ac:dyDescent="0.25">
      <c r="A170" s="2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"/>
    </row>
    <row r="171" spans="1:18" x14ac:dyDescent="0.25">
      <c r="A171" s="2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"/>
    </row>
    <row r="172" spans="1:18" x14ac:dyDescent="0.25">
      <c r="A172" s="2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"/>
    </row>
    <row r="173" spans="1:18" x14ac:dyDescent="0.25">
      <c r="A173" s="2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"/>
    </row>
    <row r="174" spans="1:18" x14ac:dyDescent="0.25">
      <c r="A174" s="2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"/>
    </row>
    <row r="175" spans="1:18" x14ac:dyDescent="0.25">
      <c r="A175" s="2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"/>
    </row>
    <row r="176" spans="1:18" x14ac:dyDescent="0.25">
      <c r="A176" s="2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"/>
    </row>
    <row r="177" spans="1:18" x14ac:dyDescent="0.25">
      <c r="A177" s="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"/>
    </row>
    <row r="178" spans="1:18" x14ac:dyDescent="0.25">
      <c r="A178" s="2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"/>
    </row>
    <row r="179" spans="1:18" x14ac:dyDescent="0.25">
      <c r="A179" s="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"/>
    </row>
    <row r="180" spans="1:18" x14ac:dyDescent="0.25">
      <c r="A180" s="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"/>
    </row>
    <row r="181" spans="1:18" x14ac:dyDescent="0.25">
      <c r="A181" s="2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"/>
    </row>
    <row r="182" spans="1:18" x14ac:dyDescent="0.25">
      <c r="A182" s="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"/>
    </row>
    <row r="183" spans="1:18" x14ac:dyDescent="0.25">
      <c r="A183" s="2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"/>
    </row>
    <row r="184" spans="1:18" x14ac:dyDescent="0.25">
      <c r="A184" s="2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"/>
    </row>
    <row r="185" spans="1:18" x14ac:dyDescent="0.25">
      <c r="A185" s="2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"/>
    </row>
    <row r="186" spans="1:18" x14ac:dyDescent="0.25">
      <c r="A186" s="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"/>
    </row>
    <row r="187" spans="1:18" x14ac:dyDescent="0.25">
      <c r="A187" s="2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"/>
    </row>
    <row r="188" spans="1:18" x14ac:dyDescent="0.25">
      <c r="A188" s="2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"/>
    </row>
    <row r="189" spans="1:18" x14ac:dyDescent="0.25">
      <c r="A189" s="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"/>
    </row>
    <row r="190" spans="1:18" x14ac:dyDescent="0.25">
      <c r="A190" s="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"/>
    </row>
    <row r="191" spans="1:18" x14ac:dyDescent="0.25">
      <c r="A191" s="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"/>
    </row>
    <row r="192" spans="1:18" x14ac:dyDescent="0.25">
      <c r="A192" s="2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3"/>
    </row>
    <row r="193" spans="1:18" ht="16.5" thickBot="1" x14ac:dyDescent="0.3">
      <c r="A193" s="2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3"/>
    </row>
    <row r="194" spans="1:18" ht="16.5" thickBot="1" x14ac:dyDescent="0.3">
      <c r="A194" s="2"/>
      <c r="B194" s="6"/>
      <c r="C194" s="71" t="s">
        <v>98</v>
      </c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3"/>
      <c r="O194" s="6"/>
      <c r="P194" s="59" t="s">
        <v>16</v>
      </c>
      <c r="Q194" s="6"/>
      <c r="R194" s="3"/>
    </row>
    <row r="195" spans="1:18" ht="16.5" thickBot="1" x14ac:dyDescent="0.3">
      <c r="A195" s="2"/>
      <c r="B195" s="6"/>
      <c r="C195" s="40" t="s">
        <v>2</v>
      </c>
      <c r="D195" s="41" t="s">
        <v>3</v>
      </c>
      <c r="E195" s="40" t="s">
        <v>4</v>
      </c>
      <c r="F195" s="41" t="s">
        <v>5</v>
      </c>
      <c r="G195" s="40" t="s">
        <v>6</v>
      </c>
      <c r="H195" s="40" t="s">
        <v>7</v>
      </c>
      <c r="I195" s="40" t="s">
        <v>8</v>
      </c>
      <c r="J195" s="40" t="s">
        <v>9</v>
      </c>
      <c r="K195" s="40" t="s">
        <v>10</v>
      </c>
      <c r="L195" s="40" t="s">
        <v>11</v>
      </c>
      <c r="M195" s="40" t="s">
        <v>12</v>
      </c>
      <c r="N195" s="40" t="s">
        <v>13</v>
      </c>
      <c r="O195" s="6"/>
      <c r="P195" s="40" t="s">
        <v>1</v>
      </c>
      <c r="Q195" s="6"/>
      <c r="R195" s="3"/>
    </row>
    <row r="196" spans="1:18" ht="16.5" customHeight="1" thickBot="1" x14ac:dyDescent="0.3">
      <c r="A196" s="2"/>
      <c r="B196" s="60" t="s">
        <v>33</v>
      </c>
      <c r="C196" s="50">
        <v>1028</v>
      </c>
      <c r="D196" s="50">
        <v>2069</v>
      </c>
      <c r="E196" s="50">
        <v>1466</v>
      </c>
      <c r="F196" s="50">
        <v>1053</v>
      </c>
      <c r="G196" s="50">
        <v>1566</v>
      </c>
      <c r="H196" s="50">
        <v>1764</v>
      </c>
      <c r="I196" s="50">
        <v>1420</v>
      </c>
      <c r="J196" s="50">
        <v>1284</v>
      </c>
      <c r="K196" s="50">
        <v>1201</v>
      </c>
      <c r="L196" s="50">
        <v>1502</v>
      </c>
      <c r="M196" s="50">
        <v>1164</v>
      </c>
      <c r="N196" s="50">
        <v>487</v>
      </c>
      <c r="O196" s="6"/>
      <c r="P196" s="50">
        <f>SUM(C196:O196)</f>
        <v>16004</v>
      </c>
      <c r="Q196" s="6"/>
      <c r="R196" s="3"/>
    </row>
    <row r="197" spans="1:18" x14ac:dyDescent="0.25">
      <c r="A197" s="2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3"/>
    </row>
    <row r="198" spans="1:18" ht="23.25" customHeight="1" x14ac:dyDescent="0.25">
      <c r="A198" s="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3"/>
    </row>
    <row r="199" spans="1:18" x14ac:dyDescent="0.25">
      <c r="A199" s="2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3"/>
    </row>
    <row r="200" spans="1:18" x14ac:dyDescent="0.25">
      <c r="A200" s="2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3"/>
    </row>
    <row r="201" spans="1:18" x14ac:dyDescent="0.25">
      <c r="A201" s="2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3"/>
    </row>
    <row r="202" spans="1:18" x14ac:dyDescent="0.25">
      <c r="A202" s="2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3"/>
    </row>
    <row r="203" spans="1:18" x14ac:dyDescent="0.25">
      <c r="A203" s="2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3"/>
    </row>
    <row r="204" spans="1:18" x14ac:dyDescent="0.25">
      <c r="A204" s="2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3"/>
    </row>
    <row r="205" spans="1:18" x14ac:dyDescent="0.25">
      <c r="A205" s="2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3"/>
    </row>
    <row r="206" spans="1:18" x14ac:dyDescent="0.25">
      <c r="A206" s="2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3"/>
    </row>
    <row r="207" spans="1:18" x14ac:dyDescent="0.25">
      <c r="A207" s="2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3"/>
    </row>
    <row r="208" spans="1:18" x14ac:dyDescent="0.25">
      <c r="A208" s="2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3"/>
    </row>
    <row r="209" spans="1:18" x14ac:dyDescent="0.25">
      <c r="A209" s="2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3"/>
    </row>
    <row r="210" spans="1:18" x14ac:dyDescent="0.25">
      <c r="A210" s="2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3"/>
    </row>
    <row r="211" spans="1:18" x14ac:dyDescent="0.25">
      <c r="A211" s="2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3"/>
    </row>
    <row r="212" spans="1:18" x14ac:dyDescent="0.25">
      <c r="A212" s="2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3"/>
    </row>
    <row r="213" spans="1:18" x14ac:dyDescent="0.25">
      <c r="A213" s="2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3"/>
    </row>
    <row r="214" spans="1:18" x14ac:dyDescent="0.25">
      <c r="A214" s="2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3"/>
    </row>
    <row r="215" spans="1:18" x14ac:dyDescent="0.25">
      <c r="A215" s="2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3"/>
    </row>
    <row r="216" spans="1:18" x14ac:dyDescent="0.25">
      <c r="A216" s="2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3"/>
    </row>
    <row r="217" spans="1:18" ht="16.5" thickBot="1" x14ac:dyDescent="0.3">
      <c r="A217" s="2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3"/>
    </row>
    <row r="218" spans="1:18" ht="16.5" thickBot="1" x14ac:dyDescent="0.3">
      <c r="A218" s="2"/>
      <c r="B218" s="6"/>
      <c r="C218" s="71" t="s">
        <v>99</v>
      </c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3"/>
      <c r="O218" s="6"/>
      <c r="P218" s="59" t="s">
        <v>16</v>
      </c>
      <c r="Q218" s="6"/>
      <c r="R218" s="3"/>
    </row>
    <row r="219" spans="1:18" ht="16.5" thickBot="1" x14ac:dyDescent="0.3">
      <c r="A219" s="2"/>
      <c r="B219" s="6"/>
      <c r="C219" s="40" t="s">
        <v>2</v>
      </c>
      <c r="D219" s="41" t="s">
        <v>3</v>
      </c>
      <c r="E219" s="40" t="s">
        <v>4</v>
      </c>
      <c r="F219" s="41" t="s">
        <v>5</v>
      </c>
      <c r="G219" s="40" t="s">
        <v>6</v>
      </c>
      <c r="H219" s="40" t="s">
        <v>7</v>
      </c>
      <c r="I219" s="40" t="s">
        <v>8</v>
      </c>
      <c r="J219" s="40" t="s">
        <v>9</v>
      </c>
      <c r="K219" s="40" t="s">
        <v>10</v>
      </c>
      <c r="L219" s="40" t="s">
        <v>11</v>
      </c>
      <c r="M219" s="40" t="s">
        <v>12</v>
      </c>
      <c r="N219" s="40" t="s">
        <v>13</v>
      </c>
      <c r="O219" s="6"/>
      <c r="P219" s="61" t="s">
        <v>1</v>
      </c>
      <c r="Q219" s="6"/>
      <c r="R219" s="3"/>
    </row>
    <row r="220" spans="1:18" ht="16.5" thickBot="1" x14ac:dyDescent="0.3">
      <c r="A220" s="2"/>
      <c r="B220" s="60" t="s">
        <v>34</v>
      </c>
      <c r="C220" s="50">
        <v>494</v>
      </c>
      <c r="D220" s="50">
        <v>569</v>
      </c>
      <c r="E220" s="50">
        <v>522</v>
      </c>
      <c r="F220" s="50">
        <v>515</v>
      </c>
      <c r="G220" s="50">
        <v>674</v>
      </c>
      <c r="H220" s="50">
        <v>952</v>
      </c>
      <c r="I220" s="50">
        <v>1218</v>
      </c>
      <c r="J220" s="50">
        <v>1356</v>
      </c>
      <c r="K220" s="50">
        <v>794</v>
      </c>
      <c r="L220" s="50">
        <v>612</v>
      </c>
      <c r="M220" s="50">
        <v>510</v>
      </c>
      <c r="N220" s="50">
        <v>712</v>
      </c>
      <c r="O220" s="6"/>
      <c r="P220" s="50">
        <f>SUM(C220:O220)</f>
        <v>8928</v>
      </c>
      <c r="Q220" s="6"/>
      <c r="R220" s="3"/>
    </row>
    <row r="221" spans="1:18" x14ac:dyDescent="0.25">
      <c r="A221" s="2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3"/>
    </row>
    <row r="222" spans="1:18" ht="21" customHeight="1" x14ac:dyDescent="0.25">
      <c r="A222" s="2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3"/>
    </row>
    <row r="223" spans="1:18" x14ac:dyDescent="0.25">
      <c r="A223" s="2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3"/>
    </row>
    <row r="224" spans="1:18" x14ac:dyDescent="0.25">
      <c r="A224" s="2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3"/>
    </row>
    <row r="225" spans="1:18" x14ac:dyDescent="0.25">
      <c r="A225" s="2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3"/>
    </row>
    <row r="226" spans="1:18" x14ac:dyDescent="0.25">
      <c r="A226" s="2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3"/>
    </row>
    <row r="227" spans="1:18" x14ac:dyDescent="0.25">
      <c r="A227" s="2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3"/>
    </row>
    <row r="228" spans="1:18" x14ac:dyDescent="0.25">
      <c r="A228" s="2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3"/>
    </row>
    <row r="229" spans="1:18" x14ac:dyDescent="0.25">
      <c r="A229" s="2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3"/>
    </row>
    <row r="230" spans="1:18" x14ac:dyDescent="0.25">
      <c r="A230" s="2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3"/>
    </row>
    <row r="231" spans="1:18" x14ac:dyDescent="0.25">
      <c r="A231" s="2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3"/>
    </row>
    <row r="232" spans="1:18" x14ac:dyDescent="0.25">
      <c r="A232" s="2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3"/>
    </row>
    <row r="233" spans="1:18" x14ac:dyDescent="0.25">
      <c r="A233" s="2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3"/>
    </row>
    <row r="234" spans="1:18" x14ac:dyDescent="0.25">
      <c r="A234" s="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3"/>
    </row>
    <row r="235" spans="1:18" x14ac:dyDescent="0.25">
      <c r="A235" s="2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3"/>
    </row>
    <row r="236" spans="1:18" x14ac:dyDescent="0.25">
      <c r="A236" s="2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3"/>
    </row>
    <row r="237" spans="1:18" x14ac:dyDescent="0.25">
      <c r="A237" s="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3"/>
    </row>
    <row r="238" spans="1:18" x14ac:dyDescent="0.25">
      <c r="A238" s="2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3"/>
    </row>
    <row r="239" spans="1:18" x14ac:dyDescent="0.25">
      <c r="A239" s="2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3"/>
    </row>
    <row r="240" spans="1:18" x14ac:dyDescent="0.25">
      <c r="A240" s="2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3"/>
    </row>
    <row r="241" spans="1:18" x14ac:dyDescent="0.25">
      <c r="A241" s="2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3"/>
    </row>
    <row r="242" spans="1:18" x14ac:dyDescent="0.25">
      <c r="A242" s="2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3"/>
    </row>
    <row r="243" spans="1:18" x14ac:dyDescent="0.25">
      <c r="A243" s="2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3"/>
    </row>
    <row r="244" spans="1:18" ht="16.5" thickBot="1" x14ac:dyDescent="0.3">
      <c r="A244" s="2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3"/>
    </row>
    <row r="245" spans="1:18" ht="16.5" thickBot="1" x14ac:dyDescent="0.3">
      <c r="A245" s="2"/>
      <c r="B245" s="6"/>
      <c r="C245" s="71" t="s">
        <v>100</v>
      </c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  <c r="O245" s="6"/>
      <c r="P245" s="62"/>
      <c r="Q245" s="6"/>
      <c r="R245" s="3"/>
    </row>
    <row r="246" spans="1:18" ht="16.5" thickBot="1" x14ac:dyDescent="0.3">
      <c r="A246" s="2"/>
      <c r="B246" s="6"/>
      <c r="C246" s="40" t="s">
        <v>2</v>
      </c>
      <c r="D246" s="41" t="s">
        <v>3</v>
      </c>
      <c r="E246" s="40" t="s">
        <v>4</v>
      </c>
      <c r="F246" s="41" t="s">
        <v>5</v>
      </c>
      <c r="G246" s="40" t="s">
        <v>6</v>
      </c>
      <c r="H246" s="40" t="s">
        <v>7</v>
      </c>
      <c r="I246" s="40" t="s">
        <v>8</v>
      </c>
      <c r="J246" s="40" t="s">
        <v>9</v>
      </c>
      <c r="K246" s="40" t="s">
        <v>10</v>
      </c>
      <c r="L246" s="40" t="s">
        <v>11</v>
      </c>
      <c r="M246" s="40" t="s">
        <v>12</v>
      </c>
      <c r="N246" s="40" t="s">
        <v>13</v>
      </c>
      <c r="O246" s="6"/>
      <c r="P246" s="55" t="s">
        <v>1</v>
      </c>
      <c r="Q246" s="6"/>
      <c r="R246" s="3"/>
    </row>
    <row r="247" spans="1:18" ht="16.5" thickBot="1" x14ac:dyDescent="0.3">
      <c r="A247" s="2"/>
      <c r="B247" s="60" t="s">
        <v>35</v>
      </c>
      <c r="C247" s="50">
        <v>4</v>
      </c>
      <c r="D247" s="50">
        <v>6</v>
      </c>
      <c r="E247" s="50">
        <v>3</v>
      </c>
      <c r="F247" s="50">
        <v>2</v>
      </c>
      <c r="G247" s="50">
        <v>12</v>
      </c>
      <c r="H247" s="50">
        <v>11</v>
      </c>
      <c r="I247" s="50">
        <v>2</v>
      </c>
      <c r="J247" s="50">
        <v>8</v>
      </c>
      <c r="K247" s="50">
        <v>5</v>
      </c>
      <c r="L247" s="50">
        <v>7</v>
      </c>
      <c r="M247" s="50">
        <v>10</v>
      </c>
      <c r="N247" s="50">
        <v>6</v>
      </c>
      <c r="O247" s="6"/>
      <c r="P247" s="50">
        <f>SUM(C247:O247)</f>
        <v>76</v>
      </c>
      <c r="Q247" s="6"/>
      <c r="R247" s="3"/>
    </row>
    <row r="248" spans="1:18" x14ac:dyDescent="0.25">
      <c r="A248" s="2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3"/>
    </row>
    <row r="249" spans="1:18" x14ac:dyDescent="0.25">
      <c r="A249" s="2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3"/>
    </row>
    <row r="250" spans="1:18" ht="18" customHeight="1" x14ac:dyDescent="0.25">
      <c r="A250" s="2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3"/>
    </row>
    <row r="251" spans="1:18" ht="18" customHeight="1" x14ac:dyDescent="0.25">
      <c r="A251" s="2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3"/>
    </row>
    <row r="252" spans="1:18" x14ac:dyDescent="0.25">
      <c r="A252" s="2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3"/>
    </row>
    <row r="253" spans="1:18" x14ac:dyDescent="0.25">
      <c r="A253" s="2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3"/>
    </row>
    <row r="254" spans="1:18" x14ac:dyDescent="0.25">
      <c r="A254" s="2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3"/>
    </row>
    <row r="255" spans="1:18" x14ac:dyDescent="0.25">
      <c r="A255" s="2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3"/>
    </row>
    <row r="256" spans="1:18" x14ac:dyDescent="0.25">
      <c r="A256" s="2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3"/>
    </row>
    <row r="257" spans="1:18" x14ac:dyDescent="0.25">
      <c r="A257" s="2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3"/>
    </row>
    <row r="258" spans="1:18" x14ac:dyDescent="0.25">
      <c r="A258" s="2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3"/>
    </row>
    <row r="259" spans="1:18" x14ac:dyDescent="0.25">
      <c r="A259" s="2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3"/>
    </row>
    <row r="260" spans="1:18" x14ac:dyDescent="0.25">
      <c r="A260" s="2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3"/>
    </row>
    <row r="261" spans="1:18" x14ac:dyDescent="0.25">
      <c r="A261" s="2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3"/>
    </row>
    <row r="262" spans="1:18" x14ac:dyDescent="0.25">
      <c r="A262" s="2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3"/>
    </row>
    <row r="263" spans="1:18" x14ac:dyDescent="0.25">
      <c r="A263" s="2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3"/>
    </row>
    <row r="264" spans="1:18" x14ac:dyDescent="0.25">
      <c r="A264" s="2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3"/>
    </row>
    <row r="265" spans="1:18" x14ac:dyDescent="0.25">
      <c r="A265" s="2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3"/>
    </row>
    <row r="266" spans="1:18" x14ac:dyDescent="0.25">
      <c r="A266" s="2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3"/>
    </row>
    <row r="267" spans="1:18" x14ac:dyDescent="0.25">
      <c r="A267" s="2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3"/>
    </row>
    <row r="268" spans="1:18" x14ac:dyDescent="0.25">
      <c r="A268" s="2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3"/>
    </row>
    <row r="269" spans="1:18" ht="16.5" thickBot="1" x14ac:dyDescent="0.3">
      <c r="A269" s="2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3"/>
    </row>
    <row r="270" spans="1:18" ht="45" customHeight="1" thickBot="1" x14ac:dyDescent="0.3">
      <c r="A270" s="2"/>
      <c r="B270" s="6"/>
      <c r="C270" s="74" t="s">
        <v>103</v>
      </c>
      <c r="D270" s="72"/>
      <c r="E270" s="72"/>
      <c r="F270" s="72"/>
      <c r="G270" s="75"/>
      <c r="H270" s="72"/>
      <c r="I270" s="72"/>
      <c r="J270" s="72"/>
      <c r="K270" s="75"/>
      <c r="L270" s="72"/>
      <c r="M270" s="72"/>
      <c r="N270" s="73"/>
      <c r="O270" s="6"/>
      <c r="P270" s="62"/>
      <c r="Q270" s="6"/>
      <c r="R270" s="3"/>
    </row>
    <row r="271" spans="1:18" ht="45" customHeight="1" thickBot="1" x14ac:dyDescent="0.3">
      <c r="A271" s="2"/>
      <c r="B271" s="6"/>
      <c r="C271" s="55" t="s">
        <v>2</v>
      </c>
      <c r="D271" s="41" t="s">
        <v>3</v>
      </c>
      <c r="E271" s="40" t="s">
        <v>4</v>
      </c>
      <c r="F271" s="41" t="s">
        <v>5</v>
      </c>
      <c r="G271" s="55" t="s">
        <v>6</v>
      </c>
      <c r="H271" s="40" t="s">
        <v>7</v>
      </c>
      <c r="I271" s="40" t="s">
        <v>8</v>
      </c>
      <c r="J271" s="40" t="s">
        <v>9</v>
      </c>
      <c r="K271" s="55" t="s">
        <v>10</v>
      </c>
      <c r="L271" s="40" t="s">
        <v>11</v>
      </c>
      <c r="M271" s="40" t="s">
        <v>12</v>
      </c>
      <c r="N271" s="40" t="s">
        <v>13</v>
      </c>
      <c r="O271" s="6"/>
      <c r="P271" s="55" t="s">
        <v>1</v>
      </c>
      <c r="Q271" s="6"/>
      <c r="R271" s="3"/>
    </row>
    <row r="272" spans="1:18" ht="45" customHeight="1" thickBot="1" x14ac:dyDescent="0.3">
      <c r="A272" s="2"/>
      <c r="B272" s="63" t="s">
        <v>105</v>
      </c>
      <c r="C272" s="19">
        <v>6</v>
      </c>
      <c r="D272" s="20">
        <v>6</v>
      </c>
      <c r="E272" s="20">
        <v>3</v>
      </c>
      <c r="F272" s="20">
        <v>0</v>
      </c>
      <c r="G272" s="20">
        <v>1</v>
      </c>
      <c r="H272" s="20">
        <v>1</v>
      </c>
      <c r="I272" s="20">
        <v>0</v>
      </c>
      <c r="J272" s="20">
        <v>0</v>
      </c>
      <c r="K272" s="20">
        <v>0</v>
      </c>
      <c r="L272" s="20">
        <v>1</v>
      </c>
      <c r="M272" s="20">
        <v>3</v>
      </c>
      <c r="N272" s="20">
        <v>0</v>
      </c>
      <c r="O272" s="6"/>
      <c r="P272" s="11">
        <f t="shared" ref="P272:P298" si="6">SUM(C272:O272)</f>
        <v>21</v>
      </c>
      <c r="Q272" s="6"/>
      <c r="R272" s="3"/>
    </row>
    <row r="273" spans="1:18" ht="45" customHeight="1" thickBot="1" x14ac:dyDescent="0.3">
      <c r="A273" s="2"/>
      <c r="B273" s="63" t="s">
        <v>106</v>
      </c>
      <c r="C273" s="20">
        <v>1</v>
      </c>
      <c r="D273" s="20">
        <v>0</v>
      </c>
      <c r="E273" s="20">
        <v>0</v>
      </c>
      <c r="F273" s="20">
        <v>0</v>
      </c>
      <c r="G273" s="20">
        <v>1</v>
      </c>
      <c r="H273" s="20">
        <v>2</v>
      </c>
      <c r="I273" s="20">
        <v>0</v>
      </c>
      <c r="J273" s="20">
        <v>1</v>
      </c>
      <c r="K273" s="20">
        <v>1</v>
      </c>
      <c r="L273" s="20">
        <v>0</v>
      </c>
      <c r="M273" s="20">
        <v>1</v>
      </c>
      <c r="N273" s="20">
        <v>0</v>
      </c>
      <c r="O273" s="6"/>
      <c r="P273" s="11">
        <f t="shared" si="6"/>
        <v>7</v>
      </c>
      <c r="Q273" s="6"/>
      <c r="R273" s="3"/>
    </row>
    <row r="274" spans="1:18" ht="45" customHeight="1" thickBot="1" x14ac:dyDescent="0.3">
      <c r="A274" s="2"/>
      <c r="B274" s="63" t="s">
        <v>49</v>
      </c>
      <c r="C274" s="20">
        <v>9</v>
      </c>
      <c r="D274" s="20">
        <v>3</v>
      </c>
      <c r="E274" s="20">
        <v>2</v>
      </c>
      <c r="F274" s="20">
        <v>9</v>
      </c>
      <c r="G274" s="20">
        <v>1</v>
      </c>
      <c r="H274" s="20">
        <v>1</v>
      </c>
      <c r="I274" s="20">
        <v>2</v>
      </c>
      <c r="J274" s="20">
        <v>1</v>
      </c>
      <c r="K274" s="20">
        <v>1</v>
      </c>
      <c r="L274" s="20">
        <v>1</v>
      </c>
      <c r="M274" s="20">
        <v>3</v>
      </c>
      <c r="N274" s="20">
        <v>0</v>
      </c>
      <c r="O274" s="6"/>
      <c r="P274" s="11">
        <f t="shared" si="6"/>
        <v>33</v>
      </c>
      <c r="Q274" s="6"/>
      <c r="R274" s="3"/>
    </row>
    <row r="275" spans="1:18" ht="45" customHeight="1" thickBot="1" x14ac:dyDescent="0.3">
      <c r="A275" s="2"/>
      <c r="B275" s="63" t="s">
        <v>39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1</v>
      </c>
      <c r="L275" s="20">
        <v>0</v>
      </c>
      <c r="M275" s="20">
        <v>0</v>
      </c>
      <c r="N275" s="20">
        <v>0</v>
      </c>
      <c r="O275" s="6"/>
      <c r="P275" s="11">
        <f t="shared" si="6"/>
        <v>1</v>
      </c>
      <c r="Q275" s="6"/>
      <c r="R275" s="3"/>
    </row>
    <row r="276" spans="1:18" ht="45" customHeight="1" thickBot="1" x14ac:dyDescent="0.3">
      <c r="A276" s="2"/>
      <c r="B276" s="63" t="s">
        <v>73</v>
      </c>
      <c r="C276" s="20">
        <v>1</v>
      </c>
      <c r="D276" s="20">
        <v>4</v>
      </c>
      <c r="E276" s="20">
        <v>11</v>
      </c>
      <c r="F276" s="20">
        <v>9</v>
      </c>
      <c r="G276" s="20">
        <v>3</v>
      </c>
      <c r="H276" s="20">
        <v>5</v>
      </c>
      <c r="I276" s="20">
        <v>3</v>
      </c>
      <c r="J276" s="20">
        <v>4</v>
      </c>
      <c r="K276" s="20">
        <v>5</v>
      </c>
      <c r="L276" s="20">
        <v>12</v>
      </c>
      <c r="M276" s="20">
        <v>8</v>
      </c>
      <c r="N276" s="20">
        <v>6</v>
      </c>
      <c r="O276" s="6"/>
      <c r="P276" s="11">
        <f t="shared" si="6"/>
        <v>71</v>
      </c>
      <c r="Q276" s="6"/>
      <c r="R276" s="3"/>
    </row>
    <row r="277" spans="1:18" ht="45" customHeight="1" thickBot="1" x14ac:dyDescent="0.3">
      <c r="A277" s="2"/>
      <c r="B277" s="63" t="s">
        <v>75</v>
      </c>
      <c r="C277" s="20">
        <v>4</v>
      </c>
      <c r="D277" s="20">
        <v>3</v>
      </c>
      <c r="E277" s="20">
        <v>4</v>
      </c>
      <c r="F277" s="20">
        <v>4</v>
      </c>
      <c r="G277" s="20">
        <v>2</v>
      </c>
      <c r="H277" s="20">
        <v>1</v>
      </c>
      <c r="I277" s="20">
        <v>2</v>
      </c>
      <c r="J277" s="20">
        <v>0</v>
      </c>
      <c r="K277" s="20">
        <v>0</v>
      </c>
      <c r="L277" s="20">
        <v>2</v>
      </c>
      <c r="M277" s="20">
        <v>1</v>
      </c>
      <c r="N277" s="20">
        <v>1</v>
      </c>
      <c r="O277" s="6"/>
      <c r="P277" s="11">
        <f t="shared" si="6"/>
        <v>24</v>
      </c>
      <c r="Q277" s="6"/>
      <c r="R277" s="3"/>
    </row>
    <row r="278" spans="1:18" ht="45" customHeight="1" thickBot="1" x14ac:dyDescent="0.3">
      <c r="A278" s="2"/>
      <c r="B278" s="63" t="s">
        <v>86</v>
      </c>
      <c r="C278" s="20">
        <v>3</v>
      </c>
      <c r="D278" s="20">
        <v>1</v>
      </c>
      <c r="E278" s="20">
        <v>2</v>
      </c>
      <c r="F278" s="20">
        <v>0</v>
      </c>
      <c r="G278" s="20">
        <v>0</v>
      </c>
      <c r="H278" s="20">
        <v>2</v>
      </c>
      <c r="I278" s="20">
        <v>14</v>
      </c>
      <c r="J278" s="20">
        <v>2</v>
      </c>
      <c r="K278" s="20">
        <v>1</v>
      </c>
      <c r="L278" s="20">
        <v>0</v>
      </c>
      <c r="M278" s="20">
        <v>0</v>
      </c>
      <c r="N278" s="20">
        <v>0</v>
      </c>
      <c r="O278" s="6"/>
      <c r="P278" s="11">
        <f t="shared" si="6"/>
        <v>25</v>
      </c>
      <c r="Q278" s="6"/>
      <c r="R278" s="3"/>
    </row>
    <row r="279" spans="1:18" ht="45" customHeight="1" thickBot="1" x14ac:dyDescent="0.3">
      <c r="A279" s="2"/>
      <c r="B279" s="63" t="s">
        <v>88</v>
      </c>
      <c r="C279" s="20">
        <v>1</v>
      </c>
      <c r="D279" s="20">
        <v>4</v>
      </c>
      <c r="E279" s="20">
        <v>3</v>
      </c>
      <c r="F279" s="20">
        <v>6</v>
      </c>
      <c r="G279" s="20">
        <v>8</v>
      </c>
      <c r="H279" s="20">
        <v>2</v>
      </c>
      <c r="I279" s="20">
        <v>1</v>
      </c>
      <c r="J279" s="20">
        <v>8</v>
      </c>
      <c r="K279" s="20">
        <v>5</v>
      </c>
      <c r="L279" s="20">
        <v>3</v>
      </c>
      <c r="M279" s="20">
        <v>5</v>
      </c>
      <c r="N279" s="20">
        <v>2</v>
      </c>
      <c r="O279" s="6"/>
      <c r="P279" s="11">
        <f t="shared" si="6"/>
        <v>48</v>
      </c>
      <c r="Q279" s="6"/>
      <c r="R279" s="3"/>
    </row>
    <row r="280" spans="1:18" ht="45" customHeight="1" thickBot="1" x14ac:dyDescent="0.3">
      <c r="A280" s="2"/>
      <c r="B280" s="63" t="s">
        <v>36</v>
      </c>
      <c r="C280" s="20">
        <v>49</v>
      </c>
      <c r="D280" s="20">
        <v>55</v>
      </c>
      <c r="E280" s="20">
        <v>55</v>
      </c>
      <c r="F280" s="20">
        <v>58</v>
      </c>
      <c r="G280" s="20">
        <v>59</v>
      </c>
      <c r="H280" s="20">
        <v>32</v>
      </c>
      <c r="I280" s="20">
        <v>70</v>
      </c>
      <c r="J280" s="20">
        <v>52</v>
      </c>
      <c r="K280" s="20">
        <v>47</v>
      </c>
      <c r="L280" s="20">
        <v>52</v>
      </c>
      <c r="M280" s="20">
        <v>31</v>
      </c>
      <c r="N280" s="20">
        <v>19</v>
      </c>
      <c r="O280" s="6"/>
      <c r="P280" s="11">
        <f t="shared" si="6"/>
        <v>579</v>
      </c>
      <c r="Q280" s="6"/>
      <c r="R280" s="3"/>
    </row>
    <row r="281" spans="1:18" ht="45" customHeight="1" thickBot="1" x14ac:dyDescent="0.3">
      <c r="A281" s="2"/>
      <c r="B281" s="63" t="s">
        <v>50</v>
      </c>
      <c r="C281" s="20">
        <v>8</v>
      </c>
      <c r="D281" s="20">
        <v>26</v>
      </c>
      <c r="E281" s="20">
        <v>5</v>
      </c>
      <c r="F281" s="20">
        <v>1</v>
      </c>
      <c r="G281" s="20">
        <v>8</v>
      </c>
      <c r="H281" s="20">
        <v>23</v>
      </c>
      <c r="I281" s="20">
        <v>3</v>
      </c>
      <c r="J281" s="20">
        <v>11</v>
      </c>
      <c r="K281" s="20">
        <v>7</v>
      </c>
      <c r="L281" s="20">
        <v>16</v>
      </c>
      <c r="M281" s="20">
        <v>20</v>
      </c>
      <c r="N281" s="20">
        <v>4</v>
      </c>
      <c r="O281" s="6"/>
      <c r="P281" s="11">
        <f t="shared" si="6"/>
        <v>132</v>
      </c>
      <c r="Q281" s="6"/>
      <c r="R281" s="3"/>
    </row>
    <row r="282" spans="1:18" ht="45" customHeight="1" thickBot="1" x14ac:dyDescent="0.3">
      <c r="A282" s="2"/>
      <c r="B282" s="63" t="s">
        <v>37</v>
      </c>
      <c r="C282" s="20">
        <v>47</v>
      </c>
      <c r="D282" s="20">
        <v>56</v>
      </c>
      <c r="E282" s="20">
        <v>33</v>
      </c>
      <c r="F282" s="20">
        <v>31</v>
      </c>
      <c r="G282" s="20">
        <v>92</v>
      </c>
      <c r="H282" s="20">
        <v>18</v>
      </c>
      <c r="I282" s="20">
        <v>35</v>
      </c>
      <c r="J282" s="20">
        <v>39</v>
      </c>
      <c r="K282" s="20">
        <v>42</v>
      </c>
      <c r="L282" s="20">
        <v>51</v>
      </c>
      <c r="M282" s="20">
        <v>40</v>
      </c>
      <c r="N282" s="20">
        <v>22</v>
      </c>
      <c r="O282" s="6"/>
      <c r="P282" s="11">
        <f t="shared" si="6"/>
        <v>506</v>
      </c>
      <c r="Q282" s="6"/>
      <c r="R282" s="3"/>
    </row>
    <row r="283" spans="1:18" ht="45" customHeight="1" thickBot="1" x14ac:dyDescent="0.3">
      <c r="A283" s="2"/>
      <c r="B283" s="63" t="s">
        <v>38</v>
      </c>
      <c r="C283" s="20">
        <v>3</v>
      </c>
      <c r="D283" s="20">
        <v>9</v>
      </c>
      <c r="E283" s="20">
        <v>2</v>
      </c>
      <c r="F283" s="20">
        <v>4</v>
      </c>
      <c r="G283" s="20">
        <v>11</v>
      </c>
      <c r="H283" s="20">
        <v>0</v>
      </c>
      <c r="I283" s="20">
        <v>5</v>
      </c>
      <c r="J283" s="20">
        <v>3</v>
      </c>
      <c r="K283" s="20">
        <v>5</v>
      </c>
      <c r="L283" s="20">
        <v>5</v>
      </c>
      <c r="M283" s="20">
        <v>6</v>
      </c>
      <c r="N283" s="20">
        <v>0</v>
      </c>
      <c r="O283" s="6"/>
      <c r="P283" s="11">
        <f t="shared" si="6"/>
        <v>53</v>
      </c>
      <c r="Q283" s="6"/>
      <c r="R283" s="3"/>
    </row>
    <row r="284" spans="1:18" ht="45" customHeight="1" thickBot="1" x14ac:dyDescent="0.3">
      <c r="A284" s="2"/>
      <c r="B284" s="63" t="s">
        <v>55</v>
      </c>
      <c r="C284" s="20">
        <v>3</v>
      </c>
      <c r="D284" s="20">
        <v>6</v>
      </c>
      <c r="E284" s="20">
        <v>5</v>
      </c>
      <c r="F284" s="20">
        <v>6</v>
      </c>
      <c r="G284" s="20">
        <v>11</v>
      </c>
      <c r="H284" s="20">
        <v>3</v>
      </c>
      <c r="I284" s="20">
        <v>3</v>
      </c>
      <c r="J284" s="20">
        <v>3</v>
      </c>
      <c r="K284" s="20">
        <v>7</v>
      </c>
      <c r="L284" s="20">
        <v>8</v>
      </c>
      <c r="M284" s="20">
        <v>3</v>
      </c>
      <c r="N284" s="20">
        <v>2</v>
      </c>
      <c r="O284" s="6"/>
      <c r="P284" s="11">
        <f t="shared" si="6"/>
        <v>60</v>
      </c>
      <c r="Q284" s="6"/>
      <c r="R284" s="3"/>
    </row>
    <row r="285" spans="1:18" ht="45" customHeight="1" thickBot="1" x14ac:dyDescent="0.3">
      <c r="A285" s="2"/>
      <c r="B285" s="63" t="s">
        <v>41</v>
      </c>
      <c r="C285" s="20">
        <v>10</v>
      </c>
      <c r="D285" s="20">
        <v>6</v>
      </c>
      <c r="E285" s="20">
        <v>7</v>
      </c>
      <c r="F285" s="20">
        <v>3</v>
      </c>
      <c r="G285" s="20">
        <v>17</v>
      </c>
      <c r="H285" s="20">
        <v>2</v>
      </c>
      <c r="I285" s="20">
        <v>2</v>
      </c>
      <c r="J285" s="20">
        <v>1</v>
      </c>
      <c r="K285" s="20">
        <v>2</v>
      </c>
      <c r="L285" s="20">
        <v>5</v>
      </c>
      <c r="M285" s="20">
        <v>1</v>
      </c>
      <c r="N285" s="20">
        <v>0</v>
      </c>
      <c r="O285" s="6"/>
      <c r="P285" s="11">
        <f t="shared" si="6"/>
        <v>56</v>
      </c>
      <c r="Q285" s="6"/>
      <c r="R285" s="3"/>
    </row>
    <row r="286" spans="1:18" ht="45" customHeight="1" thickBot="1" x14ac:dyDescent="0.3">
      <c r="A286" s="2"/>
      <c r="B286" s="63" t="s">
        <v>59</v>
      </c>
      <c r="C286" s="20">
        <v>3</v>
      </c>
      <c r="D286" s="20">
        <v>11</v>
      </c>
      <c r="E286" s="20">
        <v>2</v>
      </c>
      <c r="F286" s="20">
        <v>3</v>
      </c>
      <c r="G286" s="20">
        <v>13</v>
      </c>
      <c r="H286" s="20">
        <v>5</v>
      </c>
      <c r="I286" s="20">
        <v>5</v>
      </c>
      <c r="J286" s="20">
        <v>2</v>
      </c>
      <c r="K286" s="20">
        <v>11</v>
      </c>
      <c r="L286" s="20">
        <v>5</v>
      </c>
      <c r="M286" s="20">
        <v>7</v>
      </c>
      <c r="N286" s="20">
        <v>8</v>
      </c>
      <c r="O286" s="6"/>
      <c r="P286" s="11">
        <f t="shared" si="6"/>
        <v>75</v>
      </c>
      <c r="Q286" s="6"/>
      <c r="R286" s="3"/>
    </row>
    <row r="287" spans="1:18" ht="45" customHeight="1" thickBot="1" x14ac:dyDescent="0.3">
      <c r="A287" s="2"/>
      <c r="B287" s="63" t="s">
        <v>61</v>
      </c>
      <c r="C287" s="20">
        <v>2</v>
      </c>
      <c r="D287" s="20">
        <v>1</v>
      </c>
      <c r="E287" s="20">
        <v>3</v>
      </c>
      <c r="F287" s="20">
        <v>3</v>
      </c>
      <c r="G287" s="20">
        <v>13</v>
      </c>
      <c r="H287" s="20">
        <v>1</v>
      </c>
      <c r="I287" s="20">
        <v>5</v>
      </c>
      <c r="J287" s="20">
        <v>4</v>
      </c>
      <c r="K287" s="20">
        <v>3</v>
      </c>
      <c r="L287" s="20">
        <v>5</v>
      </c>
      <c r="M287" s="20">
        <v>1</v>
      </c>
      <c r="N287" s="20">
        <v>0</v>
      </c>
      <c r="O287" s="6"/>
      <c r="P287" s="11">
        <f t="shared" si="6"/>
        <v>41</v>
      </c>
      <c r="Q287" s="6"/>
      <c r="R287" s="3"/>
    </row>
    <row r="288" spans="1:18" ht="45" customHeight="1" thickBot="1" x14ac:dyDescent="0.3">
      <c r="A288" s="2"/>
      <c r="B288" s="63" t="s">
        <v>62</v>
      </c>
      <c r="C288" s="20">
        <v>3</v>
      </c>
      <c r="D288" s="20">
        <v>5</v>
      </c>
      <c r="E288" s="20">
        <v>2</v>
      </c>
      <c r="F288" s="20">
        <v>2</v>
      </c>
      <c r="G288" s="20">
        <v>1</v>
      </c>
      <c r="H288" s="20">
        <v>1</v>
      </c>
      <c r="I288" s="20">
        <v>0</v>
      </c>
      <c r="J288" s="20">
        <v>2</v>
      </c>
      <c r="K288" s="20">
        <v>3</v>
      </c>
      <c r="L288" s="20">
        <v>7</v>
      </c>
      <c r="M288" s="20">
        <v>3</v>
      </c>
      <c r="N288" s="20">
        <v>4</v>
      </c>
      <c r="O288" s="6"/>
      <c r="P288" s="11">
        <f t="shared" si="6"/>
        <v>33</v>
      </c>
      <c r="Q288" s="6"/>
      <c r="R288" s="3"/>
    </row>
    <row r="289" spans="1:18" ht="45" customHeight="1" thickBot="1" x14ac:dyDescent="0.3">
      <c r="A289" s="2"/>
      <c r="B289" s="63" t="s">
        <v>67</v>
      </c>
      <c r="C289" s="20">
        <v>7</v>
      </c>
      <c r="D289" s="20">
        <v>6</v>
      </c>
      <c r="E289" s="20">
        <v>12</v>
      </c>
      <c r="F289" s="20">
        <v>2</v>
      </c>
      <c r="G289" s="20">
        <v>16</v>
      </c>
      <c r="H289" s="20">
        <v>4</v>
      </c>
      <c r="I289" s="20">
        <v>10</v>
      </c>
      <c r="J289" s="20">
        <v>11</v>
      </c>
      <c r="K289" s="20">
        <v>16</v>
      </c>
      <c r="L289" s="20">
        <v>11</v>
      </c>
      <c r="M289" s="20">
        <v>5</v>
      </c>
      <c r="N289" s="20">
        <v>1</v>
      </c>
      <c r="O289" s="6"/>
      <c r="P289" s="11">
        <f t="shared" si="6"/>
        <v>101</v>
      </c>
      <c r="Q289" s="6"/>
      <c r="R289" s="3"/>
    </row>
    <row r="290" spans="1:18" ht="45" customHeight="1" thickBot="1" x14ac:dyDescent="0.3">
      <c r="A290" s="2"/>
      <c r="B290" s="63" t="s">
        <v>68</v>
      </c>
      <c r="C290" s="20">
        <v>4</v>
      </c>
      <c r="D290" s="20">
        <v>0</v>
      </c>
      <c r="E290" s="20">
        <v>2</v>
      </c>
      <c r="F290" s="20">
        <v>3</v>
      </c>
      <c r="G290" s="20">
        <v>9</v>
      </c>
      <c r="H290" s="20">
        <v>0</v>
      </c>
      <c r="I290" s="20">
        <v>0</v>
      </c>
      <c r="J290" s="20">
        <v>8</v>
      </c>
      <c r="K290" s="20">
        <v>5</v>
      </c>
      <c r="L290" s="20">
        <v>5</v>
      </c>
      <c r="M290" s="20">
        <v>4</v>
      </c>
      <c r="N290" s="20">
        <v>3</v>
      </c>
      <c r="O290" s="6"/>
      <c r="P290" s="11">
        <f t="shared" si="6"/>
        <v>43</v>
      </c>
      <c r="Q290" s="6"/>
      <c r="R290" s="3"/>
    </row>
    <row r="291" spans="1:18" ht="56.25" customHeight="1" thickBot="1" x14ac:dyDescent="0.3">
      <c r="A291" s="2"/>
      <c r="B291" s="63" t="s">
        <v>72</v>
      </c>
      <c r="C291" s="20">
        <v>2</v>
      </c>
      <c r="D291" s="20">
        <v>3</v>
      </c>
      <c r="E291" s="20">
        <v>9</v>
      </c>
      <c r="F291" s="20">
        <v>3</v>
      </c>
      <c r="G291" s="20">
        <v>7</v>
      </c>
      <c r="H291" s="20">
        <v>1</v>
      </c>
      <c r="I291" s="20">
        <v>6</v>
      </c>
      <c r="J291" s="20">
        <v>7</v>
      </c>
      <c r="K291" s="20">
        <v>3</v>
      </c>
      <c r="L291" s="20">
        <v>2</v>
      </c>
      <c r="M291" s="20">
        <v>10</v>
      </c>
      <c r="N291" s="20">
        <v>0</v>
      </c>
      <c r="O291" s="6"/>
      <c r="P291" s="11">
        <f t="shared" si="6"/>
        <v>53</v>
      </c>
      <c r="Q291" s="6"/>
      <c r="R291" s="3"/>
    </row>
    <row r="292" spans="1:18" ht="45" customHeight="1" thickBot="1" x14ac:dyDescent="0.3">
      <c r="A292" s="2"/>
      <c r="B292" s="63" t="s">
        <v>77</v>
      </c>
      <c r="C292" s="20">
        <v>7</v>
      </c>
      <c r="D292" s="20">
        <v>10</v>
      </c>
      <c r="E292" s="20">
        <v>0</v>
      </c>
      <c r="F292" s="20">
        <v>5</v>
      </c>
      <c r="G292" s="20">
        <v>5</v>
      </c>
      <c r="H292" s="20">
        <v>1</v>
      </c>
      <c r="I292" s="20">
        <v>1</v>
      </c>
      <c r="J292" s="20">
        <v>3</v>
      </c>
      <c r="K292" s="20">
        <v>5</v>
      </c>
      <c r="L292" s="20">
        <v>4</v>
      </c>
      <c r="M292" s="20">
        <v>1</v>
      </c>
      <c r="N292" s="20">
        <v>2</v>
      </c>
      <c r="O292" s="6"/>
      <c r="P292" s="11">
        <f t="shared" si="6"/>
        <v>44</v>
      </c>
      <c r="Q292" s="6"/>
      <c r="R292" s="3"/>
    </row>
    <row r="293" spans="1:18" ht="45" customHeight="1" thickBot="1" x14ac:dyDescent="0.3">
      <c r="A293" s="2"/>
      <c r="B293" s="63" t="s">
        <v>87</v>
      </c>
      <c r="C293" s="20">
        <v>0</v>
      </c>
      <c r="D293" s="20">
        <v>0</v>
      </c>
      <c r="E293" s="20">
        <v>0</v>
      </c>
      <c r="F293" s="20">
        <v>1</v>
      </c>
      <c r="G293" s="20">
        <v>1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4</v>
      </c>
      <c r="N293" s="20">
        <v>0</v>
      </c>
      <c r="O293" s="6"/>
      <c r="P293" s="11">
        <f t="shared" si="6"/>
        <v>6</v>
      </c>
      <c r="Q293" s="6"/>
      <c r="R293" s="3"/>
    </row>
    <row r="294" spans="1:18" ht="53.25" customHeight="1" thickBot="1" x14ac:dyDescent="0.3">
      <c r="A294" s="2"/>
      <c r="B294" s="63" t="s">
        <v>51</v>
      </c>
      <c r="C294" s="20">
        <v>2</v>
      </c>
      <c r="D294" s="20">
        <v>4</v>
      </c>
      <c r="E294" s="20">
        <v>3</v>
      </c>
      <c r="F294" s="20">
        <v>1</v>
      </c>
      <c r="G294" s="20">
        <v>0</v>
      </c>
      <c r="H294" s="20">
        <v>8</v>
      </c>
      <c r="I294" s="20">
        <v>2</v>
      </c>
      <c r="J294" s="20">
        <v>1</v>
      </c>
      <c r="K294" s="20">
        <v>1</v>
      </c>
      <c r="L294" s="20">
        <v>27</v>
      </c>
      <c r="M294" s="20">
        <v>1</v>
      </c>
      <c r="N294" s="20">
        <v>6</v>
      </c>
      <c r="O294" s="6"/>
      <c r="P294" s="11">
        <f t="shared" si="6"/>
        <v>56</v>
      </c>
      <c r="Q294" s="6"/>
      <c r="R294" s="3"/>
    </row>
    <row r="295" spans="1:18" ht="45" customHeight="1" thickBot="1" x14ac:dyDescent="0.3">
      <c r="A295" s="2"/>
      <c r="B295" s="63" t="s">
        <v>58</v>
      </c>
      <c r="C295" s="20">
        <v>1</v>
      </c>
      <c r="D295" s="20">
        <v>3</v>
      </c>
      <c r="E295" s="20">
        <v>3</v>
      </c>
      <c r="F295" s="20">
        <v>1</v>
      </c>
      <c r="G295" s="20">
        <v>3</v>
      </c>
      <c r="H295" s="20">
        <v>4</v>
      </c>
      <c r="I295" s="20">
        <v>1</v>
      </c>
      <c r="J295" s="20">
        <v>1</v>
      </c>
      <c r="K295" s="20">
        <v>1</v>
      </c>
      <c r="L295" s="20">
        <v>7</v>
      </c>
      <c r="M295" s="20">
        <v>6</v>
      </c>
      <c r="N295" s="20">
        <v>3</v>
      </c>
      <c r="O295" s="6"/>
      <c r="P295" s="11">
        <f t="shared" si="6"/>
        <v>34</v>
      </c>
      <c r="Q295" s="6"/>
      <c r="R295" s="3"/>
    </row>
    <row r="296" spans="1:18" ht="45" customHeight="1" thickBot="1" x14ac:dyDescent="0.3">
      <c r="A296" s="2"/>
      <c r="B296" s="63" t="s">
        <v>66</v>
      </c>
      <c r="C296" s="20">
        <v>39</v>
      </c>
      <c r="D296" s="20">
        <v>52</v>
      </c>
      <c r="E296" s="20">
        <v>45</v>
      </c>
      <c r="F296" s="20">
        <v>51</v>
      </c>
      <c r="G296" s="20">
        <v>53</v>
      </c>
      <c r="H296" s="20">
        <v>38</v>
      </c>
      <c r="I296" s="20">
        <v>40</v>
      </c>
      <c r="J296" s="20">
        <v>48</v>
      </c>
      <c r="K296" s="20">
        <v>48</v>
      </c>
      <c r="L296" s="20">
        <v>60</v>
      </c>
      <c r="M296" s="20">
        <v>53</v>
      </c>
      <c r="N296" s="20">
        <v>20</v>
      </c>
      <c r="O296" s="6"/>
      <c r="P296" s="11">
        <f t="shared" si="6"/>
        <v>547</v>
      </c>
      <c r="Q296" s="6"/>
      <c r="R296" s="3"/>
    </row>
    <row r="297" spans="1:18" ht="45" customHeight="1" thickBot="1" x14ac:dyDescent="0.3">
      <c r="A297" s="2"/>
      <c r="B297" s="63" t="s">
        <v>69</v>
      </c>
      <c r="C297" s="20">
        <v>3</v>
      </c>
      <c r="D297" s="20">
        <v>5</v>
      </c>
      <c r="E297" s="20">
        <v>4</v>
      </c>
      <c r="F297" s="20">
        <v>1</v>
      </c>
      <c r="G297" s="20">
        <v>3</v>
      </c>
      <c r="H297" s="20">
        <v>19</v>
      </c>
      <c r="I297" s="20">
        <v>0</v>
      </c>
      <c r="J297" s="20">
        <v>4</v>
      </c>
      <c r="K297" s="20">
        <v>0</v>
      </c>
      <c r="L297" s="20">
        <v>9</v>
      </c>
      <c r="M297" s="20">
        <v>7</v>
      </c>
      <c r="N297" s="20">
        <v>4</v>
      </c>
      <c r="O297" s="6"/>
      <c r="P297" s="11">
        <f t="shared" si="6"/>
        <v>59</v>
      </c>
      <c r="Q297" s="6"/>
      <c r="R297" s="3"/>
    </row>
    <row r="298" spans="1:18" ht="45" customHeight="1" thickBot="1" x14ac:dyDescent="0.3">
      <c r="A298" s="2"/>
      <c r="B298" s="63" t="s">
        <v>74</v>
      </c>
      <c r="C298" s="20">
        <v>3</v>
      </c>
      <c r="D298" s="20">
        <v>0</v>
      </c>
      <c r="E298" s="20">
        <v>0</v>
      </c>
      <c r="F298" s="20">
        <v>2</v>
      </c>
      <c r="G298" s="20">
        <v>8</v>
      </c>
      <c r="H298" s="20">
        <v>5</v>
      </c>
      <c r="I298" s="20">
        <v>7</v>
      </c>
      <c r="J298" s="20">
        <v>5</v>
      </c>
      <c r="K298" s="20">
        <v>6</v>
      </c>
      <c r="L298" s="20">
        <v>0</v>
      </c>
      <c r="M298" s="20">
        <v>0</v>
      </c>
      <c r="N298" s="20">
        <v>0</v>
      </c>
      <c r="O298" s="6"/>
      <c r="P298" s="11">
        <f t="shared" si="6"/>
        <v>36</v>
      </c>
      <c r="Q298" s="6"/>
      <c r="R298" s="3"/>
    </row>
    <row r="299" spans="1:18" ht="45" customHeight="1" thickBot="1" x14ac:dyDescent="0.3">
      <c r="A299" s="2"/>
      <c r="B299" s="63" t="s">
        <v>101</v>
      </c>
      <c r="C299" s="20">
        <v>0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6"/>
      <c r="P299" s="11">
        <f t="shared" ref="P299:P316" si="7">SUM(C299:O299)</f>
        <v>0</v>
      </c>
      <c r="Q299" s="6"/>
      <c r="R299" s="3"/>
    </row>
    <row r="300" spans="1:18" ht="45" customHeight="1" thickBot="1" x14ac:dyDescent="0.3">
      <c r="A300" s="2"/>
      <c r="B300" s="63" t="s">
        <v>83</v>
      </c>
      <c r="C300" s="20">
        <v>1</v>
      </c>
      <c r="D300" s="20">
        <v>0</v>
      </c>
      <c r="E300" s="20">
        <v>0</v>
      </c>
      <c r="F300" s="20">
        <v>0</v>
      </c>
      <c r="G300" s="20">
        <v>1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6"/>
      <c r="P300" s="11">
        <f t="shared" si="7"/>
        <v>2</v>
      </c>
      <c r="Q300" s="6"/>
      <c r="R300" s="3"/>
    </row>
    <row r="301" spans="1:18" ht="45" customHeight="1" thickBot="1" x14ac:dyDescent="0.3">
      <c r="A301" s="2"/>
      <c r="B301" s="63" t="s">
        <v>84</v>
      </c>
      <c r="C301" s="20">
        <v>4</v>
      </c>
      <c r="D301" s="20">
        <v>0</v>
      </c>
      <c r="E301" s="20">
        <v>0</v>
      </c>
      <c r="F301" s="20">
        <v>0</v>
      </c>
      <c r="G301" s="20">
        <v>4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24</v>
      </c>
      <c r="N301" s="20">
        <v>0</v>
      </c>
      <c r="O301" s="6"/>
      <c r="P301" s="11">
        <f t="shared" si="7"/>
        <v>32</v>
      </c>
      <c r="Q301" s="6"/>
      <c r="R301" s="3"/>
    </row>
    <row r="302" spans="1:18" ht="45" customHeight="1" thickBot="1" x14ac:dyDescent="0.3">
      <c r="A302" s="2"/>
      <c r="B302" s="63" t="s">
        <v>85</v>
      </c>
      <c r="C302" s="20">
        <v>0</v>
      </c>
      <c r="D302" s="20">
        <v>2</v>
      </c>
      <c r="E302" s="20">
        <v>1</v>
      </c>
      <c r="F302" s="20">
        <v>1</v>
      </c>
      <c r="G302" s="20">
        <v>2</v>
      </c>
      <c r="H302" s="20">
        <v>1</v>
      </c>
      <c r="I302" s="20">
        <v>0</v>
      </c>
      <c r="J302" s="20">
        <v>0</v>
      </c>
      <c r="K302" s="20">
        <v>1</v>
      </c>
      <c r="L302" s="20">
        <v>3</v>
      </c>
      <c r="M302" s="20">
        <v>0</v>
      </c>
      <c r="N302" s="20">
        <v>0</v>
      </c>
      <c r="O302" s="6"/>
      <c r="P302" s="11">
        <f>SUM(C302:O302)</f>
        <v>11</v>
      </c>
      <c r="Q302" s="6"/>
      <c r="R302" s="3"/>
    </row>
    <row r="303" spans="1:18" ht="45" customHeight="1" thickBot="1" x14ac:dyDescent="0.3">
      <c r="A303" s="2"/>
      <c r="B303" s="63" t="s">
        <v>91</v>
      </c>
      <c r="C303" s="20">
        <v>0</v>
      </c>
      <c r="D303" s="20">
        <v>0</v>
      </c>
      <c r="E303" s="20">
        <v>1</v>
      </c>
      <c r="F303" s="20">
        <v>2</v>
      </c>
      <c r="G303" s="20">
        <v>4</v>
      </c>
      <c r="H303" s="20">
        <v>4</v>
      </c>
      <c r="I303" s="20">
        <v>1</v>
      </c>
      <c r="J303" s="20">
        <v>4</v>
      </c>
      <c r="K303" s="20">
        <v>0</v>
      </c>
      <c r="L303" s="20">
        <v>2</v>
      </c>
      <c r="M303" s="20">
        <v>2</v>
      </c>
      <c r="N303" s="20">
        <v>0</v>
      </c>
      <c r="O303" s="6"/>
      <c r="P303" s="11">
        <f>SUM(C303:O303)</f>
        <v>20</v>
      </c>
      <c r="Q303" s="6"/>
      <c r="R303" s="3"/>
    </row>
    <row r="304" spans="1:18" ht="45" customHeight="1" thickBot="1" x14ac:dyDescent="0.3">
      <c r="A304" s="2"/>
      <c r="B304" s="63" t="s">
        <v>92</v>
      </c>
      <c r="C304" s="20">
        <v>0</v>
      </c>
      <c r="D304" s="20">
        <v>0</v>
      </c>
      <c r="E304" s="20">
        <v>1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6"/>
      <c r="P304" s="11">
        <f>SUM(C304:O304)</f>
        <v>1</v>
      </c>
      <c r="Q304" s="6"/>
      <c r="R304" s="3"/>
    </row>
    <row r="305" spans="1:18" ht="52.5" customHeight="1" thickBot="1" x14ac:dyDescent="0.3">
      <c r="A305" s="2"/>
      <c r="B305" s="63" t="s">
        <v>52</v>
      </c>
      <c r="C305" s="20">
        <v>108</v>
      </c>
      <c r="D305" s="20">
        <v>164</v>
      </c>
      <c r="E305" s="20">
        <v>127</v>
      </c>
      <c r="F305" s="20">
        <v>115</v>
      </c>
      <c r="G305" s="20">
        <v>163</v>
      </c>
      <c r="H305" s="20">
        <v>131</v>
      </c>
      <c r="I305" s="20">
        <v>95</v>
      </c>
      <c r="J305" s="20">
        <v>221</v>
      </c>
      <c r="K305" s="20">
        <v>119</v>
      </c>
      <c r="L305" s="20">
        <v>182</v>
      </c>
      <c r="M305" s="20">
        <v>128</v>
      </c>
      <c r="N305" s="20">
        <v>56</v>
      </c>
      <c r="O305" s="6"/>
      <c r="P305" s="11">
        <f>SUM(C305:O305)</f>
        <v>1609</v>
      </c>
      <c r="Q305" s="6"/>
      <c r="R305" s="3"/>
    </row>
    <row r="306" spans="1:18" ht="45" customHeight="1" thickBot="1" x14ac:dyDescent="0.3">
      <c r="A306" s="2"/>
      <c r="B306" s="63" t="s">
        <v>42</v>
      </c>
      <c r="C306" s="20">
        <v>25</v>
      </c>
      <c r="D306" s="20">
        <v>35</v>
      </c>
      <c r="E306" s="20">
        <v>59</v>
      </c>
      <c r="F306" s="20">
        <v>41</v>
      </c>
      <c r="G306" s="20">
        <v>72</v>
      </c>
      <c r="H306" s="20">
        <v>21</v>
      </c>
      <c r="I306" s="20">
        <v>102</v>
      </c>
      <c r="J306" s="20">
        <v>33</v>
      </c>
      <c r="K306" s="20">
        <v>30</v>
      </c>
      <c r="L306" s="20">
        <v>35</v>
      </c>
      <c r="M306" s="20">
        <v>49</v>
      </c>
      <c r="N306" s="20">
        <v>14</v>
      </c>
      <c r="O306" s="6"/>
      <c r="P306" s="11">
        <f>SUM(C306:O306)</f>
        <v>516</v>
      </c>
      <c r="Q306" s="6"/>
      <c r="R306" s="3"/>
    </row>
    <row r="307" spans="1:18" ht="45" customHeight="1" thickBot="1" x14ac:dyDescent="0.3">
      <c r="A307" s="2"/>
      <c r="B307" s="63" t="s">
        <v>76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6"/>
      <c r="P307" s="11">
        <f t="shared" si="7"/>
        <v>0</v>
      </c>
      <c r="Q307" s="6"/>
      <c r="R307" s="3"/>
    </row>
    <row r="308" spans="1:18" ht="45" customHeight="1" thickBot="1" x14ac:dyDescent="0.3">
      <c r="A308" s="2"/>
      <c r="B308" s="63" t="s">
        <v>89</v>
      </c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6"/>
      <c r="P308" s="11">
        <f t="shared" si="7"/>
        <v>0</v>
      </c>
      <c r="Q308" s="6"/>
      <c r="R308" s="3"/>
    </row>
    <row r="309" spans="1:18" ht="45" customHeight="1" thickBot="1" x14ac:dyDescent="0.3">
      <c r="A309" s="2"/>
      <c r="B309" s="63" t="s">
        <v>53</v>
      </c>
      <c r="C309" s="20">
        <v>7</v>
      </c>
      <c r="D309" s="20">
        <v>2</v>
      </c>
      <c r="E309" s="20">
        <v>0</v>
      </c>
      <c r="F309" s="20">
        <v>0</v>
      </c>
      <c r="G309" s="20">
        <v>8</v>
      </c>
      <c r="H309" s="20">
        <v>9</v>
      </c>
      <c r="I309" s="20">
        <v>3</v>
      </c>
      <c r="J309" s="20">
        <v>2</v>
      </c>
      <c r="K309" s="20">
        <v>4</v>
      </c>
      <c r="L309" s="20">
        <v>9</v>
      </c>
      <c r="M309" s="20">
        <v>3</v>
      </c>
      <c r="N309" s="20">
        <v>2</v>
      </c>
      <c r="O309" s="6"/>
      <c r="P309" s="11">
        <f t="shared" si="7"/>
        <v>49</v>
      </c>
      <c r="Q309" s="6"/>
      <c r="R309" s="3"/>
    </row>
    <row r="310" spans="1:18" ht="45" customHeight="1" thickBot="1" x14ac:dyDescent="0.3">
      <c r="A310" s="2"/>
      <c r="B310" s="63" t="s">
        <v>63</v>
      </c>
      <c r="C310" s="20">
        <v>65</v>
      </c>
      <c r="D310" s="20">
        <v>66</v>
      </c>
      <c r="E310" s="20">
        <v>50</v>
      </c>
      <c r="F310" s="20">
        <v>73</v>
      </c>
      <c r="G310" s="20">
        <v>57</v>
      </c>
      <c r="H310" s="20">
        <v>47</v>
      </c>
      <c r="I310" s="20">
        <v>42</v>
      </c>
      <c r="J310" s="20">
        <v>53</v>
      </c>
      <c r="K310" s="20">
        <v>39</v>
      </c>
      <c r="L310" s="20">
        <v>70</v>
      </c>
      <c r="M310" s="20">
        <v>86</v>
      </c>
      <c r="N310" s="20">
        <v>42</v>
      </c>
      <c r="O310" s="6"/>
      <c r="P310" s="11">
        <f>SUM(C310:O310)</f>
        <v>690</v>
      </c>
      <c r="Q310" s="6"/>
      <c r="R310" s="3"/>
    </row>
    <row r="311" spans="1:18" ht="45" customHeight="1" thickBot="1" x14ac:dyDescent="0.3">
      <c r="A311" s="2"/>
      <c r="B311" s="63" t="s">
        <v>64</v>
      </c>
      <c r="C311" s="20">
        <v>112</v>
      </c>
      <c r="D311" s="20">
        <v>145</v>
      </c>
      <c r="E311" s="20">
        <v>146</v>
      </c>
      <c r="F311" s="20">
        <v>122</v>
      </c>
      <c r="G311" s="20">
        <v>188</v>
      </c>
      <c r="H311" s="20">
        <v>103</v>
      </c>
      <c r="I311" s="20">
        <v>102</v>
      </c>
      <c r="J311" s="20">
        <v>120</v>
      </c>
      <c r="K311" s="20">
        <v>105</v>
      </c>
      <c r="L311" s="20">
        <v>165</v>
      </c>
      <c r="M311" s="20">
        <v>126</v>
      </c>
      <c r="N311" s="20">
        <v>58</v>
      </c>
      <c r="O311" s="6"/>
      <c r="P311" s="11">
        <f t="shared" si="7"/>
        <v>1492</v>
      </c>
      <c r="Q311" s="6"/>
      <c r="R311" s="3"/>
    </row>
    <row r="312" spans="1:18" ht="45" customHeight="1" thickBot="1" x14ac:dyDescent="0.3">
      <c r="A312" s="2"/>
      <c r="B312" s="63" t="s">
        <v>65</v>
      </c>
      <c r="C312" s="20">
        <v>90</v>
      </c>
      <c r="D312" s="20">
        <v>107</v>
      </c>
      <c r="E312" s="20">
        <v>131</v>
      </c>
      <c r="F312" s="20">
        <v>97</v>
      </c>
      <c r="G312" s="20">
        <v>120</v>
      </c>
      <c r="H312" s="20">
        <v>112</v>
      </c>
      <c r="I312" s="20">
        <v>106</v>
      </c>
      <c r="J312" s="20">
        <v>90</v>
      </c>
      <c r="K312" s="20">
        <v>105</v>
      </c>
      <c r="L312" s="20">
        <v>104</v>
      </c>
      <c r="M312" s="20">
        <v>120</v>
      </c>
      <c r="N312" s="20">
        <v>54</v>
      </c>
      <c r="O312" s="6"/>
      <c r="P312" s="11">
        <f t="shared" si="7"/>
        <v>1236</v>
      </c>
      <c r="Q312" s="6"/>
      <c r="R312" s="3"/>
    </row>
    <row r="313" spans="1:18" ht="45" customHeight="1" thickBot="1" x14ac:dyDescent="0.3">
      <c r="A313" s="2"/>
      <c r="B313" s="63" t="s">
        <v>70</v>
      </c>
      <c r="C313" s="20">
        <v>16</v>
      </c>
      <c r="D313" s="20">
        <v>11</v>
      </c>
      <c r="E313" s="20">
        <v>24</v>
      </c>
      <c r="F313" s="20">
        <v>27</v>
      </c>
      <c r="G313" s="20">
        <v>17</v>
      </c>
      <c r="H313" s="20">
        <v>13</v>
      </c>
      <c r="I313" s="20">
        <v>20</v>
      </c>
      <c r="J313" s="20">
        <v>17</v>
      </c>
      <c r="K313" s="20">
        <v>14</v>
      </c>
      <c r="L313" s="20">
        <v>19</v>
      </c>
      <c r="M313" s="20">
        <v>16</v>
      </c>
      <c r="N313" s="20">
        <v>7</v>
      </c>
      <c r="O313" s="6"/>
      <c r="P313" s="11">
        <f t="shared" si="7"/>
        <v>201</v>
      </c>
      <c r="Q313" s="6"/>
      <c r="R313" s="3"/>
    </row>
    <row r="314" spans="1:18" ht="45" customHeight="1" thickBot="1" x14ac:dyDescent="0.3">
      <c r="A314" s="2"/>
      <c r="B314" s="63" t="s">
        <v>46</v>
      </c>
      <c r="C314" s="20">
        <v>3</v>
      </c>
      <c r="D314" s="20">
        <v>2</v>
      </c>
      <c r="E314" s="20">
        <v>1</v>
      </c>
      <c r="F314" s="20">
        <v>3</v>
      </c>
      <c r="G314" s="20">
        <v>3</v>
      </c>
      <c r="H314" s="20">
        <v>3</v>
      </c>
      <c r="I314" s="20">
        <v>0</v>
      </c>
      <c r="J314" s="20">
        <v>5</v>
      </c>
      <c r="K314" s="20">
        <v>1</v>
      </c>
      <c r="L314" s="20">
        <v>2</v>
      </c>
      <c r="M314" s="20">
        <v>1</v>
      </c>
      <c r="N314" s="20">
        <v>2</v>
      </c>
      <c r="O314" s="6"/>
      <c r="P314" s="11">
        <f t="shared" si="7"/>
        <v>26</v>
      </c>
      <c r="Q314" s="6"/>
      <c r="R314" s="3"/>
    </row>
    <row r="315" spans="1:18" ht="45" customHeight="1" thickBot="1" x14ac:dyDescent="0.3">
      <c r="A315" s="2"/>
      <c r="B315" s="63" t="s">
        <v>54</v>
      </c>
      <c r="C315" s="20">
        <v>18</v>
      </c>
      <c r="D315" s="20">
        <v>18</v>
      </c>
      <c r="E315" s="20">
        <v>14</v>
      </c>
      <c r="F315" s="20">
        <v>9</v>
      </c>
      <c r="G315" s="20">
        <v>26</v>
      </c>
      <c r="H315" s="20">
        <v>37</v>
      </c>
      <c r="I315" s="20">
        <v>20</v>
      </c>
      <c r="J315" s="20">
        <v>20</v>
      </c>
      <c r="K315" s="20">
        <v>8</v>
      </c>
      <c r="L315" s="20">
        <v>12</v>
      </c>
      <c r="M315" s="20">
        <v>21</v>
      </c>
      <c r="N315" s="20">
        <v>4</v>
      </c>
      <c r="O315" s="6"/>
      <c r="P315" s="11">
        <f t="shared" si="7"/>
        <v>207</v>
      </c>
      <c r="Q315" s="6"/>
      <c r="R315" s="3"/>
    </row>
    <row r="316" spans="1:18" ht="45" customHeight="1" thickBot="1" x14ac:dyDescent="0.3">
      <c r="A316" s="2"/>
      <c r="B316" s="64" t="s">
        <v>57</v>
      </c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6"/>
      <c r="P316" s="11">
        <f t="shared" si="7"/>
        <v>0</v>
      </c>
      <c r="Q316" s="6"/>
      <c r="R316" s="3"/>
    </row>
    <row r="317" spans="1:18" ht="45" customHeight="1" thickBot="1" x14ac:dyDescent="0.3">
      <c r="A317" s="2"/>
      <c r="B317" s="65" t="s">
        <v>60</v>
      </c>
      <c r="C317" s="20">
        <v>2</v>
      </c>
      <c r="D317" s="20">
        <v>1</v>
      </c>
      <c r="E317" s="20">
        <v>2</v>
      </c>
      <c r="F317" s="20">
        <v>0</v>
      </c>
      <c r="G317" s="20">
        <v>6</v>
      </c>
      <c r="H317" s="20">
        <v>2</v>
      </c>
      <c r="I317" s="20">
        <v>1</v>
      </c>
      <c r="J317" s="20">
        <v>2</v>
      </c>
      <c r="K317" s="20">
        <v>0</v>
      </c>
      <c r="L317" s="20">
        <v>0</v>
      </c>
      <c r="M317" s="20">
        <v>1</v>
      </c>
      <c r="N317" s="20">
        <v>3</v>
      </c>
      <c r="O317" s="6"/>
      <c r="P317" s="11">
        <f t="shared" ref="P317:P325" si="8">SUM(C317:N317)</f>
        <v>20</v>
      </c>
      <c r="Q317" s="6"/>
      <c r="R317" s="3"/>
    </row>
    <row r="318" spans="1:18" ht="45" customHeight="1" thickBot="1" x14ac:dyDescent="0.3">
      <c r="A318" s="2"/>
      <c r="B318" s="66" t="s">
        <v>44</v>
      </c>
      <c r="C318" s="20">
        <v>19</v>
      </c>
      <c r="D318" s="20">
        <v>30</v>
      </c>
      <c r="E318" s="20">
        <v>46</v>
      </c>
      <c r="F318" s="20">
        <v>19</v>
      </c>
      <c r="G318" s="20">
        <v>49</v>
      </c>
      <c r="H318" s="20">
        <v>22</v>
      </c>
      <c r="I318" s="20">
        <v>26</v>
      </c>
      <c r="J318" s="20">
        <v>31</v>
      </c>
      <c r="K318" s="20">
        <v>13</v>
      </c>
      <c r="L318" s="20">
        <v>12</v>
      </c>
      <c r="M318" s="20">
        <v>19</v>
      </c>
      <c r="N318" s="20">
        <v>8</v>
      </c>
      <c r="O318" s="13"/>
      <c r="P318" s="11">
        <f t="shared" si="8"/>
        <v>294</v>
      </c>
      <c r="Q318" s="6"/>
      <c r="R318" s="3"/>
    </row>
    <row r="319" spans="1:18" ht="45" customHeight="1" thickBot="1" x14ac:dyDescent="0.3">
      <c r="A319" s="2"/>
      <c r="B319" s="65" t="s">
        <v>71</v>
      </c>
      <c r="C319" s="20">
        <v>2</v>
      </c>
      <c r="D319" s="20">
        <v>0</v>
      </c>
      <c r="E319" s="20">
        <v>0</v>
      </c>
      <c r="F319" s="20">
        <v>2</v>
      </c>
      <c r="G319" s="20">
        <v>0</v>
      </c>
      <c r="H319" s="20">
        <v>1</v>
      </c>
      <c r="I319" s="20">
        <v>0</v>
      </c>
      <c r="J319" s="20">
        <v>1</v>
      </c>
      <c r="K319" s="20">
        <v>1</v>
      </c>
      <c r="L319" s="20">
        <v>1</v>
      </c>
      <c r="M319" s="20">
        <v>1</v>
      </c>
      <c r="N319" s="20">
        <v>1</v>
      </c>
      <c r="O319" s="6"/>
      <c r="P319" s="11">
        <f t="shared" si="8"/>
        <v>10</v>
      </c>
      <c r="Q319" s="6"/>
      <c r="R319" s="3"/>
    </row>
    <row r="320" spans="1:18" ht="45" customHeight="1" thickBot="1" x14ac:dyDescent="0.3">
      <c r="A320" s="2"/>
      <c r="B320" s="65" t="s">
        <v>81</v>
      </c>
      <c r="C320" s="20">
        <v>31</v>
      </c>
      <c r="D320" s="20">
        <v>73</v>
      </c>
      <c r="E320" s="20">
        <v>58</v>
      </c>
      <c r="F320" s="20">
        <v>25</v>
      </c>
      <c r="G320" s="20">
        <v>43</v>
      </c>
      <c r="H320" s="20">
        <v>43</v>
      </c>
      <c r="I320" s="20">
        <v>33</v>
      </c>
      <c r="J320" s="20">
        <v>32</v>
      </c>
      <c r="K320" s="20">
        <v>24</v>
      </c>
      <c r="L320" s="20">
        <v>55</v>
      </c>
      <c r="M320" s="20">
        <v>45</v>
      </c>
      <c r="N320" s="20">
        <v>11</v>
      </c>
      <c r="O320" s="21"/>
      <c r="P320" s="11">
        <f>SUM(C320:N320)</f>
        <v>473</v>
      </c>
      <c r="Q320" s="6"/>
      <c r="R320" s="3"/>
    </row>
    <row r="321" spans="1:18" ht="45" customHeight="1" thickBot="1" x14ac:dyDescent="0.3">
      <c r="A321" s="2"/>
      <c r="B321" s="70" t="s">
        <v>82</v>
      </c>
      <c r="C321" s="22">
        <v>4</v>
      </c>
      <c r="D321" s="20">
        <v>0</v>
      </c>
      <c r="E321" s="20">
        <v>0</v>
      </c>
      <c r="F321" s="20">
        <v>1</v>
      </c>
      <c r="G321" s="20">
        <v>1</v>
      </c>
      <c r="H321" s="20">
        <v>4</v>
      </c>
      <c r="I321" s="20">
        <v>1</v>
      </c>
      <c r="J321" s="20">
        <v>2</v>
      </c>
      <c r="K321" s="20">
        <v>0</v>
      </c>
      <c r="L321" s="20">
        <v>1</v>
      </c>
      <c r="M321" s="20">
        <v>0</v>
      </c>
      <c r="N321" s="20">
        <v>0</v>
      </c>
      <c r="O321" s="6"/>
      <c r="P321" s="11">
        <f t="shared" si="8"/>
        <v>14</v>
      </c>
      <c r="Q321" s="6"/>
      <c r="R321" s="3"/>
    </row>
    <row r="322" spans="1:18" ht="45" customHeight="1" thickBot="1" x14ac:dyDescent="0.3">
      <c r="A322" s="2"/>
      <c r="B322" s="65" t="s">
        <v>78</v>
      </c>
      <c r="C322" s="20">
        <v>3</v>
      </c>
      <c r="D322" s="20">
        <v>2</v>
      </c>
      <c r="E322" s="20">
        <v>2</v>
      </c>
      <c r="F322" s="20">
        <v>1</v>
      </c>
      <c r="G322" s="20">
        <v>3</v>
      </c>
      <c r="H322" s="20">
        <v>0</v>
      </c>
      <c r="I322" s="20">
        <v>0</v>
      </c>
      <c r="J322" s="20">
        <v>0</v>
      </c>
      <c r="K322" s="20">
        <v>0</v>
      </c>
      <c r="L322" s="20">
        <v>3</v>
      </c>
      <c r="M322" s="20">
        <v>2</v>
      </c>
      <c r="N322" s="20">
        <v>0</v>
      </c>
      <c r="P322" s="11">
        <f t="shared" si="8"/>
        <v>16</v>
      </c>
      <c r="Q322" s="6"/>
      <c r="R322" s="3"/>
    </row>
    <row r="323" spans="1:18" ht="45" customHeight="1" thickBot="1" x14ac:dyDescent="0.3">
      <c r="A323" s="2"/>
      <c r="B323" s="66" t="s">
        <v>56</v>
      </c>
      <c r="C323" s="20">
        <v>1</v>
      </c>
      <c r="D323" s="20">
        <v>1</v>
      </c>
      <c r="E323" s="20">
        <v>1</v>
      </c>
      <c r="F323" s="20">
        <v>0</v>
      </c>
      <c r="G323" s="20">
        <v>5</v>
      </c>
      <c r="H323" s="20">
        <v>0</v>
      </c>
      <c r="I323" s="20">
        <v>0</v>
      </c>
      <c r="J323" s="20">
        <v>2</v>
      </c>
      <c r="K323" s="20">
        <v>1</v>
      </c>
      <c r="L323" s="20">
        <v>2</v>
      </c>
      <c r="M323" s="20">
        <v>0</v>
      </c>
      <c r="N323" s="20">
        <v>2</v>
      </c>
      <c r="P323" s="11">
        <f t="shared" si="8"/>
        <v>15</v>
      </c>
      <c r="Q323" s="6"/>
      <c r="R323" s="3"/>
    </row>
    <row r="324" spans="1:18" ht="45" customHeight="1" thickBot="1" x14ac:dyDescent="0.3">
      <c r="A324" s="2"/>
      <c r="B324" s="65" t="s">
        <v>43</v>
      </c>
      <c r="C324" s="20">
        <v>7</v>
      </c>
      <c r="D324" s="20">
        <v>12</v>
      </c>
      <c r="E324" s="20">
        <v>5</v>
      </c>
      <c r="F324" s="20">
        <v>10</v>
      </c>
      <c r="G324" s="20">
        <v>14</v>
      </c>
      <c r="H324" s="20">
        <v>12</v>
      </c>
      <c r="I324" s="20">
        <v>3</v>
      </c>
      <c r="J324" s="20">
        <v>8</v>
      </c>
      <c r="K324" s="20">
        <v>8</v>
      </c>
      <c r="L324" s="20">
        <v>9</v>
      </c>
      <c r="M324" s="20">
        <v>7</v>
      </c>
      <c r="N324" s="20">
        <v>3</v>
      </c>
      <c r="P324" s="11">
        <f t="shared" si="8"/>
        <v>98</v>
      </c>
      <c r="Q324" s="13"/>
      <c r="R324" s="3"/>
    </row>
    <row r="325" spans="1:18" ht="45" customHeight="1" thickBot="1" x14ac:dyDescent="0.3">
      <c r="A325" s="2"/>
      <c r="B325" s="65" t="s">
        <v>45</v>
      </c>
      <c r="C325" s="20">
        <v>2</v>
      </c>
      <c r="D325" s="20">
        <v>8</v>
      </c>
      <c r="E325" s="20">
        <v>2</v>
      </c>
      <c r="F325" s="20">
        <v>2</v>
      </c>
      <c r="G325" s="20">
        <v>4</v>
      </c>
      <c r="H325" s="20">
        <v>0</v>
      </c>
      <c r="I325" s="20">
        <v>0</v>
      </c>
      <c r="J325" s="20">
        <v>3</v>
      </c>
      <c r="K325" s="20">
        <v>0</v>
      </c>
      <c r="L325" s="20">
        <v>3</v>
      </c>
      <c r="M325" s="20">
        <v>1</v>
      </c>
      <c r="N325" s="20">
        <v>3</v>
      </c>
      <c r="O325" s="6"/>
      <c r="P325" s="11">
        <f t="shared" si="8"/>
        <v>28</v>
      </c>
      <c r="Q325" s="6"/>
      <c r="R325" s="3"/>
    </row>
    <row r="326" spans="1:18" ht="45" customHeight="1" thickBot="1" x14ac:dyDescent="0.3">
      <c r="A326" s="2"/>
      <c r="B326" s="65" t="s">
        <v>104</v>
      </c>
      <c r="C326" s="20">
        <v>2</v>
      </c>
      <c r="D326" s="20">
        <v>3</v>
      </c>
      <c r="E326" s="20">
        <v>1</v>
      </c>
      <c r="F326" s="20">
        <v>5</v>
      </c>
      <c r="G326" s="20">
        <v>4</v>
      </c>
      <c r="H326" s="20">
        <v>3</v>
      </c>
      <c r="I326" s="20">
        <v>0</v>
      </c>
      <c r="J326" s="20">
        <v>1</v>
      </c>
      <c r="K326" s="20">
        <v>4</v>
      </c>
      <c r="L326" s="20">
        <v>4</v>
      </c>
      <c r="M326" s="20">
        <v>0</v>
      </c>
      <c r="N326" s="20">
        <v>1</v>
      </c>
      <c r="O326" s="6"/>
      <c r="P326" s="67">
        <f t="shared" ref="P326:P332" si="9">SUM(C326:N326)</f>
        <v>28</v>
      </c>
      <c r="Q326" s="6"/>
      <c r="R326" s="3"/>
    </row>
    <row r="327" spans="1:18" ht="45" customHeight="1" thickBot="1" x14ac:dyDescent="0.3">
      <c r="A327" s="2"/>
      <c r="B327" s="65" t="s">
        <v>79</v>
      </c>
      <c r="C327" s="20">
        <v>0</v>
      </c>
      <c r="D327" s="20">
        <v>0</v>
      </c>
      <c r="E327" s="20">
        <v>4</v>
      </c>
      <c r="F327" s="20">
        <v>1</v>
      </c>
      <c r="G327" s="20">
        <v>1</v>
      </c>
      <c r="H327" s="20">
        <v>0</v>
      </c>
      <c r="I327" s="20">
        <v>1</v>
      </c>
      <c r="J327" s="20">
        <v>0</v>
      </c>
      <c r="K327" s="20">
        <v>0</v>
      </c>
      <c r="L327" s="20">
        <v>1</v>
      </c>
      <c r="M327" s="20">
        <v>1</v>
      </c>
      <c r="N327" s="20">
        <v>0</v>
      </c>
      <c r="P327" s="11">
        <f t="shared" si="9"/>
        <v>9</v>
      </c>
      <c r="Q327" s="6"/>
      <c r="R327" s="3"/>
    </row>
    <row r="328" spans="1:18" ht="45" customHeight="1" thickBot="1" x14ac:dyDescent="0.3">
      <c r="A328" s="2"/>
      <c r="B328" s="65" t="s">
        <v>102</v>
      </c>
      <c r="C328" s="20">
        <v>0</v>
      </c>
      <c r="D328" s="20">
        <v>2</v>
      </c>
      <c r="E328" s="20">
        <v>5</v>
      </c>
      <c r="F328" s="20">
        <v>2</v>
      </c>
      <c r="G328" s="20">
        <v>0</v>
      </c>
      <c r="H328" s="20">
        <v>0</v>
      </c>
      <c r="I328" s="20">
        <v>0</v>
      </c>
      <c r="J328" s="20">
        <v>1</v>
      </c>
      <c r="K328" s="20">
        <v>0</v>
      </c>
      <c r="L328" s="20">
        <v>1</v>
      </c>
      <c r="M328" s="20">
        <v>1</v>
      </c>
      <c r="N328" s="20">
        <v>0</v>
      </c>
      <c r="P328" s="11">
        <f t="shared" si="9"/>
        <v>12</v>
      </c>
      <c r="Q328" s="6"/>
      <c r="R328" s="3"/>
    </row>
    <row r="329" spans="1:18" ht="45" customHeight="1" thickBot="1" x14ac:dyDescent="0.3">
      <c r="A329" s="2"/>
      <c r="B329" s="65" t="s">
        <v>47</v>
      </c>
      <c r="C329" s="22">
        <v>46</v>
      </c>
      <c r="D329" s="20">
        <v>113</v>
      </c>
      <c r="E329" s="20">
        <v>83</v>
      </c>
      <c r="F329" s="20">
        <v>45</v>
      </c>
      <c r="G329" s="20">
        <v>38</v>
      </c>
      <c r="H329" s="20">
        <v>41</v>
      </c>
      <c r="I329" s="20">
        <v>57</v>
      </c>
      <c r="J329" s="20">
        <v>31</v>
      </c>
      <c r="K329" s="20">
        <v>31</v>
      </c>
      <c r="L329" s="20">
        <v>50</v>
      </c>
      <c r="M329" s="20">
        <v>52</v>
      </c>
      <c r="N329" s="20">
        <v>12</v>
      </c>
      <c r="P329" s="67">
        <f t="shared" si="9"/>
        <v>599</v>
      </c>
      <c r="Q329" s="6"/>
      <c r="R329" s="3"/>
    </row>
    <row r="330" spans="1:18" ht="45" customHeight="1" thickBot="1" x14ac:dyDescent="0.3">
      <c r="A330" s="2"/>
      <c r="B330" s="70" t="s">
        <v>48</v>
      </c>
      <c r="C330" s="22">
        <v>93</v>
      </c>
      <c r="D330" s="20">
        <v>122</v>
      </c>
      <c r="E330" s="20">
        <v>63</v>
      </c>
      <c r="F330" s="20">
        <v>80</v>
      </c>
      <c r="G330" s="20">
        <v>110</v>
      </c>
      <c r="H330" s="20">
        <v>65</v>
      </c>
      <c r="I330" s="20">
        <v>78</v>
      </c>
      <c r="J330" s="20">
        <v>97</v>
      </c>
      <c r="K330" s="20">
        <v>59</v>
      </c>
      <c r="L330" s="20">
        <v>121</v>
      </c>
      <c r="M330" s="20">
        <v>94</v>
      </c>
      <c r="N330" s="20">
        <v>40</v>
      </c>
      <c r="P330" s="67">
        <f t="shared" si="9"/>
        <v>1022</v>
      </c>
      <c r="Q330" s="6"/>
      <c r="R330" s="3"/>
    </row>
    <row r="331" spans="1:18" ht="45" customHeight="1" thickBot="1" x14ac:dyDescent="0.3">
      <c r="A331" s="2"/>
      <c r="B331" s="65" t="s">
        <v>40</v>
      </c>
      <c r="C331" s="20">
        <v>23</v>
      </c>
      <c r="D331" s="20">
        <v>21</v>
      </c>
      <c r="E331" s="20">
        <v>18</v>
      </c>
      <c r="F331" s="20">
        <v>23</v>
      </c>
      <c r="G331" s="20">
        <v>18</v>
      </c>
      <c r="H331" s="20">
        <v>17</v>
      </c>
      <c r="I331" s="20">
        <v>14</v>
      </c>
      <c r="J331" s="20">
        <v>7</v>
      </c>
      <c r="K331" s="20">
        <v>19</v>
      </c>
      <c r="L331" s="20">
        <v>15</v>
      </c>
      <c r="M331" s="20">
        <v>17</v>
      </c>
      <c r="N331" s="20">
        <v>5</v>
      </c>
      <c r="O331" s="24"/>
      <c r="P331" s="11">
        <f t="shared" si="9"/>
        <v>197</v>
      </c>
      <c r="Q331" s="6"/>
      <c r="R331" s="3"/>
    </row>
    <row r="332" spans="1:18" ht="45" customHeight="1" thickBot="1" x14ac:dyDescent="0.3">
      <c r="A332" s="2"/>
      <c r="B332" s="70" t="s">
        <v>80</v>
      </c>
      <c r="C332" s="22">
        <v>0</v>
      </c>
      <c r="D332" s="20">
        <v>0</v>
      </c>
      <c r="E332" s="20">
        <v>0</v>
      </c>
      <c r="F332" s="20">
        <v>0</v>
      </c>
      <c r="G332" s="20">
        <v>4</v>
      </c>
      <c r="H332" s="20">
        <v>1</v>
      </c>
      <c r="I332" s="20">
        <v>1</v>
      </c>
      <c r="J332" s="20">
        <v>4</v>
      </c>
      <c r="K332" s="20">
        <v>0</v>
      </c>
      <c r="L332" s="20">
        <v>0</v>
      </c>
      <c r="M332" s="20">
        <v>3</v>
      </c>
      <c r="N332" s="20">
        <v>2</v>
      </c>
      <c r="P332" s="11">
        <f t="shared" si="9"/>
        <v>15</v>
      </c>
      <c r="Q332" s="6"/>
      <c r="R332" s="3"/>
    </row>
    <row r="333" spans="1:18" ht="45" customHeight="1" thickBot="1" x14ac:dyDescent="0.3">
      <c r="A333" s="2"/>
      <c r="B333" s="65" t="s">
        <v>90</v>
      </c>
      <c r="C333" s="22">
        <v>1</v>
      </c>
      <c r="D333" s="22">
        <v>0</v>
      </c>
      <c r="E333" s="22">
        <v>0</v>
      </c>
      <c r="F333" s="22">
        <v>0</v>
      </c>
      <c r="G333" s="22">
        <v>0</v>
      </c>
      <c r="H333" s="22">
        <v>5</v>
      </c>
      <c r="I333" s="22">
        <v>0</v>
      </c>
      <c r="J333" s="22">
        <v>1</v>
      </c>
      <c r="K333" s="22">
        <v>1</v>
      </c>
      <c r="L333" s="22">
        <v>0</v>
      </c>
      <c r="M333" s="22">
        <v>0</v>
      </c>
      <c r="N333" s="22">
        <v>0</v>
      </c>
      <c r="P333" s="11">
        <f>SUM(C333:N333)</f>
        <v>8</v>
      </c>
      <c r="Q333" s="6"/>
      <c r="R333" s="3"/>
    </row>
    <row r="334" spans="1:18" ht="16.5" thickBot="1" x14ac:dyDescent="0.3">
      <c r="A334" s="2"/>
      <c r="B334" s="6"/>
      <c r="C334" s="50">
        <f>SUM(C272:C333)</f>
        <v>906</v>
      </c>
      <c r="D334" s="50">
        <f t="shared" ref="D334:M334" si="10">SUM(D272:D333)</f>
        <v>1219</v>
      </c>
      <c r="E334" s="50">
        <f t="shared" si="10"/>
        <v>1062</v>
      </c>
      <c r="F334" s="50">
        <f t="shared" si="10"/>
        <v>915</v>
      </c>
      <c r="G334" s="50">
        <f t="shared" si="10"/>
        <v>1311</v>
      </c>
      <c r="H334" s="50">
        <f>SUM(H272:H333)</f>
        <v>876</v>
      </c>
      <c r="I334" s="50">
        <f>SUM(I272:I333)</f>
        <v>923</v>
      </c>
      <c r="J334" s="50">
        <f t="shared" si="10"/>
        <v>1009</v>
      </c>
      <c r="K334" s="50">
        <f t="shared" si="10"/>
        <v>813</v>
      </c>
      <c r="L334" s="50">
        <f t="shared" si="10"/>
        <v>1179</v>
      </c>
      <c r="M334" s="50">
        <f t="shared" si="10"/>
        <v>1044</v>
      </c>
      <c r="N334" s="50">
        <f>SUM(N272:N333)</f>
        <v>437</v>
      </c>
      <c r="O334" s="25"/>
      <c r="P334" s="68">
        <f>SUM(P272:P333)</f>
        <v>11694</v>
      </c>
      <c r="Q334" s="6"/>
      <c r="R334" s="3"/>
    </row>
    <row r="335" spans="1:18" x14ac:dyDescent="0.25">
      <c r="A335" s="2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3"/>
    </row>
    <row r="336" spans="1:18" x14ac:dyDescent="0.25">
      <c r="A336" s="2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3"/>
    </row>
    <row r="337" spans="1:18" x14ac:dyDescent="0.25">
      <c r="A337" s="2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9"/>
      <c r="R337" s="3"/>
    </row>
    <row r="338" spans="1:18" ht="15" customHeight="1" x14ac:dyDescent="0.25">
      <c r="A338" s="2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3"/>
    </row>
    <row r="339" spans="1:18" x14ac:dyDescent="0.25">
      <c r="A339" s="2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3"/>
    </row>
    <row r="340" spans="1:18" x14ac:dyDescent="0.25">
      <c r="A340" s="2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3"/>
    </row>
    <row r="341" spans="1:18" x14ac:dyDescent="0.25">
      <c r="A341" s="2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3"/>
    </row>
    <row r="342" spans="1:18" x14ac:dyDescent="0.25">
      <c r="A342" s="2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3"/>
    </row>
    <row r="343" spans="1:18" x14ac:dyDescent="0.25">
      <c r="A343" s="2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3"/>
    </row>
    <row r="344" spans="1:18" x14ac:dyDescent="0.25">
      <c r="A344" s="2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3"/>
    </row>
    <row r="345" spans="1:18" x14ac:dyDescent="0.25">
      <c r="A345" s="2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3"/>
    </row>
    <row r="346" spans="1:18" x14ac:dyDescent="0.25">
      <c r="A346" s="2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3"/>
    </row>
    <row r="347" spans="1:18" x14ac:dyDescent="0.25">
      <c r="A347" s="2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3"/>
    </row>
    <row r="348" spans="1:18" x14ac:dyDescent="0.25">
      <c r="A348" s="2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3"/>
    </row>
    <row r="349" spans="1:18" x14ac:dyDescent="0.25">
      <c r="A349" s="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3"/>
    </row>
    <row r="350" spans="1:18" x14ac:dyDescent="0.25">
      <c r="A350" s="2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3"/>
    </row>
    <row r="351" spans="1:18" x14ac:dyDescent="0.25">
      <c r="A351" s="2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3"/>
    </row>
    <row r="352" spans="1:18" x14ac:dyDescent="0.25">
      <c r="A352" s="2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3"/>
    </row>
    <row r="353" spans="1:18" x14ac:dyDescent="0.25">
      <c r="A353" s="2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3"/>
    </row>
    <row r="354" spans="1:18" x14ac:dyDescent="0.25">
      <c r="A354" s="2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3"/>
    </row>
    <row r="355" spans="1:18" x14ac:dyDescent="0.25">
      <c r="A355" s="2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6"/>
      <c r="R355" s="3"/>
    </row>
    <row r="356" spans="1:18" x14ac:dyDescent="0.25">
      <c r="A356" s="2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6"/>
      <c r="R356" s="3"/>
    </row>
    <row r="357" spans="1:18" x14ac:dyDescent="0.25">
      <c r="A357" s="2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6"/>
      <c r="R357" s="3"/>
    </row>
    <row r="358" spans="1:18" x14ac:dyDescent="0.25">
      <c r="A358" s="2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6"/>
      <c r="R358" s="3"/>
    </row>
    <row r="359" spans="1:18" x14ac:dyDescent="0.25">
      <c r="A359" s="2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6"/>
      <c r="R359" s="3"/>
    </row>
    <row r="360" spans="1:18" x14ac:dyDescent="0.25">
      <c r="A360" s="2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6"/>
      <c r="R360" s="3"/>
    </row>
    <row r="361" spans="1:18" x14ac:dyDescent="0.25">
      <c r="A361" s="2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6"/>
      <c r="R361" s="3"/>
    </row>
    <row r="362" spans="1:18" x14ac:dyDescent="0.25">
      <c r="A362" s="2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6"/>
      <c r="R362" s="3"/>
    </row>
    <row r="363" spans="1:18" x14ac:dyDescent="0.25">
      <c r="A363" s="2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6"/>
      <c r="R363" s="3"/>
    </row>
    <row r="364" spans="1:18" x14ac:dyDescent="0.25">
      <c r="A364" s="2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6"/>
      <c r="R364" s="3"/>
    </row>
    <row r="365" spans="1:18" x14ac:dyDescent="0.25">
      <c r="A365" s="2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6"/>
      <c r="R365" s="3"/>
    </row>
    <row r="366" spans="1:18" x14ac:dyDescent="0.25">
      <c r="A366" s="2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6"/>
      <c r="R366" s="3"/>
    </row>
    <row r="367" spans="1:18" x14ac:dyDescent="0.25">
      <c r="A367" s="2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6"/>
      <c r="R367" s="3"/>
    </row>
    <row r="368" spans="1:18" x14ac:dyDescent="0.25">
      <c r="A368" s="2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6"/>
      <c r="R368" s="3"/>
    </row>
    <row r="369" spans="1:19" x14ac:dyDescent="0.25">
      <c r="A369" s="2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3"/>
    </row>
    <row r="370" spans="1:19" x14ac:dyDescent="0.25">
      <c r="A370" s="27"/>
      <c r="B370" s="28"/>
      <c r="R370" s="29"/>
      <c r="S370" s="28"/>
    </row>
    <row r="371" spans="1:19" x14ac:dyDescent="0.25">
      <c r="A371" s="30"/>
      <c r="B371" s="28"/>
      <c r="R371" s="31"/>
      <c r="S371" s="28"/>
    </row>
    <row r="372" spans="1:19" x14ac:dyDescent="0.25">
      <c r="A372" s="32"/>
      <c r="R372" s="32"/>
      <c r="S372" s="28"/>
    </row>
    <row r="373" spans="1:19" x14ac:dyDescent="0.25">
      <c r="A373" s="32"/>
      <c r="R373" s="32"/>
      <c r="S373" s="28"/>
    </row>
    <row r="374" spans="1:19" x14ac:dyDescent="0.25">
      <c r="A374" s="32"/>
      <c r="R374" s="32"/>
      <c r="S374" s="28"/>
    </row>
    <row r="375" spans="1:19" x14ac:dyDescent="0.25">
      <c r="A375" s="32"/>
      <c r="R375" s="32"/>
      <c r="S375" s="28"/>
    </row>
    <row r="376" spans="1:19" x14ac:dyDescent="0.25">
      <c r="A376" s="32"/>
      <c r="R376" s="33"/>
      <c r="S376" s="28"/>
    </row>
    <row r="377" spans="1:19" x14ac:dyDescent="0.25">
      <c r="A377" s="33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33"/>
      <c r="S377" s="28"/>
    </row>
    <row r="378" spans="1:19" x14ac:dyDescent="0.25">
      <c r="A378" s="33"/>
      <c r="R378" s="33"/>
    </row>
    <row r="379" spans="1:19" x14ac:dyDescent="0.25">
      <c r="A379" s="33"/>
      <c r="R379" s="33"/>
    </row>
    <row r="380" spans="1:19" x14ac:dyDescent="0.25">
      <c r="A380" s="33"/>
      <c r="R380" s="33"/>
    </row>
    <row r="381" spans="1:19" x14ac:dyDescent="0.25">
      <c r="A381" s="33"/>
      <c r="R381" s="33"/>
    </row>
    <row r="382" spans="1:19" x14ac:dyDescent="0.25">
      <c r="A382" s="33"/>
      <c r="R382" s="33"/>
    </row>
    <row r="383" spans="1:19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</row>
  </sheetData>
  <mergeCells count="15">
    <mergeCell ref="C52:N52"/>
    <mergeCell ref="P52:Q52"/>
    <mergeCell ref="B1:Q1"/>
    <mergeCell ref="B13:Q13"/>
    <mergeCell ref="B14:Q14"/>
    <mergeCell ref="C16:N16"/>
    <mergeCell ref="C194:N194"/>
    <mergeCell ref="C218:N218"/>
    <mergeCell ref="C245:N245"/>
    <mergeCell ref="C270:N270"/>
    <mergeCell ref="C60:E60"/>
    <mergeCell ref="I60:K60"/>
    <mergeCell ref="C104:N104"/>
    <mergeCell ref="C147:N147"/>
    <mergeCell ref="M60:P60"/>
  </mergeCells>
  <printOptions horizontalCentered="1"/>
  <pageMargins left="0.19685039370078741" right="0.19685039370078741" top="0.19685039370078741" bottom="0.19685039370078741" header="0.19685039370078741" footer="0.19685039370078741"/>
  <pageSetup paperSize="305" scale="38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ANUAL 2018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cp:lastPrinted>2018-12-12T23:34:45Z</cp:lastPrinted>
  <dcterms:created xsi:type="dcterms:W3CDTF">2017-01-18T22:46:04Z</dcterms:created>
  <dcterms:modified xsi:type="dcterms:W3CDTF">2019-01-17T16:31:23Z</dcterms:modified>
</cp:coreProperties>
</file>